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heckCompatibility="1" autoCompressPictures="0"/>
  <mc:AlternateContent xmlns:mc="http://schemas.openxmlformats.org/markup-compatibility/2006">
    <mc:Choice Requires="x15">
      <x15ac:absPath xmlns:x15ac="http://schemas.microsoft.com/office/spreadsheetml/2010/11/ac" url="G:\Mi unidad\ALCALDÍA DE MOMPOX\Procesos\2026\MC\MC-MPX-050-2026\"/>
    </mc:Choice>
  </mc:AlternateContent>
  <xr:revisionPtr revIDLastSave="0" documentId="13_ncr:1_{A3A53898-B7D2-45EA-A90C-9A8336D32C2E}" xr6:coauthVersionLast="47" xr6:coauthVersionMax="47" xr10:uidLastSave="{00000000-0000-0000-0000-000000000000}"/>
  <bookViews>
    <workbookView xWindow="-120" yWindow="-120" windowWidth="20730" windowHeight="11040" tabRatio="433" xr2:uid="{00000000-000D-0000-FFFF-FFFF00000000}"/>
  </bookViews>
  <sheets>
    <sheet name="MATRIZ DE RIESGOS" sheetId="16" r:id="rId1"/>
    <sheet name="ANEXO A" sheetId="8" r:id="rId2"/>
  </sheets>
  <definedNames>
    <definedName name="_xlnm.Print_Area" localSheetId="1">'ANEXO A'!$A$1:$X$38</definedName>
    <definedName name="_xlnm.Print_Area" localSheetId="0">'MATRIZ DE RIESGOS'!$A$1:$AI$78</definedName>
    <definedName name="Excel_BuiltIn_Print_Area" localSheetId="1">#REF!</definedName>
    <definedName name="_xlnm.Print_Titles" localSheetId="1">'ANEXO A'!#REF!</definedName>
    <definedName name="_xlnm.Print_Titles" localSheetId="0">'MATRIZ DE RIESGOS'!$1:$15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U7" i="16" l="1"/>
  <c r="U6" i="16"/>
  <c r="U5" i="16"/>
  <c r="AB17" i="16"/>
  <c r="Q17" i="16"/>
  <c r="AB16" i="16"/>
  <c r="Q16" i="16"/>
  <c r="O4" i="16"/>
  <c r="AB33" i="16"/>
  <c r="Q33" i="16"/>
  <c r="AB34" i="16"/>
  <c r="Q34" i="16"/>
  <c r="J23" i="8"/>
  <c r="AB74" i="16"/>
  <c r="Q74" i="16"/>
  <c r="AB73" i="16"/>
  <c r="Q73" i="16"/>
  <c r="AB72" i="16"/>
  <c r="Q72" i="16"/>
  <c r="AB71" i="16"/>
  <c r="Q71" i="16"/>
  <c r="AB70" i="16"/>
  <c r="Q70" i="16"/>
  <c r="AB69" i="16"/>
  <c r="Q69" i="16"/>
  <c r="AB68" i="16"/>
  <c r="Q68" i="16"/>
  <c r="AB67" i="16"/>
  <c r="Q67" i="16"/>
  <c r="AB66" i="16"/>
  <c r="Q66" i="16"/>
  <c r="AB65" i="16"/>
  <c r="Q65" i="16"/>
  <c r="AB64" i="16"/>
  <c r="Q64" i="16"/>
  <c r="AB63" i="16"/>
  <c r="Q63" i="16"/>
  <c r="AB62" i="16"/>
  <c r="Q62" i="16"/>
  <c r="AB61" i="16"/>
  <c r="Q61" i="16"/>
  <c r="AB60" i="16"/>
  <c r="Q60" i="16"/>
  <c r="AB59" i="16"/>
  <c r="Q59" i="16"/>
  <c r="AB58" i="16"/>
  <c r="Q58" i="16"/>
  <c r="AB57" i="16"/>
  <c r="Q57" i="16"/>
  <c r="AB52" i="16"/>
  <c r="Q52" i="16"/>
  <c r="AB51" i="16"/>
  <c r="Q51" i="16"/>
  <c r="AB50" i="16"/>
  <c r="Q50" i="16"/>
  <c r="AB49" i="16"/>
  <c r="Q49" i="16"/>
  <c r="AB48" i="16"/>
  <c r="Q48" i="16"/>
  <c r="AB47" i="16"/>
  <c r="Q47" i="16"/>
  <c r="AB56" i="16"/>
  <c r="Q56" i="16"/>
  <c r="AB46" i="16"/>
  <c r="Q46" i="16"/>
  <c r="AB45" i="16"/>
  <c r="Q45" i="16"/>
  <c r="AB44" i="16"/>
  <c r="Q44" i="16"/>
  <c r="AB43" i="16"/>
  <c r="Q43" i="16"/>
  <c r="AB40" i="16"/>
  <c r="Q40" i="16"/>
  <c r="AB39" i="16"/>
  <c r="Q39" i="16"/>
  <c r="AB38" i="16"/>
  <c r="Q38" i="16"/>
  <c r="AB37" i="16"/>
  <c r="Q37" i="16"/>
  <c r="AB36" i="16"/>
  <c r="Q36" i="16"/>
  <c r="AB35" i="16"/>
  <c r="Q35" i="16"/>
  <c r="AB32" i="16"/>
  <c r="Q32" i="16"/>
  <c r="AB31" i="16"/>
  <c r="Q31" i="16"/>
  <c r="AB30" i="16"/>
  <c r="Q30" i="16"/>
  <c r="AB29" i="16"/>
  <c r="Q29" i="16"/>
  <c r="AB28" i="16"/>
  <c r="Q28" i="16"/>
  <c r="AB55" i="16"/>
  <c r="Q55" i="16"/>
  <c r="AB54" i="16"/>
  <c r="Q54" i="16"/>
  <c r="AB53" i="16"/>
  <c r="Q53" i="16"/>
  <c r="AB42" i="16"/>
  <c r="Q42" i="16"/>
  <c r="AB41" i="16"/>
  <c r="Q41" i="16"/>
  <c r="O3" i="16"/>
  <c r="AB19" i="16"/>
  <c r="Q19" i="16"/>
  <c r="AB22" i="16"/>
  <c r="Q22" i="16"/>
  <c r="AB27" i="16"/>
  <c r="Q27" i="16"/>
  <c r="AB26" i="16"/>
  <c r="Q26" i="16"/>
  <c r="AB25" i="16"/>
  <c r="Q25" i="16"/>
  <c r="AB24" i="16"/>
  <c r="Q24" i="16"/>
  <c r="AB23" i="16"/>
  <c r="Q23" i="16"/>
  <c r="AB21" i="16"/>
  <c r="Q21" i="16"/>
  <c r="R23" i="8"/>
  <c r="P23" i="8"/>
  <c r="O23" i="8"/>
  <c r="N23" i="8"/>
  <c r="AB18" i="16"/>
  <c r="AB20" i="16"/>
  <c r="Q20" i="16"/>
  <c r="Q18" i="16"/>
  <c r="O30" i="8"/>
  <c r="N30" i="8"/>
  <c r="J30" i="8"/>
  <c r="O29" i="8"/>
  <c r="N29" i="8"/>
  <c r="J29" i="8"/>
  <c r="O28" i="8"/>
  <c r="N28" i="8"/>
  <c r="J28" i="8"/>
  <c r="O27" i="8"/>
  <c r="N27" i="8"/>
  <c r="J27" i="8"/>
  <c r="O26" i="8"/>
  <c r="N26" i="8"/>
  <c r="J26" i="8"/>
</calcChain>
</file>

<file path=xl/sharedStrings.xml><?xml version="1.0" encoding="utf-8"?>
<sst xmlns="http://schemas.openxmlformats.org/spreadsheetml/2006/main" count="1082" uniqueCount="372">
  <si>
    <t>IDENTIFICACION Y COBERTURA DEL RIESGO</t>
  </si>
  <si>
    <t>1. CONTEXTO DEL PROCESO DE CONTRATACIÓN:</t>
  </si>
  <si>
    <t>2. IDENTIFICACION Y CLASIFICACION DE LOS RIESGOS</t>
  </si>
  <si>
    <t xml:space="preserve">3. EVALUACIÓN Y CALIFICACION DEL RIESGO </t>
  </si>
  <si>
    <t xml:space="preserve">3.1. PROBABILIDAD  DEL RIESGO </t>
  </si>
  <si>
    <t>CATEGORIA</t>
  </si>
  <si>
    <t xml:space="preserve">VALORACIÓN </t>
  </si>
  <si>
    <t xml:space="preserve">Raro ( puede ocurrir excepcionalmente) </t>
  </si>
  <si>
    <t xml:space="preserve">Improbable ( puede ocurrir  en cualquier momento futuro) </t>
  </si>
  <si>
    <t xml:space="preserve">Posible ( puede ocurrir en cualquier momento) </t>
  </si>
  <si>
    <t xml:space="preserve">Probable ( probablemente pueda ocurrir) </t>
  </si>
  <si>
    <t>3.2. IMPACTO DEL RIESGO</t>
  </si>
  <si>
    <t>IMPACTO</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</si>
  <si>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</si>
  <si>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</si>
  <si>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</si>
  <si>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altererar el beneficio para las partes</t>
  </si>
  <si>
    <t>Obstruye la ejecución  del contrato sustancialmente pero aun  así permite la consecución del  objeto contractual</t>
  </si>
  <si>
    <t>Perturba  la ejecución del contrato de manera grave imposibilitando la consecución del objeto contractual</t>
  </si>
  <si>
    <t xml:space="preserve">Los sobre costos no representan mas del uno por ciento (1%)  el valor del contrato </t>
  </si>
  <si>
    <t xml:space="preserve">Los sobrecostos no representan más del cinco por ciento (5 %) del valor del contrato </t>
  </si>
  <si>
    <t>Genera un impacto sobre el valor del contrato entre el cinco por ciento (5%)  y el quince por ciento (15%) del valor del contrato</t>
  </si>
  <si>
    <t>Impacto sobre el valor del contrato en más del treinta por ciento (30%) del valor del contrato</t>
  </si>
  <si>
    <t xml:space="preserve">CATEGORIA </t>
  </si>
  <si>
    <t xml:space="preserve">INSIGNIFICANTE </t>
  </si>
  <si>
    <t>MENOR</t>
  </si>
  <si>
    <t xml:space="preserve">MODERADO </t>
  </si>
  <si>
    <t>MAYOR</t>
  </si>
  <si>
    <t>CATASTROFICO</t>
  </si>
  <si>
    <t>3.3. VALORACIÓN DEL RIESGO</t>
  </si>
  <si>
    <t>Raro</t>
  </si>
  <si>
    <t xml:space="preserve">Improbable </t>
  </si>
  <si>
    <t xml:space="preserve">Posible </t>
  </si>
  <si>
    <t>Probable</t>
  </si>
  <si>
    <t xml:space="preserve">3.4. CATEGORIA  DEL RIESGO </t>
  </si>
  <si>
    <t>10, 9 Y 8</t>
  </si>
  <si>
    <t>Riesgo Extremo</t>
  </si>
  <si>
    <t>6 Y 7</t>
  </si>
  <si>
    <t>Riesgo Alto</t>
  </si>
  <si>
    <t>Riesgo Medio</t>
  </si>
  <si>
    <t>2,3  Y 4</t>
  </si>
  <si>
    <t>Riesgo Bajo</t>
  </si>
  <si>
    <t xml:space="preserve">4. ASIGNACION Y TRATAMIENTO DE LOS RIESGOS </t>
  </si>
  <si>
    <t xml:space="preserve">Clase </t>
  </si>
  <si>
    <t>Fuente</t>
  </si>
  <si>
    <t>Etapa</t>
  </si>
  <si>
    <t>Tipo</t>
  </si>
  <si>
    <t>Probabilidad</t>
  </si>
  <si>
    <t>Categoría</t>
  </si>
  <si>
    <t>Impacto Después Del Tratamiento</t>
  </si>
  <si>
    <t>Persona Responsable Por Implementar El Tratamiento</t>
  </si>
  <si>
    <t>Fecha  (Tratamiento Completo)</t>
  </si>
  <si>
    <t xml:space="preserve">Monitoreo Y Revisión </t>
  </si>
  <si>
    <t xml:space="preserve">Impacto </t>
  </si>
  <si>
    <t xml:space="preserve">Valoración </t>
  </si>
  <si>
    <t>Periodicidad ¿cuando?</t>
  </si>
  <si>
    <t>Medio</t>
  </si>
  <si>
    <t>Bajo</t>
  </si>
  <si>
    <t xml:space="preserve">CALIFICACIÓN  MONETARIA </t>
  </si>
  <si>
    <t>Incrementa el valor del contrato entre quince por ciento (15%) y el treinta por ciento (30%)</t>
  </si>
  <si>
    <t>Alto</t>
  </si>
  <si>
    <t>PROBABILIDAD</t>
  </si>
  <si>
    <t>Casi cierto ( ocurre en la mayoria de circunstancias)</t>
  </si>
  <si>
    <t>Dificulta la ejecución  del contrato de manera baja. Aplicando medidas mínimas se puede lograr el objeto contractual.</t>
  </si>
  <si>
    <t>Afecta la ejecución del contrato sin altererar el beneficio para las partes.</t>
  </si>
  <si>
    <t>Casi cierto</t>
  </si>
  <si>
    <t>No.</t>
  </si>
  <si>
    <t>Valoración  del Riesgo (No.)</t>
  </si>
  <si>
    <t>Fecha   
(Inicio del Tratamiento)</t>
  </si>
  <si>
    <t>CALIFICACIÓN  MONETARIA</t>
  </si>
  <si>
    <t>Tratamiento / Controles a Seguir Implementando</t>
  </si>
  <si>
    <t>¿A quién se le asigna?</t>
  </si>
  <si>
    <t>¿Cómo se realiza el monitoreo?</t>
  </si>
  <si>
    <t>Las variaciones en la legislación tributaria tales como: tarifas impositivas, creación de nuevos impuestos, la supresión o modificación de los existentes y en general cualquier evento que modifique las condiciones tributarias existentes al momento de la presentación de la Propuesta</t>
  </si>
  <si>
    <t xml:space="preserve">Consecuencia de la ocurrencia del riesgo </t>
  </si>
  <si>
    <t>Semanal</t>
  </si>
  <si>
    <t>Mensual</t>
  </si>
  <si>
    <t>A la liquidación del contrato con el cierre ambiental</t>
  </si>
  <si>
    <t>A la terminación de la ocurrencia del evento</t>
  </si>
  <si>
    <t>Cuando se presenta el evento</t>
  </si>
  <si>
    <t>A partir de la detección de las acciones se toman las medidas a seguir.</t>
  </si>
  <si>
    <t>Posible ocurrencia de actos terroristas, paros, huelgas y demás que afecten el orden público.</t>
  </si>
  <si>
    <t>FORMATO</t>
  </si>
  <si>
    <t>MATRIZ DE RIESGOS DEL PROCESO DE CONTRATACIÓN</t>
  </si>
  <si>
    <t xml:space="preserve">LUGAR DE EJECUCION: </t>
  </si>
  <si>
    <t>Para la identificación  Riesgos se tuvo en cuenta la clasificación de clase, fuente, etapa del proceso  y tipo de riesgo definidos en el “Manual para la identificación y Cobertura del riesgo en los Procesos de Contratación” expedido por Colombia Compra Eficiente y el Eficiente y el Documento CONPES 3714 de 2011, los siguientes aspectos: a) los eventos que pueden afectar la adjudicación y firma del contrato  como resultado del proceso de contratación, b) los eventos que pueden alterara la ejecución del contrato, c) eventos que pueden afectar el equilibrio económico del contrato, d) eventos previsibles que pueden impedir que la Entidad satisfaga la necesidad motivo de la contratación.</t>
  </si>
  <si>
    <t>ANEXO A</t>
  </si>
  <si>
    <t>Para la Evaluación y la clasificación del Riesgo se tuvo en cuenta los lineamientos establecidos en el “Manual para la identificación y Cobertura del riesgo en los Procesos de Contratación” expedido por Colombia Compra Eficiente y el Eficiente. (Ver anexo A)</t>
  </si>
  <si>
    <t>PRESUPUESTO OFICIAL:</t>
  </si>
  <si>
    <t>Entidad</t>
  </si>
  <si>
    <t xml:space="preserve">PRESUPUESTO OFICIAL: </t>
  </si>
  <si>
    <t>Diario - Durante el proceso de planeacion</t>
  </si>
  <si>
    <t>Ejecución de contratos sin tener las coberturas necesarias en caso de que se materialicen riesgos durante el tiempo de ejecución</t>
  </si>
  <si>
    <t xml:space="preserve">Entidad </t>
  </si>
  <si>
    <t>Específico</t>
  </si>
  <si>
    <t>General</t>
  </si>
  <si>
    <t>Interno</t>
  </si>
  <si>
    <t>Externo</t>
  </si>
  <si>
    <t>Planeación</t>
  </si>
  <si>
    <t>Ejecución</t>
  </si>
  <si>
    <t>Selección</t>
  </si>
  <si>
    <t>Contratación</t>
  </si>
  <si>
    <t>Operacional</t>
  </si>
  <si>
    <t>Ambiental</t>
  </si>
  <si>
    <t>Social o Político</t>
  </si>
  <si>
    <t>Financiero</t>
  </si>
  <si>
    <t>Regulatorio</t>
  </si>
  <si>
    <t>Económico</t>
  </si>
  <si>
    <t>Verificación de la formula de reajuste económico</t>
  </si>
  <si>
    <t>Superación de circunstancias externas</t>
  </si>
  <si>
    <r>
      <t xml:space="preserve">Descripción
</t>
    </r>
    <r>
      <rPr>
        <sz val="10"/>
        <color indexed="8"/>
        <rFont val="Arial Narrow"/>
        <family val="2"/>
      </rPr>
      <t>(Qué puede pasar y cómo puede ocurrir)</t>
    </r>
  </si>
  <si>
    <r>
      <t>Impacto</t>
    </r>
    <r>
      <rPr>
        <sz val="10"/>
        <color indexed="8"/>
        <rFont val="Arial Narrow"/>
        <family val="2"/>
      </rPr>
      <t xml:space="preserve"> </t>
    </r>
  </si>
  <si>
    <t>Liquidacion</t>
  </si>
  <si>
    <t>Por cambios normativos o por la expedición de normas posteriores  al cierre del proceso de contratación,  que afecten las condiciones económicas y/o  técnicas inicialmente pactadas.</t>
  </si>
  <si>
    <t>PRESUPUESTO OFICIAL EN LETRAS:</t>
  </si>
  <si>
    <t>PRESUPUESTO OFICIAL EN LETRAS</t>
  </si>
  <si>
    <t>Proceso precontractual con las normas aplicables vigentes. Revisión de los cambios sustanciales de normas que se produzcan posterior al cierre del proceso de contratacion que afecten el normal desarrollo del contrato, con el fin de estudiar los ajustes pertinentes a que hubiere lugar.</t>
  </si>
  <si>
    <t>Dificulta de manera grave el cumplimiento del objeto del contrato.</t>
  </si>
  <si>
    <t>Al inicio de la ejecución del contrato</t>
  </si>
  <si>
    <t>A la terminación de la ejecución del contrato</t>
  </si>
  <si>
    <t>En la liquidación del contrato</t>
  </si>
  <si>
    <t>Extremo</t>
  </si>
  <si>
    <t>A la terminación de la ejecución y liquidación del contrato</t>
  </si>
  <si>
    <t>Seguimiento y revision de cuentas radicadas y pagadas.</t>
  </si>
  <si>
    <t>Durante la etapa de ejecución, terminacion y liquidación del contrato</t>
  </si>
  <si>
    <t xml:space="preserve">Afectación del desarrollo del contrato previsto con la normatividad existente al cierre del proceso de selección </t>
  </si>
  <si>
    <t>Naturaleza</t>
  </si>
  <si>
    <t>Conflicto de intereses: situación que pueda restar independencia, equidad, u objetividad en las actuaciones o que puedan llevar a adoptar decisiones o a ejecutar actos que vayan en beneficio propio o de terceros y en detrimento de los intereses de la Entidad.</t>
  </si>
  <si>
    <t>Colusión: pacto o confabulación que acuerdan dos o más personas u organizaciones con el fin de perjudicar a un tercero o limitar la libre competencia de los mercados.</t>
  </si>
  <si>
    <t>Uso indebido de información: omisión, falsificación, sustitución, adulteración de documentación.</t>
  </si>
  <si>
    <t>Indebida constitución y/o expedición tardía de las garantías contractuales exigidas</t>
  </si>
  <si>
    <t>Por una solo vez, previo al inicio de ejecución.</t>
  </si>
  <si>
    <t>Adopción y aplicación de Pliegos Tipo en los términos del Decreto 342 de 2019. Adopcion de la ley 1474 de 2011 y de la Ley 599/2000 codigo penal.</t>
  </si>
  <si>
    <t>Verificación objetiva, responsable y detallada de los documentos que conforman el proceso.</t>
  </si>
  <si>
    <t>Malversación de fondos: empleo de recursos a una destinación diferente al establecido por la entidad contratante.</t>
  </si>
  <si>
    <t>Posible afectación a los principios que rigen la función pública y obstrucción en el desarrollo idoneo del proceso contractual. Relación directa con riesgo reputacional.</t>
  </si>
  <si>
    <t>Adopción y aplicación de Pliegos Tipo en los términos del Decreto 342 de 2019.Adopcion y aplicación de la ley 1474 de 2011 y de la Ley 599/2000 codigo penal.</t>
  </si>
  <si>
    <t>Estricta atención a los indicios que según la SIC configuran colusión en los procesos de selección. Adopcion y aplicación de la ley 1474 de 2011 y de la Ley 599/2000 codigo penal.</t>
  </si>
  <si>
    <t>Posible afectación a los principios que rigen la función pública y obstrucción en el desarrollo idoneo del proceso contractual. Obstrucción real a la selección objetiva. Relación directa con riesgo reputacional.</t>
  </si>
  <si>
    <t>Diario durante la etapa de selección</t>
  </si>
  <si>
    <t>Diario durante la etapa de contratación</t>
  </si>
  <si>
    <t>Indebida y/o tardía aprobación de polizas.</t>
  </si>
  <si>
    <t>Ejecución de contratos sin las coberturas requeridas. En caso de que se materialicen riesgos durante el tiempo de ejecución, no poder hacer efectiva adecuadamente la garantía y el cobro correspondiente.</t>
  </si>
  <si>
    <t>Cada vez que se requiera aprobación de polizas</t>
  </si>
  <si>
    <t>Cada vez que se requiera expedicion y aprobación de polizas</t>
  </si>
  <si>
    <t>A la liquidación del contrato.</t>
  </si>
  <si>
    <t xml:space="preserve">A la liquidación del contrato </t>
  </si>
  <si>
    <t>Dilatación y dificultades en el cierre del contrato. Inestabilidad juridica de la relación contractual.</t>
  </si>
  <si>
    <t xml:space="preserve">A la terminacion del contrato </t>
  </si>
  <si>
    <t xml:space="preserve">Afectación del balance economico del contrato, detrimento patrimonial, demandas, sanciones displinarias, fiscales y pago de intereses </t>
  </si>
  <si>
    <t>Seguimiento y revision de cuentas radicadas y pagadas. Adecuado control y vigilancia del programa mensualizado de caja del contrato.</t>
  </si>
  <si>
    <t>Durante la etapa de Planeación hasta la etapa de liquidacion.</t>
  </si>
  <si>
    <t>Mayores costos y desequilibrio economico.</t>
  </si>
  <si>
    <t>Información sobre orden público en la zona de trabajo a cargo del Contratista. Aseguramiento de bienes por parte del Contratista. Medidas de contingencia para superar atrasos. Coordinación de actividades con las autoridades competentes de salvaguarda al orden público.</t>
  </si>
  <si>
    <t>Disponibilidad de los elementos de protección adecuados para evitar el contagio.</t>
  </si>
  <si>
    <t>Entidad - Contratista</t>
  </si>
  <si>
    <t>Contratista/Entidad</t>
  </si>
  <si>
    <t>Impacto negativo por efectos en la ejecución de las actividades objeto del presente proceso de seleccion; procesos disciplinarios, de responsabilidad fiscal y penales por parte de la autoridad competente. Relación directa con riesgo reputacional y riesgo financiero.</t>
  </si>
  <si>
    <t xml:space="preserve">Genera alteraciones al mercado y a la libre competencia impidiendo escoger la mejor oferta para la Entidad. Impacto negativo en el cumplimiento del objeto contractual. Impacto negativo por efectos en la ejecución de las actividades objeto del presente proceso; procesos de responsabilidad fiscal y penales por parte de la autoridad competente   </t>
  </si>
  <si>
    <t>Genera alteraciones al mercado y a la libre competencia impidiendo escoger la mejor oferta para la Entidad. Impacto negativo en el cumplimiento del objeto contractual. Impacto negativo por efectos en la ejecución del contrato; procesos disciplinarios, de responsabilidad fiscal y penales por parte de la autoridad competente. Relación directa con riesgo reputacional.</t>
  </si>
  <si>
    <t>Contratista</t>
  </si>
  <si>
    <t>Sanciones o compensaciones derivadas por permitir la ejecución de actividades que no estaban aprobadas por la autoridad ambiental y licencias ambientales. Daños técnicos y/o ambientales causados por inadecuadas prácticas de las actividades y/o intervenciones realizadas.</t>
  </si>
  <si>
    <t>Existencia de condiciones climáticas , ambientales o geográficas anormales y/o existencia de desastres naturales y/o fenomenos ambientales que generan retraso o, dificultad en la ejecución de actividades y/o intervenciones.</t>
  </si>
  <si>
    <t xml:space="preserve">Impacto negativo en el desarrollo del objeto contractual, retrasos en la ejecución de las actividades y/o intervenciones y costos adicionales.	</t>
  </si>
  <si>
    <t>Adopción de medidas de bioseguridad implementadas por el Gobierno Nacional. Elaboración plan de implementacion de las medidas de prevención y protocolos de bioseguridad para mitigar la emergencia sanitaria o pandemia para regreso seguro al trabajo con base en las resoluciones, decretos, circulares expedidas por el gobierno nacional. Esta situación debe ser incluida dentro de los gastos de administración del contratista.</t>
  </si>
  <si>
    <t>Impacto negativo en el desarrollo del objeto contractual, retrasos en la ejecución de contrato.</t>
  </si>
  <si>
    <t>Implementar  en el menor tiempo posible las medidas de bioseguridad exigidas por el Gobierno Nacional. Entregar en el menor tiempo posible plan de implementacion de las medidas de prevención y protocolos de bioseguridad para mitigar la emergencia sanitaria o pandemia para regreso seguro al trabajo con base en las resoluciones, decretos, circulares expedidas por el gobierno nacional. Esta situación debe ser incluida dentro de los gastos de administración del contratista.</t>
  </si>
  <si>
    <t>Suspensión de las actividades para evitar y prevenir contagios, impacto negativo en el desarrollo del objeto contractual, retrasos en la ejecución del contrato.</t>
  </si>
  <si>
    <t>Mayores costos y plazos</t>
  </si>
  <si>
    <t>Planeación debida del contrato y previsibilidad de intervención de terceros.</t>
  </si>
  <si>
    <t>Plazo de ejecución</t>
  </si>
  <si>
    <t>Diario durante el proceso de ejecución.</t>
  </si>
  <si>
    <t>Mayores costos y plazos - deficiencias en el control y calidad de actividades.</t>
  </si>
  <si>
    <t xml:space="preserve"> Adopcion y aplicación de la ley 1474 de 2011 y de la Ley 599/2000 codigo penal. Control financiero de la supervisión al contratista en el cumplimiento de sus obligaciones.</t>
  </si>
  <si>
    <t>Adopcion y aplicación de la ley 1474 de 2011 y de la Ley 1952/2000 codigo disciplinario. Control y vigilancia de la supervisión al contratista en el cumplimiento de sus obligaciones.</t>
  </si>
  <si>
    <t>Retrasos en el inicio de las obras objeto del presente proceso de selección.</t>
  </si>
  <si>
    <t>Diario</t>
  </si>
  <si>
    <t>Ejecución inadecuada del proyecto, impacto negativo en el logro de las metas del alcance del proyecto</t>
  </si>
  <si>
    <t xml:space="preserve">Impacto negativo en la ejecución del proyecto. Desfases económicos en la utilización del presupuesto del proyecto. </t>
  </si>
  <si>
    <t>Permanente en la ejecución de la obra.</t>
  </si>
  <si>
    <t>Contratación con el fin de que el Contratista adquiera y contemple las condiciones de almacén de la materia prima, los costos de compra y almacén y con cargo al porcentaje de Administración del contrato, disminuyendo el riesgo por desabastecimiento. Así mismo el Contratista debe prever planes de contingencia para evitar este tipo de riesgo, por ser la parte con conocimiento del mercado.</t>
  </si>
  <si>
    <t>Cálculo real de las cantidades confrontadas en sitio de obras, así como inclusión del ítem suministro e instalación, lo cual implica la responsabilidad de instalar los elementos adquiridos bajo cuenta y riesgo del Contratista. En los demás casos, se pagará a los precios de los ítem contractuales que se utilicen para su ejecución.</t>
  </si>
  <si>
    <t>Variación de precios (No regulados): fluctuación de precios y/o reajustes ocasionados durante la ejecución del contrato en el costo de insumos, tarifas, jornales, materiales, asesorias, honorarios, etc. no regulados por el Gobierno</t>
  </si>
  <si>
    <t>Mayores costos</t>
  </si>
  <si>
    <t>Terminacion del contrato.</t>
  </si>
  <si>
    <t>Ajuste de las actividades del contratista</t>
  </si>
  <si>
    <t>Ajuste del cronograma de actividades</t>
  </si>
  <si>
    <t>Acta de recibo final a satisfaccion</t>
  </si>
  <si>
    <t>Retraso en los pagos por parte de la Entidad. Ocurre en aquellos casos, cuando la entidad sin justa causa y a pesar del cumplimiento del lleno de los requisitos para el pago de las obras ejecutadas y recibidas, incurre en mora en los mismos.</t>
  </si>
  <si>
    <t>Verificación de consecución de materiales e insumos  de acuerdo con requerimientos del proyecto. Retroalimentación en los procedimientos adelantados por los responsables del tratamiento</t>
  </si>
  <si>
    <t>Diario durante el proceso de planeacion y contratación</t>
  </si>
  <si>
    <t>Deficiencias en la programación mensualizada de caja de las fuentes de financiación relacionadas en el certificado de disponibilidad presupuestal - CDP  que soporta la inversión.</t>
  </si>
  <si>
    <t>Velar por el estricto cumplimiento de la programación mensualizada de caja de las fuentes de financiación relacionadas en el certificado de disponibilidad presupuestal- CDP  que soporta la inversión.</t>
  </si>
  <si>
    <t>Insolvencia o iliquidez del Contratista para cumplir con la programación de obra o plan de trabajo propuesto de las obras objeto del presente proceso de selección.</t>
  </si>
  <si>
    <t>Incumplimiento de las obligaciones contractuales.</t>
  </si>
  <si>
    <t>Gestión ambiental: demora en la obtención o modificación de licencias de explotación comercial o permisos por inadecuada presentación de soportes y estudios</t>
  </si>
  <si>
    <t>Una vez obtenida la licencia, permiso y/o autorización</t>
  </si>
  <si>
    <t>Pasivos ambientales: pasivos ambientales generados en el proceso constructivo, desde el punto de vista ambiental; pasivos administrativos generados por el no cumplimiento de obligaciones de la cesión de licencias y permisos ambientales</t>
  </si>
  <si>
    <t>Impacto negativo por efectos en la ejecución del proyecto; procesos sancionatorios por parte de la autoridad ambiental</t>
  </si>
  <si>
    <t>Genera incumplimiento ambiental que puede afectar la ejecución del proyecto y ocasiona sanciones de las entidades ambientales competentes</t>
  </si>
  <si>
    <t xml:space="preserve">Demora en la ejecución de la obra  por correctivos necesarios.   </t>
  </si>
  <si>
    <t xml:space="preserve">A la terminación del contrato </t>
  </si>
  <si>
    <t>Permanente.</t>
  </si>
  <si>
    <t>Aplicación de la normatividad ambiental y exigencia de la licencia y/o permisos y/o autorizaciones ambientales al Contratista de obra. Verificación de cumplimiento del Contratista de las obligaciones que emanan de los mismos. De ser necesario llevar a cabo procesos sancionatorios para conminar su cumplimiento o sancionar el incumplimiento.</t>
  </si>
  <si>
    <t>Incumplimiento de los plazos establecidos para la ejecución de las obras objeto del presente proceso de seleccion y costos adicionales.</t>
  </si>
  <si>
    <t>Incumplimiento de los plazos establecidos para la ejecución de las obras objeto del presente proceso seleccion y costos adicionales.</t>
  </si>
  <si>
    <t>Contagio de COVID-19 al personal involucrado en el proceso de ejecucion de las actividades y/o intervenciones objeto del presente proceso de selección.</t>
  </si>
  <si>
    <t>Impacto negativo por efectos en la ejecución de las actividades objeto del presente proceso de seleccion; procesos disciplinarios, de responsabilidad fiscal y penales por parte de la autoridad competente. Relación directa con riesgo reputacional.</t>
  </si>
  <si>
    <t>Retrasos en la legalización del contrato, pólizas y acta de Inicio en lo concerniente a los tramites que debe adelantar el contratista para el cumplimiento de esta obligación. Afecta directamente el inicio de la ejecución contractual.</t>
  </si>
  <si>
    <t>Superado el perjuicio a tercero</t>
  </si>
  <si>
    <t>Contratación con el fin de que el contratista adquiera y contemple las condiciones de almacén de la materia prima, los costos de compra y almacén y con cargo al porcentaje de Administración del contrato, disminuyendo las fluctuaciones y especificaciones del mercado. Adicionalmente, la celebración de un contrato a precios unitarios, los cuales debe mantener el Contratista seleccionado, a menos que el incremento sea producto de la regulación del Gobierno nacional o local.</t>
  </si>
  <si>
    <t>Aplicación de la normatividad ambiental y exigencia de la licencia y/o permisos y/o autorizaciones ambientales al Contratista. Verificación de cumplimiento del Contratista de las obligaciones que emanan de los mismos. De ser necesario llevar a cabo procesos sancionatorios para conminar su cumplimiento o sancionar el incumplimiento.</t>
  </si>
  <si>
    <t>Demandas a la Entidad y al contratista por el daño causado, Incumplimiento de los objetivos del proceso de contratación.</t>
  </si>
  <si>
    <t>Retrasos en la ejecución de las actividades objeto del presente proceso de selección. Mayores costos y plazos.</t>
  </si>
  <si>
    <t>Modificación de especificaciones TECNICAS.</t>
  </si>
  <si>
    <t xml:space="preserve">Condiciones de trabajo inadecuadas que afecta el medio ambiente y la salud en el trabajo. Demandas laborales por accidentes de trabajo, enfermedades profesionales y licencias.  Demandas judiciales en contra del Distrito. </t>
  </si>
  <si>
    <t>Verificar el cumplimiento en la ejecucion del contrato de las obligaciones del sistema de riesgos laborales y salud ocupacional de conformidad con la ley 1562 de 2012 reglamentada por el decreto 723 de 2013.</t>
  </si>
  <si>
    <t>En la terminación del contrato</t>
  </si>
  <si>
    <t xml:space="preserve"> Informes de seguimiento semanal Semanal </t>
  </si>
  <si>
    <t>Sobrecostos y retrasos en la ejecucion de las actividades objeto del presente proceso de selección.</t>
  </si>
  <si>
    <t>Etapa Ejecución</t>
  </si>
  <si>
    <t>Periodico</t>
  </si>
  <si>
    <t>Soborno/ Cohecho: ofrecer, prometer, dar o aceptar regalos, invitaciones o favores (hospitalidades) a cambio de realizar u omitir un acto inherente a su cargo en el presente proceso de selección.</t>
  </si>
  <si>
    <t>Incumplimiento de los objetivos del proceso de contratación y demandas judiciales en contra del Distrito.</t>
  </si>
  <si>
    <t>Entidad -Interventor</t>
  </si>
  <si>
    <t>Atrasos por falta de recursos logísticos, equipos y maquinarias con las especificaciones y caracteristicas tecnicas exigidas para la adecuada ejecución de las actividades objeto del presente proceso de selección.</t>
  </si>
  <si>
    <t>Obras discontínuas, inconclusas ó con problemas para garantizar la estabilidad de obra ejecutada</t>
  </si>
  <si>
    <t>Ejecución de mayores cantidades de obra no autorizadas, por materiales y/o procedimientos constructivos inadecuados, y/o por deficiente programación de ejecución de las obras</t>
  </si>
  <si>
    <t>Interventoría permanente en la ejecución de las obras, para controlar obras autorizadas, materiales, procedimientos constructivos , ajustados a las obras requeridas y especificaciones técnicas contractuales.</t>
  </si>
  <si>
    <t>Riesgo presentado por accidentalidad y/o muerte de personal del contratista desde la adjudicación y/o durante la ejecución del contrato, por causas externas al proyecto o por ausencia o falta o deficiencia del sistema de seguridad industrial y ocupacional.</t>
  </si>
  <si>
    <t>Implementación de un plan de seguridad industrial y ocupacional de acuerdo con las normas y reglamentos vigentes. Tomar todas aquellas precauciones necesarias para evitar que se produzcan en las zonas de sus campamentos de trabajo, accidentes o condiciones insalubres; así como dotar a su personal y asegurar el uso adecuado de los elementos de protección personal (EPP). Tomar todas las medidas requeridas para trabajos en altura.</t>
  </si>
  <si>
    <t>Informes de seguimiento del contrato. - El Contratista está obligado al seguimiento y constancia de la utilización de los implementos de seguridad y señalización, también deberá garantizar que los trabajos a desarrollarse en alturas sean ejecutados por personal calificado en caso de que este sea necesario.</t>
  </si>
  <si>
    <t>Dificulta de manera baja el cumplimiento del objeto del contrato. Afecta economicamente al contratista. Posibilidad de que el contratista solicite la liquidación del contrato. Posibles demandas en contra de la entidad y pagos de intereses, generando detrimento del erario publico.</t>
  </si>
  <si>
    <t>Desastres naturales y/o ocurrencia de fenómenos ambientales tales como: terremotos, inundaciones, incendio, sequías,  fenomeno del tipo niño, la niña o las tormentas tropicales.</t>
  </si>
  <si>
    <t>Aplicación de la normatividad ambiental y exigencia de la licencia y/o permisos y/o autorizaciones ambientales al Contratista. Verificación de cumplimiento del Contratista de las obligaciones que emanan de los mismos. Realizar una adecuada etapa de preconstrucción. De ser necesario llevar a cabo procesos sancionatorios para conminar su cumplimiento o sancionar el incumplimiento.</t>
  </si>
  <si>
    <t>Planeación, revisión, ajuste  y seguimiento en la fase precontractual. En caso de que el error sea detectado en la etapa contractual se verificará con el área jurídica como proceder.</t>
  </si>
  <si>
    <t>Demoras en la contratación y por ende demoras en la  ejecución de las actividades objeto del presente proceso de selección.</t>
  </si>
  <si>
    <t>1. Verificar que las garantías incluidas en las polizas entregadas por parte del contratista correspondan a las exigidas en el proceso.                                       2. Verificación de que en las garantias otorgadas se cumpla con los requisitos señalados en las clausulas contractuales y aprobación correcta de las mismas.
3. Designar desde el área jurídica a la persona encargada de aprobar las polizas.</t>
  </si>
  <si>
    <t>Configuración de circunstancias externas que impiden el cumplimiento de las obligaciones contractuales</t>
  </si>
  <si>
    <t>Dificultad para entregar las actividades y/ o intervenciones requeridas en los tiempos estipulados.</t>
  </si>
  <si>
    <t>1. Identificación por parte de la supervisión del contrato y el contratista de las circunstancias externas que impiden el cumplimiento de las obligaciones, y plantear las alternativas de solución que permitan alcanzar lo planteado en el contrato.
2. En caso de que sea necesario, deberá ser ampliado el plazo de
ejecución del contrato mediante otrosí con el fin permitir superar las</t>
  </si>
  <si>
    <t>Acompañamiento desde el área jurídica respecto al proceder que se debe implementar en caso de la materialización del riesgo</t>
  </si>
  <si>
    <t>Demoras en la prestación del servicio o en la adquisición de los elementos requeridos por parte del cliente.
Incumplimiento del contrato</t>
  </si>
  <si>
    <t>1. Se establecen alternativas de solución para la entrega oportuna de los ítems adquirido o de la prestación del servicio
2. Se requiere al contratista en caso de que se evidencie que se están presentando demoras en la entrega de los elementos contratos.
3. Se informa a la aseguradora los requerimientos realizados al contratista.</t>
  </si>
  <si>
    <t>Perjuicios causados a terceros en la ejecución del contrato.</t>
  </si>
  <si>
    <t>Demandas a la Entidad y al contratista por el daño causado.</t>
  </si>
  <si>
    <t>Repetición de sanciones o multas a la Entidad por el daño causado</t>
  </si>
  <si>
    <t>1. Atender los requerimientos por causa de daños causados a terceros sean allegados en el desarrollo del contrato.
2. Notificar a la aseguradora respecto al perjuicio causado en la ejecución del contrato
3. Verificar con el contratista las causas que derivaron en el perjuicio causado, y a partir de allí determinar el plan de acción a seguir.
4. Acompañamiento del área jurídica en el tratamiento de la materialización del riesgo a implementar</t>
  </si>
  <si>
    <t>1. Atender los requerimientos que por causa de daños causados a terceros sean allegados en el desarrollo del contrato.
2. Notificar a la aseguradora respecto al perjuicio causado en la ejecución del contrato
3. Verificar con el contratista las causas que derivaron en el perjuicio causado, y a partir de allí determinar el plan de acción a seguir.
4. Acompañamiento del área jurídica en el tratamiento de la materialización del riesgo a implementar</t>
  </si>
  <si>
    <t>Incumplimiento en las especificaciones técnicas exigidas</t>
  </si>
  <si>
    <t>1. Verificar las especificaciones técnicas de los elementos entregados vs los adquiridos.
2. Solicitarle al contratista el cambio de los elementos contratados en caso de que estos no cumplan con las especificaciones técnicas del proceso
3. No recibir a satisfacción los elementos contratados hasta tanto el contratista entregue conforme a lo requerido en el contrato.
4. Incluir como requisito de pago en el contrato el recibo a satisfacción de los elementos contratados por parte de la supervisión de la ESU.
5. No realizar el tramite de los pagos que se encuentren pendientes.</t>
  </si>
  <si>
    <t>No concurrencia del contratista para suscribir el documento de liquidación</t>
  </si>
  <si>
    <t>Incumplimiento del contrato</t>
  </si>
  <si>
    <t>1.  Acompañamiento del área jurídica para hacer efectiva la liquidación del contrato.
2. Liquidar unilateralmente el contrato en caso de que no pueda ser tramitada la liquidación bilateral.</t>
  </si>
  <si>
    <t>Incumplimiento del plazo contractual por circunstancias imputables al contratista y que generen demoras en el desarrollo de las actividades objeto del contrato</t>
  </si>
  <si>
    <t>Demoras en la entrega de actividades.
Incumplimiento del contrato</t>
  </si>
  <si>
    <t>1. Se establecen alternativas de solución para la entrega oportuna de los ítems adquiridos o del objeto contractual.
2. Se requiere al contratista en caso de que se evidencie que se están presentando demoras en la entrega de las actividades contratadas.
3. Se informa a la aseguradora los requerimientos realizados al contratista.</t>
  </si>
  <si>
    <t>Incumplimiento en las especificaciones técnicas exigidas -  mala calidad de las obras ejecutadas.</t>
  </si>
  <si>
    <t>1. Verificar las especificaciones técnicas de los elementos y actividades ejecutadas vs contratadas.
2. Solicitarle al contratista el cambio de los elementos o actividades contratadas en caso de que estos no cumplan con las especificaciones técnicas del proceso.
3. No recibir a satisfacción los elementos o actividades contratadas hasta tanto el contratista las  entregue conforme a lo requerido en el contrato.
4. Incluir como requisito de pago en el contrato el recibo a satisfacción de los elementos o actividades contratadas por parte de la interventoría de la entidad.
5. No realizar el tramite de los pagos que se encuentren pendientes hasta que se reciban las obras a satisfacción, con calidad y especificaciones tecnicas exigidas..</t>
  </si>
  <si>
    <t>En la Ejecucion del Contrato</t>
  </si>
  <si>
    <t>Incumplimiento en la ejecucion del contrato con relación a las obligaciones del sistema de riesgos laborales y salud ocupacional de conformidad con la ley 1562 de 2012 reglamentada por el decreto 723 de 2013.</t>
  </si>
  <si>
    <t>Al inicio de la ejecución</t>
  </si>
  <si>
    <t>Supervisión, reuniones períodicas supervision - Contratista.</t>
  </si>
  <si>
    <t>Riesgo presentado por la demora en la asignacion de la supervision.</t>
  </si>
  <si>
    <t>Nepotismo: uso inadecuado del poder con el fin de dar preferencia para la adjudicación del contrato a familiares o amigos sin importar el mérito para adjudicar el contrato.</t>
  </si>
  <si>
    <t>Retrasos en los tiempos estipulados para la adjudicación del contrato.</t>
  </si>
  <si>
    <t xml:space="preserve">Identificación de las dinámicas de cada una de las etapas del proceso de seleccion para dar estricto cumplimiento al cronograma estipulado.
</t>
  </si>
  <si>
    <t>1. Verificar y analizar que las garantías incluidas en las polizas cumplan con las exigencias establecidas en los estudios previos y en la minuta del contrato.
2. Verificación de que en las garantias otorgadas se cumpla con los requisitos señalados en las clausulas contractuales y aprobación correcta de las mismas.
3. Designar desde el área jurídica a la persona encargada de aprobar las polizas.</t>
  </si>
  <si>
    <t xml:space="preserve">Incumplimiento en la ejecucion del contrato con relación a las obligaciones del contratista en lo concerniente al: cumplimiento general del contrato, Pago de salarios, prestaciones sociales legales e indemnizaciones laborales del personal que el Contratista haya de utilizar en el territorio nacional para la ejecución del contrato, o  la calidad del servicio por los perjuicios derivados de la deficiente calidad de las obras contratadas.
</t>
  </si>
  <si>
    <t xml:space="preserve">Control, seguimiento y verificación por parte del supervisor asignado a las obligaciones del contratista. Acompañamiento desde el área jurídica respecto al proceder que se debe implementar en caso de la materialización del riesgo. Declaratoria de caducidad y del siniestro de conformidad con lo estipulado en la ley 1474/2011.     </t>
  </si>
  <si>
    <t>Entidad -Supervisor</t>
  </si>
  <si>
    <t xml:space="preserve">Verificacion permanente por parte de la supervisión asignada. </t>
  </si>
  <si>
    <t>Señalar en los estudios previos, anexo tecnico y minuta del contrato interadministrativo del presente proceso de seleccion requisitos habiltantes financieros y tecnicos que permitan la escogencia de un oferente con capacidad financiera, tecnica  y organizacional para ejecutar el contrato. Ssupervisión y control permanente durante la ejecucion del contrato, solicitar informes semanales para poder verificar el cumplimiento de las obligaciones contractuales y el plan de trabajo presentado de acuerdo a la oferta economica y disponibilidad de equipos.</t>
  </si>
  <si>
    <t>Supervision y reuniones períodicas con el contratista.</t>
  </si>
  <si>
    <t>1. Identificación por parte de la supervisión del contrato y el contratista de las circunstancias externas que impiden el cumplimiento de las obligaciones, y plantear las alternativas de solución que permitan alcanzar lo plasmado en el contrato.
2. En caso de que sea necesario, deberá ser ampliado el plazo de
ejecución del contrato mediante otrosí con el fin permitir superar las circunstancias externas.</t>
  </si>
  <si>
    <t>Entidad/ Supervision/ Contratista</t>
  </si>
  <si>
    <t>La Supervisión debe efectuar seguimiento, control y vigilancia permanente y realizar reuniones períodicas con la supervision y el Contratista.</t>
  </si>
  <si>
    <t>Falta de planificacion y organizacion de la zona de trabajo y no utilizacion de los elementos de proteccion adecuados para operaciones de pintura e impermeabilización.</t>
  </si>
  <si>
    <t>Accidentes laborales. Caidas e interferencias entre trabajadores de las otras zonas de trabajo. Mayores costos y plazos.</t>
  </si>
  <si>
    <t>Utilizacion de los productos para operaciones de pintura e impermeabilización sin seguir las instruciones del fabricante.</t>
  </si>
  <si>
    <t xml:space="preserve">Control y seguimiento en el uso de los productos para la ejecucion de las actividades de pintura e impermeabilzacion de tal forma que se cumpla con las instrucciones del fabricante. Mantener los envases cerrados cuando no se esten utilizando. uso de elementos de protección adecuados para el tipo de producto a utilizar. </t>
  </si>
  <si>
    <t>Control y seguimiento en el cumplimiento de la planificación y organización aprobada para la ejecucion de las actividades de pintura e impermeabilizacion, cumplimientos de las normas de seguridad en el trabajo, uso de elementos de protección adecuados y señalizacion de las zonas de trabajo. Generar ventilacion de la zona donde se esten realizando los trabajos. Se extremara la higiene personal. No beber ni fumar durante los trabajos de pintura e impermeabilización para evitar una posible intoxicación.</t>
  </si>
  <si>
    <t>Deficiencia en la ejecución de las obras, por no contar el Contratista con el personal profesional idóneo requerido de acuerdo con lo estipulado en el anexo tecnico y estudios previos del presente proceso de selección.</t>
  </si>
  <si>
    <t>Entidad/Supervisor</t>
  </si>
  <si>
    <t>Entidad/ Supervisor/ Contratista</t>
  </si>
  <si>
    <t>Riesgo por deficiencias en el control y seguimiento a la señalización preventiva en obra, y de seguridad industrial y de señalización y dotación de los operarios y trabajadores ,etc., a cargo del CONTRATISTA que pueda ocasionar accidentes y/o perjuicios, que debió ser observada y corregida por el Supervisor. Que se apliquen a el tipo de obra objeto del presente proceso de seleccion</t>
  </si>
  <si>
    <t>El Supervisor debe exigir el estricto cumplimiento de la normatividad vigente sobre señalización temporal de obras y seguridad industrial, cumplimiento de las medidas estrictas de seguridad requeridas para el tipo de obra objeto del presente proceso de selección, verificar permanentemente su implementación, recurrir a medidas sancionatorias contractuales de ser necesario.</t>
  </si>
  <si>
    <t>Supervisión y reuniones períodicas supervisión y Contratista de obra, arreglo y reparacion de daños causados.</t>
  </si>
  <si>
    <t>Pago inoportuno por parte del CONTRATISTA, a toda clase de proveedores en relación con compras, alquileres, servicios, contratos, etc.</t>
  </si>
  <si>
    <t xml:space="preserve">Verificacion permanente por parte de la supervision asignada. </t>
  </si>
  <si>
    <t>Deficiencia en la ejecución de las obras, por no contar el Contratista con el personal profesional y obrero idóneo requerido de acuerdo con lo estipulado en el anexo tecnico y estudios previos del presente proceso de selección. Mala calidad en las actividades ejecutadas. Incumplimiento del objeto contractual.</t>
  </si>
  <si>
    <t xml:space="preserve">El Supervisor asignado debe exigir el estricto cumplimiento de los requisitos para el personal profesional y obrero de la obra establecido en el anexo tecnico y estudios previos del presente proceso de selección y velar por la utilización del personal aprobado, mínimo con la dedicación prevista en el mismo.  El supervisor del Contrato deberá observar cualquier irregularidad al respecto cuando la advierta, exigiéndole el cumplimiento de sus obligaciones al contratista. </t>
  </si>
  <si>
    <t>Control y vigilancia permanente del Supervisor a la ejecución de la obra, de manera que el Contratista cumpla, entre otros, con el personal profesional mínimo exigido en el anexo tecnico y estudios previos, tanto en idoneidad como en dedicación. Supervisión y reuniones períodicas  supervision y Contratista de obra.</t>
  </si>
  <si>
    <t xml:space="preserve">Deficiencias en el control y seguimiento a la programación de actividades en obra que pudieran llevar a obras discontínuas, inconclusas ó con problemas para garantizar la estabilidad de obra ejecutada.  </t>
  </si>
  <si>
    <t>Contratista/Supervisor</t>
  </si>
  <si>
    <t xml:space="preserve">El Supervisor debe ser estricto con la programación de obras de acuerdo con el valor del contrato de obra  y teniendo en cuenta las disponibilidades presupuestales anuales del mismo, de manera que cuando autorice una obra tenga la seguridad de que está financiada hasta su terminación, considerando también la continuidad en las obras ejecutadas. Revisión frecuente de la programación de obras para efectuar los ajustes necesarios con este fin.  </t>
  </si>
  <si>
    <t>Supervisor</t>
  </si>
  <si>
    <t xml:space="preserve">Seguimiento permanente del Supervisor a la ejecución de las obras en cumplimiento de la programación de las mismas. Revisiones periódicas de la programación de obras del proyecto, realización de los ajustes necesarios. Seguimiento a Informes de obra y al cumplimiento en la ejecución del programa de inversiones aprobado vigente.   </t>
  </si>
  <si>
    <t>Semanal o cuando el supervisor lo considere necesario.</t>
  </si>
  <si>
    <t xml:space="preserve">Riesgo por deficiencias en el control y seguimiento a los frentes obligatorios de obra. </t>
  </si>
  <si>
    <t xml:space="preserve">El Supervisor debe exigir al Contratista de Obra los frentes obligatorios de obra y efectuar el seguimiento de manera que se cumpla la ejecución de las obras previstas en dichos frentes.  </t>
  </si>
  <si>
    <t>Permanente del supervisor.</t>
  </si>
  <si>
    <t xml:space="preserve">Demora o ausencia en la toma de decisiones correspondientes a la supervision, que llegaren a generar efectos económicos al proyecto.  </t>
  </si>
  <si>
    <t>Control y vigilancia permanente del supervisor a la ejecución de la obra, de manera que detecte a tiempo los problemas que se presenten, los analice y los resuelva oportunamente.</t>
  </si>
  <si>
    <t xml:space="preserve"> Reuniones periodicas supervision y Contratista. Requerimientos permanentes y oportunos al contratista para que se presente a liquidar.</t>
  </si>
  <si>
    <t>Mayores plazos de ejecución del contrato en sus diferentes etapas - Impacto negativo en el desarrollo del objeto contractual.</t>
  </si>
  <si>
    <t>Entidad/ Supervisor/</t>
  </si>
  <si>
    <t xml:space="preserve">Control permanente por parte del supervispr y aprobación del Distrito, de las reparaciones identificadas y solicitadas y del cumplimiento de especificaciones técnicas.  </t>
  </si>
  <si>
    <t>Supervisión del Distrito y reuniones períodicas supervision  -   Contratista</t>
  </si>
  <si>
    <t>Sobre ejecución por parte del contratista en el desarrollo de sus obligaciones.</t>
  </si>
  <si>
    <t>Supervision y reuniones períodicas supervision  -Contratista.</t>
  </si>
  <si>
    <t>Entrega de elementos y actividades sin cumplir con las especificaciones técnicas requeridas.</t>
  </si>
  <si>
    <t xml:space="preserve">Señalar en los estudios previos y anexo tecnico del presente proceso de seleccion las especificaciones tecnicas adecuadas para ejecutar el contrato. </t>
  </si>
  <si>
    <t>Control por parte de la entidad, la supervision asignada para el pago oportuno.</t>
  </si>
  <si>
    <t>Exigir en los estudios previos, anexo tecnico y minuta del presente proceso de selección indicadores financieros, tecnicos  adecuados con el fin de lograr  contratar un oferente con excelente capacidad financiera y flujo de caja. Las condiciones de habilitación y requisitos exigidos debe ser los optimos para brindar seguridad financiera al Distrito.</t>
  </si>
  <si>
    <t>Informes mensuales financieros por parte del contratista, seguimiento del supervisor.</t>
  </si>
  <si>
    <t>Verificación de la gestión realizada y sus resultados, por parte del supervisor. Comités técnicos, seguimiento a informes ambientales por parte de la supervision, requerimientos escritos, retroalimentación en los procedimientos adelantados por los responsables del tratamiento.</t>
  </si>
  <si>
    <t>Seguimiento por parte del supervisor a los procesos constructivos, para evitar que se generen pasivos ambientales por esta causa, acompañamiento de especialistas ambientales del proyecto cuando sea necesario. Una vez causados, exigir el cumplimiento de las medidas compensatorias de los mismos impuestas por la autoridad ambiental. De ser necesario llevar a cabo procesos sancionatorios para conminar su cumplimiento o sancionar el incumplimiento.</t>
  </si>
  <si>
    <t>Comités técnicos, seguimiento a informes ambientales por parte de la supervision, requerimientos escritos, retroalimentación en los procedimientos adelantados por los responsables del tratamiento</t>
  </si>
  <si>
    <t xml:space="preserve">Verificación del cumplimiento de las normas ambientales y de las obligaciones ambientales del contratista. Visitas e informes de los especialistas ambientales del proyecto. Informes en cuanto a la parte ambiental. Requerimientos escritos. Retroalimentación en los procedimientos adelantados por los responsables del tratamiento. </t>
  </si>
  <si>
    <t>Verificación del cumplimiento de las normas ambientales y de las obligaciones ambientales del contratista. Informes en cuanto a la parte ambiental. Requerimientos escritos. Retroalimentación en los procedimientos adelantados por los responsables del tratamiento.</t>
  </si>
  <si>
    <t>Riesgos presentados por daños técnicos y/o ambientales causados por inadecuadas prácticas del proceso constructivo autorizados y/o aprobados por el supervisor.</t>
  </si>
  <si>
    <t xml:space="preserve">Supervision permanente en la ejecución de las obras, para controlar obras autorizadas, materiales, procedimientos constructivos, ajustados a las obras requeridas y especificaciones técnicas contractuales, y evitar que se generen  perjuicios técnicos y/o pasivos ambientales por esta causa. De ser necesario llevar a cabo procesos sancionatorios para conminar su cumplimiento o sancionar el incumplimiento. </t>
  </si>
  <si>
    <t>Entidad/ Supervisor</t>
  </si>
  <si>
    <t xml:space="preserve">Control permanente por parte del supervisor de la ejecución de las obras requeridas del proyecto y del cumplimiento de especificaciones técnicas.  </t>
  </si>
  <si>
    <t>Pérdida de bienes del contratista, daños causados en obras del proyecto cuasados por disturbios violentos, Interferencia en el desarrollo del contrato.</t>
  </si>
  <si>
    <t>A partir de la información oficial, información del supervisor, del Distrito, se determinan acciones a seguir, para procurar la menor afectación al proyecto.</t>
  </si>
  <si>
    <t>El supervisor exigira al contratista planes de trabajo adecuados con el fin de cumplir con el cronograma de actividades y/o intervenciones establecido. Implementacion de acciones de mitigación.</t>
  </si>
  <si>
    <t>Seguimiento por parte de la supervision a la programación de actividades y/o intervenciones, informes semanales de avance del contrato. Segumiento por parte del supervisor a las acciones de mitigación.</t>
  </si>
  <si>
    <t>Seguimiento por parte de la supervision a la programación de actividades y/o intervenciones, informes semanales de avance del contrato. Segumiento por parte de la supervision a las acciones de mitigación.</t>
  </si>
  <si>
    <t>Seguimiento y control permanente por parte del supervisor asignado.</t>
  </si>
  <si>
    <t>Seguimiento y control permanente por parte del supervisor asignado. A partir de la detección de las acciones se toman las medidas a seguir.</t>
  </si>
  <si>
    <t>Obstruye la ejecución  del contrato de manera intrascendente</t>
  </si>
  <si>
    <t>TIPO DE PROCESO: MINIMA CUANTÍA</t>
  </si>
  <si>
    <r>
      <rPr>
        <sz val="10"/>
        <rFont val="Arial Narrow"/>
        <family val="2"/>
      </rPr>
      <t>Especificaciones solicitadas por fuera del alcance de los interesados a presentarse</t>
    </r>
  </si>
  <si>
    <r>
      <rPr>
        <sz val="10"/>
        <rFont val="Arial Narrow"/>
        <family val="2"/>
      </rPr>
      <t>Afecta  la obtención o cubrimiento de las necesidades requeridas en el objeto contractual.</t>
    </r>
  </si>
  <si>
    <r>
      <rPr>
        <sz val="10"/>
        <rFont val="Arial Narrow"/>
        <family val="2"/>
      </rPr>
      <t>Planeación, revisión, ajuste  y seguimiento en la fase precontractual. En caso de que el error sea detectado en la etapa contractual se verificará con el área jurídica como proceder.</t>
    </r>
  </si>
  <si>
    <t xml:space="preserve">Revisión por parte del equipo de contratación - UIC </t>
  </si>
  <si>
    <t>Planeación, revisión, ajuste y seguimiento en la fase precontractual. En caso de que el error sea detectado en la etapa contractual se verificará con el área jurídica como proceder.</t>
  </si>
  <si>
    <r>
      <rPr>
        <sz val="10"/>
        <rFont val="Arial Narrow"/>
        <family val="2"/>
      </rPr>
      <t>Realización incompleta o inoportuna del estudio de mercado</t>
    </r>
  </si>
  <si>
    <r>
      <rPr>
        <sz val="10"/>
        <rFont val="Arial Narrow"/>
        <family val="2"/>
      </rPr>
      <t>Afecta la proyección del presupuesto, la selección de la modalidad de contratación y la verificación en el mercado de la existencia de los ítems,  a adquirir en las condiciones estipuladas</t>
    </r>
  </si>
  <si>
    <t xml:space="preserve"> Errores involuntarios que hayan quedado en el anexo tecnico, minuta del contrato, unidades, Cantidades, especificaciones, descripción del proyecto y/o estudios previos, operaciones aritméticas, etc.</t>
  </si>
  <si>
    <t>Asignar de manera oportuna el supervisor del contrato objeto del presente proceso de seleccion para ejercer control permanente durante la ejecucion de las actividades, solicitar informes semanales al contratista.</t>
  </si>
  <si>
    <t>Revisión por parte del equipo de contratación - UIC, si el contrato del presente proceso de seleccion tiene asignao supervisión.</t>
  </si>
  <si>
    <t>Concusión: solicitud de cobros injustificados y arbitrarios que exige o hace pagar un funcionario o contratista en provecho propio. Solicitud de cobro adicional por instalación anticipada de servicios o agilización de trámites. Solicitud de cobro por parte del administrador de contratos hacia el contratista por realizar u omitir actividades del proceso.</t>
  </si>
  <si>
    <t>Retrasos en la legalización del contrato, pólizas y acta de Inicio en lo concerniente a los tramites que debe adelantar la entidad para el cumplimiento de esta obligación. Afecta directamente el inicio de la ejecución contractual.</t>
  </si>
  <si>
    <t>1. Expedición del contrato una vez este culminado el informe de evaluación del proceso y este sea aprobado, en caso que aplique, por el comité de Contratación o la unidad interna de contratación _UIC; enviarla a revisión jurídica y hacerle seguimiento a los tiempos de revisión.
2. Enviar oportunamente la minuta en PDF al contratista con el fin de que sea iniciado el trámite de expedición de pólizas, en caso que esta gestión se pueda realizar de esta manera con la aseguradora.
3.  Requerir al contratista  para que ejecute oportunamente ante la pagina Colombia Compra Eficiente - SECOP 2  los tramites pertinentes para la firma de la minuta del contrato y sus documentos anexos.</t>
  </si>
  <si>
    <t xml:space="preserve">Revisión por parte del equipo de contratación UIC - o personal juridico de la entidad </t>
  </si>
  <si>
    <t>Mala calidad en las actividades ejecutadas desde el punto de vista de seguridad, funcionabilidad y estabilidad. Toxicidad del trabajador por el inadecuado manejo del producto. Mayores costos y plazos.</t>
  </si>
  <si>
    <t xml:space="preserve">Riesgo por autorizar y/o aprobar el personal del CONTRATISTA DE OBRA, sin que cumpla requisitos de acuerdo con las exigencias del presente proceso de seleccion  y la normatividad vigente. Por permitir que el CONTRATISTA de Obra ejecute los trabajos sin un Ingeniero Residente y/o Director, y/o Especialistas, y/o Personal Profesional, HSEQ o Siso debidamente aprobado. </t>
  </si>
  <si>
    <t xml:space="preserve">El Supervisor asignado debe exigir el estricto cumplimiento de los requisitos para el personal profesional de la obra establecido en el anexo tecnico y estudios previos del presente proceso de selección y velar por la utilización del personal aprobado, mínimo con la dedicación prevista en el mismo. El supervisor del Contrato deberá observar cualquier irregularidad al respecto cuando la advierta, exigiéndole el cumplimiento de sus obligaciones al contratista. </t>
  </si>
  <si>
    <t>Control y vigilancia permanente del Supervisor a la ejecución de la obra, de manera que el Contratista cumpla, entre otros, con el personal profesional mínimo exigido en el anexo tecnico y estudios previos, tanto en idoneidad como en dedicación. Reuniones períodicas supervision  y Contratista de obra.</t>
  </si>
  <si>
    <t>Impacto Negativo en el proyecto por la probable ocurrencia de accidentes de usuarios del sitio objeto del presente proceso de selección y/o estructura objeto de ejecución, y trabajadores de la obra, Inconformidad con la obra por parte de la comunidad.</t>
  </si>
  <si>
    <t>Inspecciones diarias del supervisor. ComitesTécnicos, Seguimiento a informes, requerimientos escritos-Retroalimentacion en los procedimientos adelantados por los responsables del tratamiento.</t>
  </si>
  <si>
    <t xml:space="preserve">Riesgo por tener en obra personal inadecuado, sin experiencia en trabajos en altura, sin que cumpla con los requisitos de acuerdo con las exigencias del presente proceso de seleccion,  y la normatividad vigente. Por ejecutar los trabajos sin un Ingeniero Residente y/o Director, y/o Especialistas, y/o Personal Profesional, HSEQ o Siso debidamente aprobado. </t>
  </si>
  <si>
    <t>Seguimiento permanente del Supervisor a la ejecución de las obras en los frentes obligatorios de obra. Seguimiento a informes de obra. Monitoreo permanente del supervisor.</t>
  </si>
  <si>
    <t>Control y vigilancia de la ejecución del proyecto por parte del Supervisor. Análisis por parte del supervisor de los problemas que se presenten, apoyándose en su personal, que le permitan adoptar las decisiones correspondientes en forma oportuna y eficaz, para no afectar la ejecución del proyecto.</t>
  </si>
  <si>
    <t>Supervision del Distrito y reuniones períodicas supervisión - Contratista</t>
  </si>
  <si>
    <t>Revisión por parte del equipo de contratación - UIC -</t>
  </si>
  <si>
    <t>Limitación, Escasez de cualquier tipo de material, maquinarias o insumos  para la ejecución de las actividades objeto del presente contrato.</t>
  </si>
  <si>
    <t>Equipo de trabjato Unidad Interna de Contratación  - UIC.</t>
  </si>
  <si>
    <t xml:space="preserve">Seguimiento a la implementación de la nueva normatividad que aplique al proyecto, y a las medidas tomadas para mitigar su efecto en el contrato. Informes, requerimientos escritos. </t>
  </si>
  <si>
    <t>Seguimiento por parte del supervisor a la gestión documentada del Contratista para la obtención de licencias, permisos y autorizaciones ambientales. Reuniones con las autoridades ambientales programadas por el Contratista.</t>
  </si>
  <si>
    <t>Ambiental: riesgos derivados de las obligaciones que emanan de las licencias ambientales, de los planes de manejo ambiental, de los permisos y autorizaciones ambientales, tasas retributivas y compensatorias, obligaciones de mitigación, tareas de monitoreo, control y seguimiento. También riesgos de las condiciones ambientales o ecológicas, y de la ejecución de actividades como la explotación minera, ocupación de cauces e intervenciones forestales sin los debidos permisos de las autoridades ambientales.</t>
  </si>
  <si>
    <t>Limitación en la ejecucion de las
actividades propias del contratista de obra por
problemas de acceso, restricciones por
seguridad, emergencias sanitarias y de
salud, pandemias (Pandemia covid- 19) y factores
logísticos en los lugares de ejecución.</t>
  </si>
  <si>
    <t>Limitación /Demoras en el ingreso personal contratado por el contratista al inicio de la ejecución por problemas relacionados con la Pandemia - Covid 19.</t>
  </si>
  <si>
    <t>DISTRITO DE SANTA CRUZ DE MOMPOX</t>
  </si>
  <si>
    <r>
      <t>Intervención de otras Entidades: hace referencia a la falta de coordinación institucional cuando algunas actividades o cantidades de obra a ejecutar, dependen de la intervención y/o decisión de otras entidades diferentes a</t>
    </r>
    <r>
      <rPr>
        <b/>
        <sz val="10"/>
        <rFont val="Arial Narrow"/>
        <family val="2"/>
      </rPr>
      <t xml:space="preserve"> LA ENTIDAD </t>
    </r>
    <r>
      <rPr>
        <sz val="10"/>
        <rFont val="Arial Narrow"/>
        <family val="2"/>
      </rPr>
      <t>o el Contratista, serán asumidas en partes iguales siempre que la gestión de la obra deba coadyuvarla el Distrito</t>
    </r>
  </si>
  <si>
    <t>Ejecución de mayores cantidades de obra por reparaciones: la Entidad asume las variaciones de las cantidades de obra técnicamente requeridas para la ejecución del proyecto y el Contratista asume el riesgo de ejecutar las cantidades de obra en las variaciones que sean necesarias sin afectar el plazo del contrato.</t>
  </si>
  <si>
    <t>Ambiental: requerimientos adicionales de autoridades ambientales o dla Entidad para la protección del medio ambiente, la corrección de problemas detectados a lo largo de todo el proyecto, o la realización de obras ambientales complementarias y/o necesarias. Riesgo que asume el Contratista en el sentido de su deber de realizar la ejecución de las actividades, y riesgo que asume el Distrito mediante el pago de las actividades que sean objeto de pago. Para ello procede inclusive el procedimiento reglado en el acta de modificación de cantidades de obra y la modificación de provisiones</t>
  </si>
  <si>
    <t>CUARENTA Y NUEVE MILLONES DE PESOS M/CTE</t>
  </si>
  <si>
    <t>Adquisición de ayudas humanitarias para apoyar a los afectados por los eventos naturales en el distrito de Santa Cruz De Mompox, Bolívar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</si>
</sst>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quot;$&quot;\ * #,##0.00_ ;_ &quot;$&quot;\ * \-#,##0.00_ ;_ &quot;$&quot;\ * &quot;-&quot;??_ ;_ @_ "/>
    <numFmt numFmtId="165" formatCode="_-* #,##0.00_-;\-* #,##0.00_-;_-* &quot;-&quot;_-;_-@_-"/>
    <numFmt numFmtId="166" formatCode="#,##0.00_ ;\-#,##0.00\ "/>
  </numFmts>
  <fonts count="22" x14ac:knownFonts="1">
    <font>
      <sz val="11"/>
      <color indexed="8"/>
      <name val="Calibri"/>
      <family val="2"/>
    </font>
    <font>
      <sz val="10"/>
      <name val="Arial"/>
      <family val="2"/>
    </font>
    <font>
      <sz val="10"/>
      <color indexed="8"/>
      <name val="Calibri"/>
      <family val="2"/>
    </font>
    <font>
      <sz val="10"/>
      <color theme="1"/>
      <name val="Arial"/>
      <family val="2"/>
    </font>
    <font>
      <b/>
      <sz val="10"/>
      <color theme="1"/>
      <name val="Arial"/>
      <family val="2"/>
    </font>
    <font>
      <sz val="10"/>
      <color theme="1"/>
      <name val="Calibri"/>
      <family val="2"/>
    </font>
    <font>
      <u/>
      <sz val="11"/>
      <color theme="10"/>
      <name val="Calibri"/>
      <family val="2"/>
    </font>
    <font>
      <u/>
      <sz val="11"/>
      <color theme="11"/>
      <name val="Calibri"/>
      <family val="2"/>
    </font>
    <font>
      <b/>
      <sz val="10"/>
      <name val="Arial"/>
      <family val="2"/>
    </font>
    <font>
      <b/>
      <sz val="10"/>
      <color indexed="8"/>
      <name val="Arial"/>
      <family val="2"/>
    </font>
    <font>
      <sz val="11"/>
      <color theme="1"/>
      <name val="Arial"/>
      <family val="2"/>
    </font>
    <font>
      <b/>
      <sz val="14"/>
      <name val="Arial"/>
      <family val="2"/>
    </font>
    <font>
      <sz val="11"/>
      <color indexed="8"/>
      <name val="Arial Narrow"/>
      <family val="2"/>
    </font>
    <font>
      <b/>
      <sz val="10"/>
      <color theme="1"/>
      <name val="Arial Narrow"/>
      <family val="2"/>
    </font>
    <font>
      <sz val="10"/>
      <color indexed="8"/>
      <name val="Arial Narrow"/>
      <family val="2"/>
    </font>
    <font>
      <sz val="10"/>
      <name val="Arial Narrow"/>
      <family val="2"/>
    </font>
    <font>
      <sz val="8"/>
      <name val="Calibri"/>
      <family val="2"/>
    </font>
    <font>
      <sz val="10"/>
      <name val="Calibri"/>
      <family val="2"/>
      <scheme val="minor"/>
    </font>
    <font>
      <b/>
      <sz val="10"/>
      <name val="Arial Narrow"/>
      <family val="2"/>
    </font>
    <font>
      <sz val="11"/>
      <name val="Calibri"/>
      <family val="2"/>
    </font>
    <font>
      <sz val="10"/>
      <color theme="1"/>
      <name val="Arial Narrow"/>
      <family val="2"/>
    </font>
    <font>
      <sz val="10"/>
      <color rgb="FF000000"/>
      <name val="Arial Narrow"/>
      <family val="2"/>
    </font>
  </fonts>
  <fills count="14">
    <fill>
      <patternFill patternType="none"/>
    </fill>
    <fill>
      <patternFill patternType="gray125"/>
    </fill>
    <fill>
      <patternFill patternType="solid">
        <fgColor indexed="49"/>
        <bgColor indexed="57"/>
      </patternFill>
    </fill>
    <fill>
      <patternFill patternType="solid">
        <fgColor indexed="52"/>
        <bgColor indexed="53"/>
      </patternFill>
    </fill>
    <fill>
      <patternFill patternType="solid">
        <fgColor indexed="13"/>
        <bgColor indexed="34"/>
      </patternFill>
    </fill>
    <fill>
      <patternFill patternType="solid">
        <fgColor indexed="10"/>
        <bgColor indexed="53"/>
      </patternFill>
    </fill>
    <fill>
      <patternFill patternType="solid">
        <fgColor indexed="55"/>
        <bgColor indexed="22"/>
      </patternFill>
    </fill>
    <fill>
      <patternFill patternType="solid">
        <fgColor theme="6" tint="0.59999389629810485"/>
        <bgColor indexed="64"/>
      </patternFill>
    </fill>
    <fill>
      <patternFill patternType="solid">
        <fgColor theme="0"/>
        <bgColor indexed="64"/>
      </patternFill>
    </fill>
    <fill>
      <patternFill patternType="solid">
        <fgColor theme="6" tint="0.59999389629810485"/>
        <bgColor indexed="22"/>
      </patternFill>
    </fill>
    <fill>
      <patternFill patternType="solid">
        <fgColor theme="6" tint="0.59999389629810485"/>
        <bgColor indexed="31"/>
      </patternFill>
    </fill>
    <fill>
      <patternFill patternType="solid">
        <fgColor rgb="FF33CC66"/>
        <bgColor indexed="57"/>
      </patternFill>
    </fill>
    <fill>
      <patternFill patternType="solid">
        <fgColor rgb="FF33CC66"/>
        <bgColor indexed="49"/>
      </patternFill>
    </fill>
    <fill>
      <patternFill patternType="solid">
        <fgColor theme="0"/>
        <bgColor indexed="22"/>
      </patternFill>
    </fill>
  </fills>
  <borders count="21">
    <border>
      <left/>
      <right/>
      <top/>
      <bottom/>
      <diagonal/>
    </border>
    <border>
      <left style="thin">
        <color auto="1"/>
      </left>
      <right/>
      <top style="thin">
        <color auto="1"/>
      </top>
      <bottom/>
      <diagonal/>
    </border>
    <border>
      <left/>
      <right/>
      <top style="thin">
        <color auto="1"/>
      </top>
      <bottom/>
      <diagonal/>
    </border>
    <border>
      <left style="thin">
        <color auto="1"/>
      </left>
      <right style="thin">
        <color auto="1"/>
      </right>
      <top style="thin">
        <color auto="1"/>
      </top>
      <bottom style="thin">
        <color auto="1"/>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000000"/>
      </left>
      <right style="thin">
        <color rgb="FF000000"/>
      </right>
      <top style="thin">
        <color rgb="FF000000"/>
      </top>
      <bottom style="thin">
        <color rgb="FF000000"/>
      </bottom>
      <diagonal/>
    </border>
    <border>
      <left/>
      <right style="thin">
        <color rgb="FF000000"/>
      </right>
      <top style="thin">
        <color auto="1"/>
      </top>
      <bottom style="thin">
        <color auto="1"/>
      </bottom>
      <diagonal/>
    </border>
    <border>
      <left style="thin">
        <color auto="1"/>
      </left>
      <right/>
      <top style="thin">
        <color rgb="FF000000"/>
      </top>
      <bottom style="thin">
        <color rgb="FF000000"/>
      </bottom>
      <diagonal/>
    </border>
    <border>
      <left/>
      <right/>
      <top style="thin">
        <color rgb="FF000000"/>
      </top>
      <bottom style="thin">
        <color rgb="FF000000"/>
      </bottom>
      <diagonal/>
    </border>
    <border>
      <left/>
      <right style="thin">
        <color auto="1"/>
      </right>
      <top style="thin">
        <color rgb="FF000000"/>
      </top>
      <bottom style="thin">
        <color rgb="FF000000"/>
      </bottom>
      <diagonal/>
    </border>
  </borders>
  <cellStyleXfs count="668">
    <xf numFmtId="0" fontId="0" fillId="0" borderId="0"/>
    <xf numFmtId="164" fontId="1" fillId="0" borderId="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cellStyleXfs>
  <cellXfs count="245">
    <xf numFmtId="0" fontId="0" fillId="0" borderId="0" xfId="0"/>
    <xf numFmtId="0" fontId="3" fillId="0" borderId="0" xfId="0" applyFont="1" applyAlignment="1">
      <alignment horizontal="justify" vertical="center" wrapText="1"/>
    </xf>
    <xf numFmtId="0" fontId="3" fillId="0" borderId="2" xfId="0" applyFont="1" applyBorder="1" applyAlignment="1">
      <alignment vertical="center"/>
    </xf>
    <xf numFmtId="0" fontId="3" fillId="0" borderId="3" xfId="0" applyFont="1" applyBorder="1" applyAlignment="1">
      <alignment horizontal="center" vertical="center" wrapText="1"/>
    </xf>
    <xf numFmtId="0" fontId="3" fillId="0" borderId="0" xfId="0" applyFont="1" applyAlignment="1">
      <alignment horizontal="center" vertical="center" wrapText="1"/>
    </xf>
    <xf numFmtId="0" fontId="3" fillId="0" borderId="3" xfId="0" applyFont="1" applyBorder="1" applyAlignment="1">
      <alignment horizontal="center" vertical="center"/>
    </xf>
    <xf numFmtId="164" fontId="3" fillId="0" borderId="3" xfId="1" applyFont="1" applyBorder="1" applyAlignment="1">
      <alignment horizontal="center" vertical="center"/>
    </xf>
    <xf numFmtId="164" fontId="3" fillId="0" borderId="3" xfId="1" applyFont="1" applyBorder="1" applyAlignment="1">
      <alignment vertical="center"/>
    </xf>
    <xf numFmtId="0" fontId="3" fillId="0" borderId="11" xfId="0" applyFont="1" applyBorder="1" applyAlignment="1">
      <alignment horizontal="center" vertical="center"/>
    </xf>
    <xf numFmtId="0" fontId="3" fillId="0" borderId="1" xfId="0" applyFont="1" applyBorder="1" applyAlignment="1">
      <alignment horizontal="center" vertical="center"/>
    </xf>
    <xf numFmtId="0" fontId="3" fillId="2" borderId="3" xfId="0" applyFont="1" applyFill="1" applyBorder="1" applyAlignment="1">
      <alignment horizontal="center" vertical="center"/>
    </xf>
    <xf numFmtId="0" fontId="3" fillId="3" borderId="3" xfId="0" applyFont="1" applyFill="1" applyBorder="1" applyAlignment="1">
      <alignment horizontal="center" vertical="center"/>
    </xf>
    <xf numFmtId="0" fontId="3" fillId="4" borderId="3" xfId="0" applyFont="1" applyFill="1" applyBorder="1" applyAlignment="1">
      <alignment horizontal="center" vertical="center"/>
    </xf>
    <xf numFmtId="0" fontId="3" fillId="0" borderId="0" xfId="0" applyFont="1" applyAlignment="1">
      <alignment horizontal="justify" vertical="center" textRotation="90" wrapText="1"/>
    </xf>
    <xf numFmtId="0" fontId="8" fillId="0" borderId="10" xfId="0" applyFont="1" applyBorder="1" applyAlignment="1">
      <alignment vertical="center"/>
    </xf>
    <xf numFmtId="0" fontId="8" fillId="0" borderId="12" xfId="0" applyFont="1" applyBorder="1" applyAlignment="1">
      <alignment vertical="center"/>
    </xf>
    <xf numFmtId="0" fontId="8" fillId="0" borderId="3" xfId="0" applyFont="1" applyBorder="1" applyAlignment="1">
      <alignment vertical="center"/>
    </xf>
    <xf numFmtId="0" fontId="8" fillId="8" borderId="12" xfId="0" applyFont="1" applyFill="1" applyBorder="1" applyAlignment="1">
      <alignment vertical="center"/>
    </xf>
    <xf numFmtId="0" fontId="4" fillId="10" borderId="3" xfId="0" applyFont="1" applyFill="1" applyBorder="1" applyAlignment="1">
      <alignment horizontal="center" vertical="center"/>
    </xf>
    <xf numFmtId="0" fontId="4" fillId="10" borderId="10" xfId="0" applyFont="1" applyFill="1" applyBorder="1" applyAlignment="1">
      <alignment vertical="center"/>
    </xf>
    <xf numFmtId="0" fontId="13" fillId="9" borderId="3" xfId="0" applyFont="1" applyFill="1" applyBorder="1" applyAlignment="1">
      <alignment horizontal="center" vertical="center" textRotation="90" wrapText="1"/>
    </xf>
    <xf numFmtId="10" fontId="13" fillId="9" borderId="3" xfId="0" applyNumberFormat="1" applyFont="1" applyFill="1" applyBorder="1" applyAlignment="1">
      <alignment horizontal="center" vertical="center" textRotation="90" wrapText="1"/>
    </xf>
    <xf numFmtId="0" fontId="13" fillId="9" borderId="3" xfId="0" applyFont="1" applyFill="1" applyBorder="1" applyAlignment="1">
      <alignment horizontal="center" vertical="center" wrapText="1"/>
    </xf>
    <xf numFmtId="0" fontId="3" fillId="0" borderId="10" xfId="0" applyFont="1" applyBorder="1" applyAlignment="1">
      <alignment horizontal="center" vertical="center"/>
    </xf>
    <xf numFmtId="0" fontId="3" fillId="0" borderId="10" xfId="0" applyFont="1" applyBorder="1" applyAlignment="1">
      <alignment horizontal="center" vertical="center" wrapText="1"/>
    </xf>
    <xf numFmtId="0" fontId="4" fillId="10" borderId="10" xfId="0" applyFont="1" applyFill="1" applyBorder="1" applyAlignment="1">
      <alignment horizontal="center" vertical="center"/>
    </xf>
    <xf numFmtId="0" fontId="3" fillId="2" borderId="10" xfId="0" applyFont="1" applyFill="1" applyBorder="1" applyAlignment="1">
      <alignment horizontal="center" vertical="center"/>
    </xf>
    <xf numFmtId="0" fontId="3" fillId="4" borderId="10" xfId="0" applyFont="1" applyFill="1" applyBorder="1" applyAlignment="1">
      <alignment horizontal="center" vertical="center"/>
    </xf>
    <xf numFmtId="0" fontId="3" fillId="3" borderId="10" xfId="0" applyFont="1" applyFill="1" applyBorder="1" applyAlignment="1">
      <alignment horizontal="center" vertical="center"/>
    </xf>
    <xf numFmtId="0" fontId="3" fillId="5" borderId="10" xfId="0" applyFont="1" applyFill="1" applyBorder="1" applyAlignment="1">
      <alignment horizontal="center" vertical="center"/>
    </xf>
    <xf numFmtId="0" fontId="0" fillId="8" borderId="0" xfId="0" applyFill="1"/>
    <xf numFmtId="0" fontId="3" fillId="8" borderId="0" xfId="0" applyFont="1" applyFill="1" applyAlignment="1">
      <alignment horizontal="center" vertical="center" wrapText="1"/>
    </xf>
    <xf numFmtId="0" fontId="8" fillId="8" borderId="10" xfId="0" applyFont="1" applyFill="1" applyBorder="1" applyAlignment="1">
      <alignment horizontal="left" vertical="center"/>
    </xf>
    <xf numFmtId="0" fontId="8" fillId="8" borderId="13" xfId="0" applyFont="1" applyFill="1" applyBorder="1" applyAlignment="1">
      <alignment horizontal="left" vertical="center"/>
    </xf>
    <xf numFmtId="0" fontId="8" fillId="8" borderId="12" xfId="0" applyFont="1" applyFill="1" applyBorder="1" applyAlignment="1">
      <alignment horizontal="left" vertical="center"/>
    </xf>
    <xf numFmtId="0" fontId="8" fillId="8" borderId="10" xfId="0" applyFont="1" applyFill="1" applyBorder="1" applyAlignment="1">
      <alignment horizontal="center" vertical="center" wrapText="1"/>
    </xf>
    <xf numFmtId="0" fontId="8" fillId="8" borderId="13" xfId="0" applyFont="1" applyFill="1" applyBorder="1" applyAlignment="1">
      <alignment horizontal="center" vertical="center" wrapText="1"/>
    </xf>
    <xf numFmtId="0" fontId="8" fillId="8" borderId="12" xfId="0" applyFont="1" applyFill="1" applyBorder="1" applyAlignment="1">
      <alignment horizontal="center" vertical="center" wrapText="1"/>
    </xf>
    <xf numFmtId="0" fontId="8" fillId="8" borderId="1" xfId="0" applyFont="1" applyFill="1" applyBorder="1" applyAlignment="1">
      <alignment horizontal="center" vertical="center" wrapText="1"/>
    </xf>
    <xf numFmtId="0" fontId="8" fillId="8" borderId="2" xfId="0" applyFont="1" applyFill="1" applyBorder="1" applyAlignment="1">
      <alignment horizontal="center" vertical="center" wrapText="1"/>
    </xf>
    <xf numFmtId="0" fontId="8" fillId="8" borderId="4" xfId="0" applyFont="1" applyFill="1" applyBorder="1" applyAlignment="1">
      <alignment horizontal="center" vertical="center" wrapText="1"/>
    </xf>
    <xf numFmtId="0" fontId="2" fillId="8" borderId="7" xfId="0" applyFont="1" applyFill="1" applyBorder="1"/>
    <xf numFmtId="0" fontId="2" fillId="8" borderId="8" xfId="0" applyFont="1" applyFill="1" applyBorder="1"/>
    <xf numFmtId="0" fontId="2" fillId="8" borderId="9" xfId="0" applyFont="1" applyFill="1" applyBorder="1"/>
    <xf numFmtId="0" fontId="3" fillId="8" borderId="1" xfId="0" applyFont="1" applyFill="1" applyBorder="1" applyAlignment="1">
      <alignment horizontal="justify" vertical="center" textRotation="90" wrapText="1"/>
    </xf>
    <xf numFmtId="0" fontId="3" fillId="8" borderId="2" xfId="0" applyFont="1" applyFill="1" applyBorder="1" applyAlignment="1">
      <alignment horizontal="justify" vertical="center" textRotation="90" wrapText="1"/>
    </xf>
    <xf numFmtId="0" fontId="3" fillId="8" borderId="3" xfId="0" applyFont="1" applyFill="1" applyBorder="1" applyAlignment="1">
      <alignment horizontal="justify" vertical="center" wrapText="1"/>
    </xf>
    <xf numFmtId="0" fontId="3" fillId="8" borderId="2" xfId="0" applyFont="1" applyFill="1" applyBorder="1" applyAlignment="1">
      <alignment horizontal="justify" vertical="center" wrapText="1"/>
    </xf>
    <xf numFmtId="0" fontId="3" fillId="8" borderId="4" xfId="0" applyFont="1" applyFill="1" applyBorder="1" applyAlignment="1">
      <alignment horizontal="justify" vertical="center" wrapText="1"/>
    </xf>
    <xf numFmtId="0" fontId="3" fillId="8" borderId="5" xfId="0" applyFont="1" applyFill="1" applyBorder="1" applyAlignment="1">
      <alignment horizontal="justify" vertical="center" textRotation="90" wrapText="1"/>
    </xf>
    <xf numFmtId="0" fontId="3" fillId="8" borderId="0" xfId="0" applyFont="1" applyFill="1" applyAlignment="1">
      <alignment horizontal="justify" vertical="center" textRotation="90" wrapText="1"/>
    </xf>
    <xf numFmtId="0" fontId="3" fillId="8" borderId="0" xfId="0" applyFont="1" applyFill="1" applyAlignment="1">
      <alignment horizontal="justify" vertical="center" wrapText="1"/>
    </xf>
    <xf numFmtId="0" fontId="3" fillId="8" borderId="6" xfId="0" applyFont="1" applyFill="1" applyBorder="1" applyAlignment="1">
      <alignment horizontal="justify" vertical="center" wrapText="1"/>
    </xf>
    <xf numFmtId="0" fontId="3" fillId="8" borderId="7" xfId="0" applyFont="1" applyFill="1" applyBorder="1" applyAlignment="1">
      <alignment horizontal="justify" vertical="center" textRotation="90" wrapText="1"/>
    </xf>
    <xf numFmtId="0" fontId="3" fillId="8" borderId="8" xfId="0" applyFont="1" applyFill="1" applyBorder="1" applyAlignment="1">
      <alignment horizontal="justify" vertical="center" textRotation="90" wrapText="1"/>
    </xf>
    <xf numFmtId="0" fontId="3" fillId="8" borderId="8" xfId="0" applyFont="1" applyFill="1" applyBorder="1" applyAlignment="1">
      <alignment horizontal="justify" vertical="center" wrapText="1"/>
    </xf>
    <xf numFmtId="0" fontId="3" fillId="8" borderId="9" xfId="0" applyFont="1" applyFill="1" applyBorder="1" applyAlignment="1">
      <alignment horizontal="justify" vertical="center" wrapText="1"/>
    </xf>
    <xf numFmtId="0" fontId="4" fillId="8" borderId="0" xfId="0" applyFont="1" applyFill="1" applyAlignment="1">
      <alignment vertical="center" wrapText="1"/>
    </xf>
    <xf numFmtId="0" fontId="3" fillId="8" borderId="0" xfId="0" applyFont="1" applyFill="1" applyAlignment="1">
      <alignment vertical="center"/>
    </xf>
    <xf numFmtId="0" fontId="3" fillId="8" borderId="0" xfId="0" applyFont="1" applyFill="1" applyAlignment="1">
      <alignment horizontal="center" vertical="center"/>
    </xf>
    <xf numFmtId="0" fontId="3" fillId="8" borderId="2" xfId="0" applyFont="1" applyFill="1" applyBorder="1" applyAlignment="1">
      <alignment vertical="center"/>
    </xf>
    <xf numFmtId="164" fontId="3" fillId="0" borderId="10" xfId="1" applyFont="1" applyBorder="1" applyAlignment="1">
      <alignment vertical="center"/>
    </xf>
    <xf numFmtId="0" fontId="4" fillId="8" borderId="0" xfId="0" applyFont="1" applyFill="1" applyAlignment="1">
      <alignment horizontal="center" vertical="center" wrapText="1"/>
    </xf>
    <xf numFmtId="0" fontId="4" fillId="8" borderId="0" xfId="0" applyFont="1" applyFill="1" applyAlignment="1">
      <alignment vertical="center"/>
    </xf>
    <xf numFmtId="0" fontId="4" fillId="8" borderId="11" xfId="0" applyFont="1" applyFill="1" applyBorder="1" applyAlignment="1">
      <alignment horizontal="center" vertical="center" wrapText="1"/>
    </xf>
    <xf numFmtId="0" fontId="3" fillId="8" borderId="14" xfId="0" applyFont="1" applyFill="1" applyBorder="1" applyAlignment="1">
      <alignment vertical="center"/>
    </xf>
    <xf numFmtId="164" fontId="3" fillId="8" borderId="14" xfId="1" applyFont="1" applyFill="1" applyBorder="1" applyAlignment="1">
      <alignment vertical="center"/>
    </xf>
    <xf numFmtId="0" fontId="4" fillId="8" borderId="14" xfId="0" applyFont="1" applyFill="1" applyBorder="1" applyAlignment="1">
      <alignment vertical="center"/>
    </xf>
    <xf numFmtId="0" fontId="3" fillId="8" borderId="15" xfId="0" applyFont="1" applyFill="1" applyBorder="1" applyAlignment="1">
      <alignment vertical="center"/>
    </xf>
    <xf numFmtId="0" fontId="3" fillId="8" borderId="8" xfId="0" applyFont="1" applyFill="1" applyBorder="1" applyAlignment="1">
      <alignment vertical="center"/>
    </xf>
    <xf numFmtId="0" fontId="3" fillId="8" borderId="8" xfId="0" applyFont="1" applyFill="1" applyBorder="1" applyAlignment="1">
      <alignment horizontal="center" vertical="center"/>
    </xf>
    <xf numFmtId="0" fontId="3" fillId="8" borderId="5" xfId="0" applyFont="1" applyFill="1" applyBorder="1" applyAlignment="1">
      <alignment horizontal="center" vertical="center" textRotation="90" wrapText="1"/>
    </xf>
    <xf numFmtId="0" fontId="3" fillId="8" borderId="0" xfId="0" applyFont="1" applyFill="1" applyAlignment="1">
      <alignment horizontal="center" vertical="center" textRotation="90" wrapText="1"/>
    </xf>
    <xf numFmtId="0" fontId="3" fillId="8" borderId="7" xfId="0" applyFont="1" applyFill="1" applyBorder="1" applyAlignment="1">
      <alignment horizontal="center" vertical="center" textRotation="90" wrapText="1"/>
    </xf>
    <xf numFmtId="0" fontId="3" fillId="8" borderId="8" xfId="0" applyFont="1" applyFill="1" applyBorder="1" applyAlignment="1">
      <alignment horizontal="center" vertical="center" textRotation="90" wrapText="1"/>
    </xf>
    <xf numFmtId="0" fontId="5" fillId="8" borderId="0" xfId="0" applyFont="1" applyFill="1" applyAlignment="1">
      <alignment vertical="center"/>
    </xf>
    <xf numFmtId="0" fontId="4" fillId="8" borderId="5" xfId="0" applyFont="1" applyFill="1" applyBorder="1" applyAlignment="1">
      <alignment vertical="center" textRotation="90" wrapText="1"/>
    </xf>
    <xf numFmtId="0" fontId="4" fillId="8" borderId="7" xfId="0" applyFont="1" applyFill="1" applyBorder="1" applyAlignment="1">
      <alignment vertical="center" textRotation="90" wrapText="1"/>
    </xf>
    <xf numFmtId="0" fontId="3" fillId="8" borderId="1" xfId="0" applyFont="1" applyFill="1" applyBorder="1" applyAlignment="1">
      <alignment horizontal="justify" vertical="center" wrapText="1"/>
    </xf>
    <xf numFmtId="0" fontId="3" fillId="8" borderId="4" xfId="0" applyFont="1" applyFill="1" applyBorder="1" applyAlignment="1">
      <alignment horizontal="justify" vertical="center" textRotation="90" wrapText="1"/>
    </xf>
    <xf numFmtId="0" fontId="3" fillId="8" borderId="6" xfId="0" applyFont="1" applyFill="1" applyBorder="1" applyAlignment="1">
      <alignment horizontal="justify" vertical="center" textRotation="90" wrapText="1"/>
    </xf>
    <xf numFmtId="0" fontId="3" fillId="8" borderId="9" xfId="0" applyFont="1" applyFill="1" applyBorder="1" applyAlignment="1">
      <alignment horizontal="justify" vertical="center" textRotation="90" wrapText="1"/>
    </xf>
    <xf numFmtId="0" fontId="4" fillId="8" borderId="11" xfId="0" applyFont="1" applyFill="1" applyBorder="1" applyAlignment="1">
      <alignment vertical="center" wrapText="1"/>
    </xf>
    <xf numFmtId="0" fontId="4" fillId="8" borderId="14" xfId="0" applyFont="1" applyFill="1" applyBorder="1" applyAlignment="1">
      <alignment horizontal="center" vertical="center"/>
    </xf>
    <xf numFmtId="0" fontId="3" fillId="8" borderId="15" xfId="0" applyFont="1" applyFill="1" applyBorder="1" applyAlignment="1">
      <alignment horizontal="center" vertical="center"/>
    </xf>
    <xf numFmtId="0" fontId="12" fillId="8" borderId="0" xfId="0" applyFont="1" applyFill="1"/>
    <xf numFmtId="0" fontId="13" fillId="9" borderId="4" xfId="0" applyFont="1" applyFill="1" applyBorder="1" applyAlignment="1">
      <alignment horizontal="center" vertical="center" wrapText="1"/>
    </xf>
    <xf numFmtId="0" fontId="3" fillId="8" borderId="6" xfId="0" applyFont="1" applyFill="1" applyBorder="1" applyAlignment="1">
      <alignment horizontal="center" vertical="center" wrapText="1"/>
    </xf>
    <xf numFmtId="0" fontId="8" fillId="8" borderId="6" xfId="0" applyFont="1" applyFill="1" applyBorder="1" applyAlignment="1">
      <alignment vertical="center" textRotation="90" wrapText="1"/>
    </xf>
    <xf numFmtId="0" fontId="15" fillId="8" borderId="3" xfId="0" applyFont="1" applyFill="1" applyBorder="1" applyAlignment="1">
      <alignment horizontal="center" vertical="center" textRotation="90" wrapText="1"/>
    </xf>
    <xf numFmtId="0" fontId="1" fillId="8" borderId="0" xfId="0" applyFont="1" applyFill="1" applyAlignment="1">
      <alignment horizontal="center" vertical="center" wrapText="1"/>
    </xf>
    <xf numFmtId="0" fontId="15" fillId="8" borderId="10" xfId="0" applyFont="1" applyFill="1" applyBorder="1" applyAlignment="1">
      <alignment horizontal="center" vertical="center" textRotation="90" wrapText="1"/>
    </xf>
    <xf numFmtId="0" fontId="17" fillId="8" borderId="3" xfId="0" applyFont="1" applyFill="1" applyBorder="1" applyAlignment="1">
      <alignment horizontal="center" vertical="center"/>
    </xf>
    <xf numFmtId="0" fontId="17" fillId="8" borderId="3" xfId="0" applyFont="1" applyFill="1" applyBorder="1" applyAlignment="1">
      <alignment horizontal="center" vertical="center" wrapText="1"/>
    </xf>
    <xf numFmtId="0" fontId="19" fillId="8" borderId="0" xfId="0" applyFont="1" applyFill="1"/>
    <xf numFmtId="0" fontId="15" fillId="8" borderId="0" xfId="0" applyFont="1" applyFill="1"/>
    <xf numFmtId="1" fontId="15" fillId="8" borderId="3" xfId="0" applyNumberFormat="1" applyFont="1" applyFill="1" applyBorder="1" applyAlignment="1">
      <alignment horizontal="center" vertical="center" shrinkToFit="1"/>
    </xf>
    <xf numFmtId="1" fontId="15" fillId="8" borderId="16" xfId="0" applyNumberFormat="1" applyFont="1" applyFill="1" applyBorder="1" applyAlignment="1">
      <alignment horizontal="center" vertical="center" shrinkToFit="1"/>
    </xf>
    <xf numFmtId="0" fontId="15" fillId="8" borderId="3" xfId="0" applyFont="1" applyFill="1" applyBorder="1" applyAlignment="1">
      <alignment horizontal="center" vertical="center" wrapText="1"/>
    </xf>
    <xf numFmtId="0" fontId="8" fillId="8" borderId="6" xfId="0" applyFont="1" applyFill="1" applyBorder="1" applyAlignment="1">
      <alignment horizontal="center" vertical="center" textRotation="90" wrapText="1"/>
    </xf>
    <xf numFmtId="0" fontId="4" fillId="8" borderId="6" xfId="0" applyFont="1" applyFill="1" applyBorder="1" applyAlignment="1">
      <alignment vertical="center" textRotation="90" wrapText="1"/>
    </xf>
    <xf numFmtId="0" fontId="20" fillId="8" borderId="3" xfId="0" applyFont="1" applyFill="1" applyBorder="1" applyAlignment="1">
      <alignment horizontal="center" vertical="center" wrapText="1"/>
    </xf>
    <xf numFmtId="0" fontId="20" fillId="8" borderId="3" xfId="0" applyFont="1" applyFill="1" applyBorder="1" applyAlignment="1">
      <alignment horizontal="center" vertical="center" textRotation="90" wrapText="1"/>
    </xf>
    <xf numFmtId="1" fontId="21" fillId="8" borderId="3" xfId="0" applyNumberFormat="1" applyFont="1" applyFill="1" applyBorder="1" applyAlignment="1">
      <alignment horizontal="center" vertical="center" shrinkToFit="1"/>
    </xf>
    <xf numFmtId="1" fontId="20" fillId="8" borderId="3" xfId="0" applyNumberFormat="1" applyFont="1" applyFill="1" applyBorder="1" applyAlignment="1">
      <alignment horizontal="center" vertical="center" wrapText="1"/>
    </xf>
    <xf numFmtId="1" fontId="15" fillId="8" borderId="3" xfId="0" applyNumberFormat="1" applyFont="1" applyFill="1" applyBorder="1" applyAlignment="1">
      <alignment horizontal="center" vertical="center" wrapText="1"/>
    </xf>
    <xf numFmtId="0" fontId="15" fillId="8" borderId="3" xfId="0" applyFont="1" applyFill="1" applyBorder="1" applyAlignment="1">
      <alignment horizontal="center" vertical="center" wrapText="1"/>
    </xf>
    <xf numFmtId="0" fontId="20" fillId="8" borderId="3" xfId="0" applyFont="1" applyFill="1" applyBorder="1" applyAlignment="1">
      <alignment horizontal="center" vertical="center" wrapText="1"/>
    </xf>
    <xf numFmtId="0" fontId="20" fillId="8" borderId="10" xfId="0" applyFont="1" applyFill="1" applyBorder="1" applyAlignment="1">
      <alignment horizontal="center" vertical="center" wrapText="1"/>
    </xf>
    <xf numFmtId="0" fontId="20" fillId="8" borderId="12" xfId="0" applyFont="1" applyFill="1" applyBorder="1" applyAlignment="1">
      <alignment horizontal="center" vertical="center" wrapText="1"/>
    </xf>
    <xf numFmtId="0" fontId="15" fillId="8" borderId="10" xfId="0" applyFont="1" applyFill="1" applyBorder="1" applyAlignment="1">
      <alignment horizontal="center" vertical="center" wrapText="1"/>
    </xf>
    <xf numFmtId="0" fontId="15" fillId="8" borderId="13" xfId="0" applyFont="1" applyFill="1" applyBorder="1" applyAlignment="1">
      <alignment horizontal="center" vertical="center" wrapText="1"/>
    </xf>
    <xf numFmtId="0" fontId="15" fillId="8" borderId="12" xfId="0" applyFont="1" applyFill="1" applyBorder="1" applyAlignment="1">
      <alignment horizontal="center" vertical="center" wrapText="1"/>
    </xf>
    <xf numFmtId="0" fontId="15" fillId="8" borderId="17" xfId="0" applyFont="1" applyFill="1" applyBorder="1" applyAlignment="1">
      <alignment horizontal="center" vertical="center" wrapText="1"/>
    </xf>
    <xf numFmtId="0" fontId="15" fillId="8" borderId="18" xfId="0" applyFont="1" applyFill="1" applyBorder="1" applyAlignment="1">
      <alignment horizontal="center" vertical="center" wrapText="1"/>
    </xf>
    <xf numFmtId="0" fontId="15" fillId="8" borderId="19" xfId="0" applyFont="1" applyFill="1" applyBorder="1" applyAlignment="1">
      <alignment horizontal="center" vertical="center" wrapText="1"/>
    </xf>
    <xf numFmtId="0" fontId="15" fillId="8" borderId="20" xfId="0" applyFont="1" applyFill="1" applyBorder="1" applyAlignment="1">
      <alignment horizontal="center" vertical="center" wrapText="1"/>
    </xf>
    <xf numFmtId="0" fontId="9" fillId="7" borderId="10" xfId="0" applyFont="1" applyFill="1" applyBorder="1" applyAlignment="1">
      <alignment horizontal="center" vertical="center"/>
    </xf>
    <xf numFmtId="0" fontId="9" fillId="7" borderId="13" xfId="0" applyFont="1" applyFill="1" applyBorder="1" applyAlignment="1">
      <alignment horizontal="center" vertical="center"/>
    </xf>
    <xf numFmtId="0" fontId="9" fillId="7" borderId="12" xfId="0" applyFont="1" applyFill="1" applyBorder="1" applyAlignment="1">
      <alignment horizontal="center" vertical="center"/>
    </xf>
    <xf numFmtId="0" fontId="10" fillId="0" borderId="5" xfId="0" applyFont="1" applyBorder="1" applyAlignment="1">
      <alignment horizontal="center" vertical="center" wrapText="1"/>
    </xf>
    <xf numFmtId="0" fontId="10" fillId="0" borderId="0" xfId="0" applyFont="1" applyAlignment="1">
      <alignment horizontal="center" vertical="center" wrapText="1"/>
    </xf>
    <xf numFmtId="0" fontId="10" fillId="0" borderId="6" xfId="0" applyFont="1" applyBorder="1" applyAlignment="1">
      <alignment horizontal="center" vertical="center" wrapText="1"/>
    </xf>
    <xf numFmtId="0" fontId="8" fillId="0" borderId="3" xfId="0" applyFont="1" applyBorder="1" applyAlignment="1">
      <alignment horizontal="left" vertical="center" wrapText="1"/>
    </xf>
    <xf numFmtId="0" fontId="8" fillId="0" borderId="15" xfId="0" applyFont="1" applyBorder="1" applyAlignment="1">
      <alignment horizontal="left" vertical="center"/>
    </xf>
    <xf numFmtId="0" fontId="9" fillId="0" borderId="1" xfId="0" applyFont="1" applyBorder="1" applyAlignment="1">
      <alignment horizontal="center"/>
    </xf>
    <xf numFmtId="0" fontId="9" fillId="0" borderId="2" xfId="0" applyFont="1" applyBorder="1" applyAlignment="1">
      <alignment horizontal="center"/>
    </xf>
    <xf numFmtId="0" fontId="9" fillId="0" borderId="4" xfId="0" applyFont="1" applyBorder="1" applyAlignment="1">
      <alignment horizontal="center"/>
    </xf>
    <xf numFmtId="0" fontId="13" fillId="9" borderId="11" xfId="0" applyFont="1" applyFill="1" applyBorder="1" applyAlignment="1">
      <alignment horizontal="center" vertical="center" wrapText="1"/>
    </xf>
    <xf numFmtId="0" fontId="13" fillId="9" borderId="15" xfId="0" applyFont="1" applyFill="1" applyBorder="1" applyAlignment="1">
      <alignment horizontal="center" vertical="center" wrapText="1"/>
    </xf>
    <xf numFmtId="0" fontId="13" fillId="9" borderId="10" xfId="0" applyFont="1" applyFill="1" applyBorder="1" applyAlignment="1">
      <alignment horizontal="center" vertical="center" wrapText="1"/>
    </xf>
    <xf numFmtId="0" fontId="13" fillId="9" borderId="13" xfId="0" applyFont="1" applyFill="1" applyBorder="1" applyAlignment="1">
      <alignment horizontal="center" vertical="center" wrapText="1"/>
    </xf>
    <xf numFmtId="0" fontId="13" fillId="9" borderId="12" xfId="0" applyFont="1" applyFill="1" applyBorder="1" applyAlignment="1">
      <alignment horizontal="center" vertical="center" wrapText="1"/>
    </xf>
    <xf numFmtId="0" fontId="13" fillId="9" borderId="1" xfId="0" applyFont="1" applyFill="1" applyBorder="1" applyAlignment="1">
      <alignment horizontal="center" vertical="center" wrapText="1"/>
    </xf>
    <xf numFmtId="0" fontId="13" fillId="9" borderId="2" xfId="0" applyFont="1" applyFill="1" applyBorder="1" applyAlignment="1">
      <alignment horizontal="center" vertical="center" wrapText="1"/>
    </xf>
    <xf numFmtId="0" fontId="13" fillId="9" borderId="4" xfId="0" applyFont="1" applyFill="1" applyBorder="1" applyAlignment="1">
      <alignment horizontal="center" vertical="center" wrapText="1"/>
    </xf>
    <xf numFmtId="0" fontId="13" fillId="9" borderId="7" xfId="0" applyFont="1" applyFill="1" applyBorder="1" applyAlignment="1">
      <alignment horizontal="center" vertical="center" wrapText="1"/>
    </xf>
    <xf numFmtId="0" fontId="13" fillId="9" borderId="8" xfId="0" applyFont="1" applyFill="1" applyBorder="1" applyAlignment="1">
      <alignment horizontal="center" vertical="center" wrapText="1"/>
    </xf>
    <xf numFmtId="0" fontId="13" fillId="9" borderId="9" xfId="0" applyFont="1" applyFill="1" applyBorder="1" applyAlignment="1">
      <alignment horizontal="center" vertical="center" wrapText="1"/>
    </xf>
    <xf numFmtId="0" fontId="13" fillId="9" borderId="1" xfId="0" applyFont="1" applyFill="1" applyBorder="1" applyAlignment="1">
      <alignment horizontal="center" vertical="center" textRotation="90" wrapText="1"/>
    </xf>
    <xf numFmtId="0" fontId="13" fillId="9" borderId="7" xfId="0" applyFont="1" applyFill="1" applyBorder="1" applyAlignment="1">
      <alignment horizontal="center" vertical="center" textRotation="90" wrapText="1"/>
    </xf>
    <xf numFmtId="0" fontId="8" fillId="8" borderId="10" xfId="0" applyFont="1" applyFill="1" applyBorder="1" applyAlignment="1">
      <alignment horizontal="center" vertical="center" wrapText="1"/>
    </xf>
    <xf numFmtId="0" fontId="8" fillId="8" borderId="13" xfId="0" applyFont="1" applyFill="1" applyBorder="1" applyAlignment="1">
      <alignment horizontal="center" vertical="center" wrapText="1"/>
    </xf>
    <xf numFmtId="0" fontId="8" fillId="8" borderId="12" xfId="0" applyFont="1" applyFill="1" applyBorder="1" applyAlignment="1">
      <alignment horizontal="center" vertical="center" wrapText="1"/>
    </xf>
    <xf numFmtId="0" fontId="8" fillId="0" borderId="1" xfId="0" applyFont="1" applyBorder="1" applyAlignment="1">
      <alignment horizontal="center" vertical="center" wrapText="1"/>
    </xf>
    <xf numFmtId="0" fontId="8" fillId="0" borderId="2" xfId="0" applyFont="1" applyBorder="1" applyAlignment="1">
      <alignment horizontal="center" vertical="center" wrapText="1"/>
    </xf>
    <xf numFmtId="0" fontId="8" fillId="0" borderId="4" xfId="0" applyFont="1" applyBorder="1" applyAlignment="1">
      <alignment horizontal="center" vertical="center" wrapText="1"/>
    </xf>
    <xf numFmtId="0" fontId="8" fillId="0" borderId="5" xfId="0" applyFont="1" applyBorder="1" applyAlignment="1">
      <alignment horizontal="center" vertical="center" wrapText="1"/>
    </xf>
    <xf numFmtId="0" fontId="8" fillId="0" borderId="0" xfId="0" applyFont="1" applyAlignment="1">
      <alignment horizontal="center" vertical="center" wrapText="1"/>
    </xf>
    <xf numFmtId="0" fontId="8" fillId="0" borderId="6" xfId="0" applyFont="1" applyBorder="1" applyAlignment="1">
      <alignment horizontal="center" vertical="center" wrapText="1"/>
    </xf>
    <xf numFmtId="0" fontId="8" fillId="0" borderId="7"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7" borderId="3" xfId="0" applyFont="1" applyFill="1" applyBorder="1" applyAlignment="1">
      <alignment horizontal="left" vertical="center"/>
    </xf>
    <xf numFmtId="0" fontId="8" fillId="0" borderId="3" xfId="0" applyFont="1" applyBorder="1" applyAlignment="1">
      <alignment horizontal="left" vertical="center"/>
    </xf>
    <xf numFmtId="165" fontId="8" fillId="8" borderId="10" xfId="0" applyNumberFormat="1" applyFont="1" applyFill="1" applyBorder="1" applyAlignment="1">
      <alignment horizontal="left" vertical="center" wrapText="1"/>
    </xf>
    <xf numFmtId="165" fontId="8" fillId="8" borderId="13" xfId="0" applyNumberFormat="1" applyFont="1" applyFill="1" applyBorder="1" applyAlignment="1">
      <alignment horizontal="left" vertical="center" wrapText="1"/>
    </xf>
    <xf numFmtId="165" fontId="8" fillId="8" borderId="12" xfId="0" applyNumberFormat="1" applyFont="1" applyFill="1" applyBorder="1" applyAlignment="1">
      <alignment horizontal="left" vertical="center" wrapText="1"/>
    </xf>
    <xf numFmtId="0" fontId="8" fillId="0" borderId="10" xfId="0" applyFont="1" applyBorder="1" applyAlignment="1">
      <alignment horizontal="justify" vertical="center"/>
    </xf>
    <xf numFmtId="0" fontId="8" fillId="0" borderId="13" xfId="0" applyFont="1" applyBorder="1" applyAlignment="1">
      <alignment horizontal="justify" vertical="center"/>
    </xf>
    <xf numFmtId="0" fontId="8" fillId="0" borderId="12" xfId="0" applyFont="1" applyBorder="1" applyAlignment="1">
      <alignment horizontal="justify" vertical="center"/>
    </xf>
    <xf numFmtId="0" fontId="8" fillId="0" borderId="11" xfId="0" applyFont="1" applyBorder="1" applyAlignment="1">
      <alignment horizontal="left" vertical="center"/>
    </xf>
    <xf numFmtId="166" fontId="8" fillId="8" borderId="10" xfId="0" applyNumberFormat="1" applyFont="1" applyFill="1" applyBorder="1" applyAlignment="1">
      <alignment horizontal="left" vertical="center" wrapText="1"/>
    </xf>
    <xf numFmtId="166" fontId="8" fillId="8" borderId="13" xfId="0" applyNumberFormat="1" applyFont="1" applyFill="1" applyBorder="1" applyAlignment="1">
      <alignment horizontal="left" vertical="center" wrapText="1"/>
    </xf>
    <xf numFmtId="166" fontId="8" fillId="8" borderId="12" xfId="0" applyNumberFormat="1" applyFont="1" applyFill="1" applyBorder="1" applyAlignment="1">
      <alignment horizontal="left" vertical="center" wrapText="1"/>
    </xf>
    <xf numFmtId="0" fontId="8" fillId="8" borderId="6" xfId="0" applyFont="1" applyFill="1" applyBorder="1" applyAlignment="1">
      <alignment horizontal="center" vertical="center" textRotation="90" wrapText="1"/>
    </xf>
    <xf numFmtId="0" fontId="3" fillId="5" borderId="10" xfId="0" applyFont="1" applyFill="1" applyBorder="1" applyAlignment="1">
      <alignment horizontal="center" vertical="center"/>
    </xf>
    <xf numFmtId="0" fontId="3" fillId="5" borderId="12" xfId="0" applyFont="1" applyFill="1" applyBorder="1" applyAlignment="1">
      <alignment horizontal="center" vertical="center"/>
    </xf>
    <xf numFmtId="0" fontId="3" fillId="0" borderId="10" xfId="0" applyFont="1" applyBorder="1" applyAlignment="1">
      <alignment horizontal="center" vertical="center"/>
    </xf>
    <xf numFmtId="0" fontId="3" fillId="0" borderId="12" xfId="0" applyFont="1" applyBorder="1" applyAlignment="1">
      <alignment horizontal="center" vertical="center"/>
    </xf>
    <xf numFmtId="0" fontId="3" fillId="3" borderId="10" xfId="0" applyFont="1" applyFill="1" applyBorder="1" applyAlignment="1">
      <alignment horizontal="center" vertical="center"/>
    </xf>
    <xf numFmtId="0" fontId="3" fillId="3" borderId="12" xfId="0" applyFont="1" applyFill="1" applyBorder="1" applyAlignment="1">
      <alignment horizontal="center" vertical="center"/>
    </xf>
    <xf numFmtId="0" fontId="3" fillId="4" borderId="10" xfId="0" applyFont="1" applyFill="1" applyBorder="1" applyAlignment="1">
      <alignment horizontal="center" vertical="center"/>
    </xf>
    <xf numFmtId="0" fontId="3" fillId="4" borderId="12" xfId="0" applyFont="1" applyFill="1" applyBorder="1" applyAlignment="1">
      <alignment horizontal="center" vertical="center"/>
    </xf>
    <xf numFmtId="0" fontId="3" fillId="12" borderId="10" xfId="0" applyFont="1" applyFill="1" applyBorder="1" applyAlignment="1">
      <alignment horizontal="center" vertical="center"/>
    </xf>
    <xf numFmtId="0" fontId="3" fillId="12" borderId="12" xfId="0" applyFont="1" applyFill="1" applyBorder="1" applyAlignment="1">
      <alignment horizontal="center" vertical="center"/>
    </xf>
    <xf numFmtId="0" fontId="4" fillId="0" borderId="0" xfId="0" applyFont="1" applyAlignment="1">
      <alignment horizontal="left" vertical="center" wrapText="1"/>
    </xf>
    <xf numFmtId="0" fontId="4" fillId="6" borderId="10" xfId="0" applyFont="1" applyFill="1" applyBorder="1" applyAlignment="1">
      <alignment horizontal="center" vertical="center"/>
    </xf>
    <xf numFmtId="0" fontId="4" fillId="6" borderId="12" xfId="0" applyFont="1" applyFill="1" applyBorder="1" applyAlignment="1">
      <alignment horizontal="center" vertical="center"/>
    </xf>
    <xf numFmtId="0" fontId="3" fillId="3" borderId="13" xfId="0" applyFont="1" applyFill="1" applyBorder="1" applyAlignment="1">
      <alignment horizontal="center" vertical="center"/>
    </xf>
    <xf numFmtId="0" fontId="4" fillId="0" borderId="10"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9" xfId="0" applyFont="1" applyBorder="1" applyAlignment="1">
      <alignment horizontal="center" vertical="center" wrapText="1"/>
    </xf>
    <xf numFmtId="0" fontId="4" fillId="8" borderId="0" xfId="0" applyFont="1" applyFill="1" applyAlignment="1">
      <alignment horizontal="left" vertical="center" wrapText="1"/>
    </xf>
    <xf numFmtId="0" fontId="4" fillId="9" borderId="11" xfId="0" applyFont="1" applyFill="1" applyBorder="1" applyAlignment="1">
      <alignment horizontal="center" vertical="center" textRotation="90" wrapText="1"/>
    </xf>
    <xf numFmtId="0" fontId="4" fillId="9" borderId="14" xfId="0" applyFont="1" applyFill="1" applyBorder="1" applyAlignment="1">
      <alignment horizontal="center" vertical="center" textRotation="90" wrapText="1"/>
    </xf>
    <xf numFmtId="0" fontId="4" fillId="9" borderId="15" xfId="0" applyFont="1" applyFill="1" applyBorder="1" applyAlignment="1">
      <alignment horizontal="center" vertical="center" textRotation="90" wrapText="1"/>
    </xf>
    <xf numFmtId="0" fontId="3" fillId="2" borderId="10" xfId="0" applyFont="1" applyFill="1" applyBorder="1" applyAlignment="1">
      <alignment horizontal="center" vertical="center"/>
    </xf>
    <xf numFmtId="0" fontId="3" fillId="2" borderId="13" xfId="0" applyFont="1" applyFill="1" applyBorder="1" applyAlignment="1">
      <alignment horizontal="center" vertical="center"/>
    </xf>
    <xf numFmtId="0" fontId="3" fillId="2" borderId="12" xfId="0" applyFont="1" applyFill="1" applyBorder="1" applyAlignment="1">
      <alignment horizontal="center" vertical="center"/>
    </xf>
    <xf numFmtId="0" fontId="3" fillId="11" borderId="10" xfId="0" applyFont="1" applyFill="1" applyBorder="1" applyAlignment="1">
      <alignment horizontal="center" vertical="center"/>
    </xf>
    <xf numFmtId="0" fontId="3" fillId="11" borderId="13" xfId="0" applyFont="1" applyFill="1" applyBorder="1" applyAlignment="1">
      <alignment horizontal="center" vertical="center"/>
    </xf>
    <xf numFmtId="0" fontId="3" fillId="11" borderId="12" xfId="0" applyFont="1" applyFill="1" applyBorder="1" applyAlignment="1">
      <alignment horizontal="center" vertical="center"/>
    </xf>
    <xf numFmtId="0" fontId="3" fillId="4" borderId="13" xfId="0" applyFont="1" applyFill="1" applyBorder="1" applyAlignment="1">
      <alignment horizontal="center" vertical="center"/>
    </xf>
    <xf numFmtId="0" fontId="4" fillId="10" borderId="1" xfId="0" applyFont="1" applyFill="1" applyBorder="1" applyAlignment="1">
      <alignment horizontal="center" vertical="center" wrapText="1"/>
    </xf>
    <xf numFmtId="0" fontId="4" fillId="10" borderId="4" xfId="0" applyFont="1" applyFill="1" applyBorder="1" applyAlignment="1">
      <alignment horizontal="center" vertical="center" wrapText="1"/>
    </xf>
    <xf numFmtId="0" fontId="4" fillId="10" borderId="7" xfId="0" applyFont="1" applyFill="1" applyBorder="1" applyAlignment="1">
      <alignment horizontal="center" vertical="center" wrapText="1"/>
    </xf>
    <xf numFmtId="0" fontId="4" fillId="10" borderId="9" xfId="0" applyFont="1" applyFill="1" applyBorder="1" applyAlignment="1">
      <alignment horizontal="center" vertical="center" wrapText="1"/>
    </xf>
    <xf numFmtId="0" fontId="4" fillId="10" borderId="1" xfId="0" applyFont="1" applyFill="1" applyBorder="1" applyAlignment="1">
      <alignment horizontal="center" vertical="center"/>
    </xf>
    <xf numFmtId="0" fontId="4" fillId="10" borderId="4" xfId="0" applyFont="1" applyFill="1" applyBorder="1" applyAlignment="1">
      <alignment horizontal="center" vertical="center"/>
    </xf>
    <xf numFmtId="0" fontId="4" fillId="10" borderId="7" xfId="0" applyFont="1" applyFill="1" applyBorder="1" applyAlignment="1">
      <alignment horizontal="center" vertical="center"/>
    </xf>
    <xf numFmtId="0" fontId="4" fillId="10" borderId="9" xfId="0" applyFont="1" applyFill="1" applyBorder="1" applyAlignment="1">
      <alignment horizontal="center" vertical="center"/>
    </xf>
    <xf numFmtId="0" fontId="4" fillId="10" borderId="10" xfId="0" applyFont="1" applyFill="1" applyBorder="1" applyAlignment="1">
      <alignment horizontal="center" vertical="center"/>
    </xf>
    <xf numFmtId="0" fontId="4" fillId="10" borderId="13" xfId="0" applyFont="1" applyFill="1" applyBorder="1" applyAlignment="1">
      <alignment horizontal="center" vertical="center"/>
    </xf>
    <xf numFmtId="0" fontId="4" fillId="10" borderId="12" xfId="0" applyFont="1" applyFill="1" applyBorder="1" applyAlignment="1">
      <alignment horizontal="center" vertical="center"/>
    </xf>
    <xf numFmtId="0" fontId="3" fillId="0" borderId="13" xfId="0" applyFont="1" applyBorder="1" applyAlignment="1">
      <alignment horizontal="center" vertical="center"/>
    </xf>
    <xf numFmtId="0" fontId="4" fillId="10" borderId="10" xfId="0" applyFont="1" applyFill="1" applyBorder="1" applyAlignment="1">
      <alignment horizontal="center" vertical="center" wrapText="1"/>
    </xf>
    <xf numFmtId="0" fontId="4" fillId="10" borderId="13" xfId="0" applyFont="1" applyFill="1" applyBorder="1" applyAlignment="1">
      <alignment horizontal="center" vertical="center" wrapText="1"/>
    </xf>
    <xf numFmtId="0" fontId="4" fillId="10" borderId="12" xfId="0" applyFont="1" applyFill="1" applyBorder="1" applyAlignment="1">
      <alignment horizontal="center" vertical="center" wrapText="1"/>
    </xf>
    <xf numFmtId="0" fontId="3" fillId="0" borderId="10"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12" xfId="0" applyFont="1" applyBorder="1" applyAlignment="1">
      <alignment horizontal="center" vertical="center" wrapText="1"/>
    </xf>
    <xf numFmtId="164" fontId="3" fillId="0" borderId="10" xfId="1" applyFont="1" applyBorder="1" applyAlignment="1">
      <alignment horizontal="center" vertical="center"/>
    </xf>
    <xf numFmtId="164" fontId="3" fillId="0" borderId="13" xfId="1" applyFont="1" applyBorder="1" applyAlignment="1">
      <alignment horizontal="center" vertical="center"/>
    </xf>
    <xf numFmtId="164" fontId="3" fillId="0" borderId="12" xfId="1" applyFont="1" applyBorder="1" applyAlignment="1">
      <alignment horizontal="center" vertical="center"/>
    </xf>
    <xf numFmtId="0" fontId="4" fillId="0" borderId="6" xfId="0" applyFont="1" applyBorder="1" applyAlignment="1">
      <alignment horizontal="center" vertical="center" wrapText="1"/>
    </xf>
    <xf numFmtId="0" fontId="4" fillId="0" borderId="4" xfId="0" applyFont="1" applyBorder="1" applyAlignment="1">
      <alignment horizontal="center" vertical="center" wrapText="1"/>
    </xf>
    <xf numFmtId="0" fontId="4" fillId="10" borderId="2" xfId="0" applyFont="1" applyFill="1" applyBorder="1" applyAlignment="1">
      <alignment horizontal="center" vertical="center" wrapText="1"/>
    </xf>
    <xf numFmtId="0" fontId="4" fillId="10" borderId="8" xfId="0" applyFont="1" applyFill="1" applyBorder="1" applyAlignment="1">
      <alignment horizontal="center" vertical="center" wrapText="1"/>
    </xf>
    <xf numFmtId="0" fontId="4" fillId="8" borderId="10" xfId="0" applyFont="1" applyFill="1" applyBorder="1" applyAlignment="1">
      <alignment horizontal="center" vertical="center" wrapText="1"/>
    </xf>
    <xf numFmtId="0" fontId="4" fillId="8" borderId="13" xfId="0" applyFont="1" applyFill="1" applyBorder="1" applyAlignment="1">
      <alignment horizontal="center" vertical="center" wrapText="1"/>
    </xf>
    <xf numFmtId="0" fontId="4" fillId="8" borderId="12" xfId="0" applyFont="1" applyFill="1" applyBorder="1" applyAlignment="1">
      <alignment horizontal="center" vertical="center" wrapText="1"/>
    </xf>
    <xf numFmtId="0" fontId="4" fillId="13" borderId="10" xfId="0" applyFont="1" applyFill="1" applyBorder="1" applyAlignment="1">
      <alignment horizontal="center" vertical="center"/>
    </xf>
    <xf numFmtId="0" fontId="4" fillId="13" borderId="13" xfId="0" applyFont="1" applyFill="1" applyBorder="1" applyAlignment="1">
      <alignment horizontal="center" vertical="center"/>
    </xf>
    <xf numFmtId="0" fontId="4" fillId="13" borderId="12" xfId="0" applyFont="1" applyFill="1" applyBorder="1" applyAlignment="1">
      <alignment horizontal="center" vertical="center"/>
    </xf>
    <xf numFmtId="0" fontId="4" fillId="13" borderId="11" xfId="0" applyFont="1" applyFill="1" applyBorder="1" applyAlignment="1">
      <alignment horizontal="center" vertical="center" textRotation="90" wrapText="1"/>
    </xf>
    <xf numFmtId="0" fontId="4" fillId="13" borderId="14" xfId="0" applyFont="1" applyFill="1" applyBorder="1" applyAlignment="1">
      <alignment horizontal="center" vertical="center" textRotation="90" wrapText="1"/>
    </xf>
    <xf numFmtId="0" fontId="4" fillId="13" borderId="15" xfId="0" applyFont="1" applyFill="1" applyBorder="1" applyAlignment="1">
      <alignment horizontal="center" vertical="center" textRotation="90" wrapText="1"/>
    </xf>
    <xf numFmtId="0" fontId="3" fillId="8" borderId="10" xfId="0" applyFont="1" applyFill="1" applyBorder="1" applyAlignment="1">
      <alignment horizontal="left" vertical="center"/>
    </xf>
    <xf numFmtId="0" fontId="3" fillId="8" borderId="13" xfId="0" applyFont="1" applyFill="1" applyBorder="1" applyAlignment="1">
      <alignment horizontal="left" vertical="center"/>
    </xf>
    <xf numFmtId="0" fontId="3" fillId="8" borderId="12" xfId="0" applyFont="1" applyFill="1" applyBorder="1" applyAlignment="1">
      <alignment horizontal="left" vertical="center"/>
    </xf>
    <xf numFmtId="0" fontId="3" fillId="8" borderId="10" xfId="0" applyFont="1" applyFill="1" applyBorder="1" applyAlignment="1">
      <alignment horizontal="center" vertical="center"/>
    </xf>
    <xf numFmtId="0" fontId="3" fillId="8" borderId="13" xfId="0" applyFont="1" applyFill="1" applyBorder="1" applyAlignment="1">
      <alignment horizontal="center" vertical="center"/>
    </xf>
    <xf numFmtId="0" fontId="3" fillId="8" borderId="12" xfId="0" applyFont="1" applyFill="1" applyBorder="1" applyAlignment="1">
      <alignment horizontal="center" vertical="center"/>
    </xf>
    <xf numFmtId="0" fontId="11" fillId="0" borderId="10" xfId="0" applyFont="1" applyBorder="1" applyAlignment="1">
      <alignment horizontal="center" vertical="center" wrapText="1"/>
    </xf>
    <xf numFmtId="0" fontId="11" fillId="0" borderId="13" xfId="0" applyFont="1" applyBorder="1" applyAlignment="1">
      <alignment horizontal="center" vertical="center" wrapText="1"/>
    </xf>
    <xf numFmtId="0" fontId="11" fillId="0" borderId="12" xfId="0" applyFont="1" applyBorder="1" applyAlignment="1">
      <alignment horizontal="center" vertical="center" wrapText="1"/>
    </xf>
    <xf numFmtId="0" fontId="8" fillId="0" borderId="10" xfId="0" applyFont="1" applyBorder="1" applyAlignment="1">
      <alignment horizontal="left" vertical="center"/>
    </xf>
    <xf numFmtId="0" fontId="8" fillId="0" borderId="13" xfId="0" applyFont="1" applyBorder="1" applyAlignment="1">
      <alignment horizontal="left" vertical="center"/>
    </xf>
    <xf numFmtId="0" fontId="8" fillId="0" borderId="12" xfId="0" applyFont="1" applyBorder="1" applyAlignment="1">
      <alignment horizontal="left" vertical="center"/>
    </xf>
    <xf numFmtId="0" fontId="8" fillId="0" borderId="10" xfId="0" applyFont="1" applyBorder="1" applyAlignment="1">
      <alignment horizontal="justify" vertical="center" wrapText="1"/>
    </xf>
    <xf numFmtId="0" fontId="8" fillId="7" borderId="3" xfId="0" applyFont="1" applyFill="1" applyBorder="1" applyAlignment="1">
      <alignment horizontal="center" vertical="center" wrapText="1"/>
    </xf>
    <xf numFmtId="166" fontId="8" fillId="0" borderId="10" xfId="0" applyNumberFormat="1" applyFont="1" applyBorder="1" applyAlignment="1">
      <alignment horizontal="left" vertical="center" indent="1"/>
    </xf>
    <xf numFmtId="166" fontId="8" fillId="0" borderId="13" xfId="0" applyNumberFormat="1" applyFont="1" applyBorder="1" applyAlignment="1">
      <alignment horizontal="left" vertical="center" indent="1"/>
    </xf>
    <xf numFmtId="166" fontId="8" fillId="0" borderId="12" xfId="0" applyNumberFormat="1" applyFont="1" applyBorder="1" applyAlignment="1">
      <alignment horizontal="left" vertical="center" indent="1"/>
    </xf>
  </cellXfs>
  <cellStyles count="668">
    <cellStyle name="Hipervínculo" xfId="2" builtinId="8" hidden="1"/>
    <cellStyle name="Hipervínculo" xfId="4" builtinId="8" hidden="1"/>
    <cellStyle name="Hipervínculo" xfId="6" builtinId="8" hidden="1"/>
    <cellStyle name="Hipervínculo" xfId="8" builtinId="8" hidden="1"/>
    <cellStyle name="Hipervínculo" xfId="10" builtinId="8" hidden="1"/>
    <cellStyle name="Hipervínculo" xfId="12" builtinId="8" hidden="1"/>
    <cellStyle name="Hipervínculo" xfId="14" builtinId="8" hidden="1"/>
    <cellStyle name="Hipervínculo" xfId="16" builtinId="8" hidden="1"/>
    <cellStyle name="Hipervínculo" xfId="18" builtinId="8" hidden="1"/>
    <cellStyle name="Hipervínculo" xfId="20" builtinId="8" hidden="1"/>
    <cellStyle name="Hipervínculo" xfId="22" builtinId="8" hidden="1"/>
    <cellStyle name="Hipervínculo" xfId="24" builtinId="8" hidden="1"/>
    <cellStyle name="Hipervínculo" xfId="26" builtinId="8" hidden="1"/>
    <cellStyle name="Hipervínculo" xfId="28" builtinId="8" hidden="1"/>
    <cellStyle name="Hipervínculo" xfId="30" builtinId="8" hidden="1"/>
    <cellStyle name="Hipervínculo" xfId="32" builtinId="8" hidden="1"/>
    <cellStyle name="Hipervínculo" xfId="34" builtinId="8" hidden="1"/>
    <cellStyle name="Hipervínculo" xfId="36" builtinId="8" hidden="1"/>
    <cellStyle name="Hipervínculo" xfId="38" builtinId="8" hidden="1"/>
    <cellStyle name="Hipervínculo" xfId="40" builtinId="8" hidden="1"/>
    <cellStyle name="Hipervínculo" xfId="42" builtinId="8" hidden="1"/>
    <cellStyle name="Hipervínculo" xfId="44" builtinId="8" hidden="1"/>
    <cellStyle name="Hipervínculo" xfId="46" builtinId="8" hidden="1"/>
    <cellStyle name="Hipervínculo" xfId="48" builtinId="8" hidden="1"/>
    <cellStyle name="Hipervínculo" xfId="50" builtinId="8" hidden="1"/>
    <cellStyle name="Hipervínculo" xfId="52" builtinId="8" hidden="1"/>
    <cellStyle name="Hipervínculo" xfId="54" builtinId="8" hidden="1"/>
    <cellStyle name="Hipervínculo" xfId="56" builtinId="8" hidden="1"/>
    <cellStyle name="Hipervínculo" xfId="58" builtinId="8" hidden="1"/>
    <cellStyle name="Hipervínculo" xfId="60" builtinId="8" hidden="1"/>
    <cellStyle name="Hipervínculo" xfId="62" builtinId="8" hidden="1"/>
    <cellStyle name="Hipervínculo" xfId="64" builtinId="8" hidden="1"/>
    <cellStyle name="Hipervínculo" xfId="66" builtinId="8" hidden="1"/>
    <cellStyle name="Hipervínculo" xfId="68" builtinId="8" hidden="1"/>
    <cellStyle name="Hipervínculo" xfId="70" builtinId="8" hidden="1"/>
    <cellStyle name="Hipervínculo" xfId="72" builtinId="8" hidden="1"/>
    <cellStyle name="Hipervínculo" xfId="74" builtinId="8" hidden="1"/>
    <cellStyle name="Hipervínculo" xfId="76" builtinId="8" hidden="1"/>
    <cellStyle name="Hipervínculo" xfId="78" builtinId="8" hidden="1"/>
    <cellStyle name="Hipervínculo" xfId="80" builtinId="8" hidden="1"/>
    <cellStyle name="Hipervínculo" xfId="82" builtinId="8" hidden="1"/>
    <cellStyle name="Hipervínculo" xfId="84" builtinId="8" hidden="1"/>
    <cellStyle name="Hipervínculo" xfId="86" builtinId="8" hidden="1"/>
    <cellStyle name="Hipervínculo" xfId="88" builtinId="8" hidden="1"/>
    <cellStyle name="Hipervínculo" xfId="90" builtinId="8" hidden="1"/>
    <cellStyle name="Hipervínculo" xfId="92" builtinId="8" hidden="1"/>
    <cellStyle name="Hipervínculo" xfId="94" builtinId="8" hidden="1"/>
    <cellStyle name="Hipervínculo" xfId="96" builtinId="8" hidden="1"/>
    <cellStyle name="Hipervínculo" xfId="98" builtinId="8" hidden="1"/>
    <cellStyle name="Hipervínculo" xfId="100" builtinId="8" hidden="1"/>
    <cellStyle name="Hipervínculo" xfId="102" builtinId="8" hidden="1"/>
    <cellStyle name="Hipervínculo" xfId="104" builtinId="8" hidden="1"/>
    <cellStyle name="Hipervínculo" xfId="106" builtinId="8" hidden="1"/>
    <cellStyle name="Hipervínculo" xfId="108" builtinId="8" hidden="1"/>
    <cellStyle name="Hipervínculo" xfId="110" builtinId="8" hidden="1"/>
    <cellStyle name="Hipervínculo" xfId="112" builtinId="8" hidden="1"/>
    <cellStyle name="Hipervínculo" xfId="114" builtinId="8" hidden="1"/>
    <cellStyle name="Hipervínculo" xfId="116" builtinId="8" hidden="1"/>
    <cellStyle name="Hipervínculo" xfId="118" builtinId="8" hidden="1"/>
    <cellStyle name="Hipervínculo" xfId="120" builtinId="8" hidden="1"/>
    <cellStyle name="Hipervínculo" xfId="122" builtinId="8" hidden="1"/>
    <cellStyle name="Hipervínculo" xfId="124" builtinId="8" hidden="1"/>
    <cellStyle name="Hipervínculo" xfId="126" builtinId="8" hidden="1"/>
    <cellStyle name="Hipervínculo" xfId="128" builtinId="8" hidden="1"/>
    <cellStyle name="Hipervínculo" xfId="130" builtinId="8" hidden="1"/>
    <cellStyle name="Hipervínculo" xfId="132" builtinId="8" hidden="1"/>
    <cellStyle name="Hipervínculo" xfId="134" builtinId="8" hidden="1"/>
    <cellStyle name="Hipervínculo" xfId="136" builtinId="8" hidden="1"/>
    <cellStyle name="Hipervínculo" xfId="138" builtinId="8" hidden="1"/>
    <cellStyle name="Hipervínculo" xfId="140" builtinId="8" hidden="1"/>
    <cellStyle name="Hipervínculo" xfId="142" builtinId="8" hidden="1"/>
    <cellStyle name="Hipervínculo" xfId="144" builtinId="8" hidden="1"/>
    <cellStyle name="Hipervínculo" xfId="146" builtinId="8" hidden="1"/>
    <cellStyle name="Hipervínculo" xfId="148" builtinId="8" hidden="1"/>
    <cellStyle name="Hipervínculo" xfId="150" builtinId="8" hidden="1"/>
    <cellStyle name="Hipervínculo" xfId="152" builtinId="8" hidden="1"/>
    <cellStyle name="Hipervínculo" xfId="154" builtinId="8" hidden="1"/>
    <cellStyle name="Hipervínculo" xfId="156" builtinId="8" hidden="1"/>
    <cellStyle name="Hipervínculo" xfId="158" builtinId="8" hidden="1"/>
    <cellStyle name="Hipervínculo" xfId="160" builtinId="8" hidden="1"/>
    <cellStyle name="Hipervínculo" xfId="162" builtinId="8" hidden="1"/>
    <cellStyle name="Hipervínculo" xfId="164" builtinId="8" hidden="1"/>
    <cellStyle name="Hipervínculo" xfId="166" builtinId="8" hidden="1"/>
    <cellStyle name="Hipervínculo" xfId="168" builtinId="8" hidden="1"/>
    <cellStyle name="Hipervínculo" xfId="170" builtinId="8" hidden="1"/>
    <cellStyle name="Hipervínculo" xfId="172" builtinId="8" hidden="1"/>
    <cellStyle name="Hipervínculo" xfId="174" builtinId="8" hidden="1"/>
    <cellStyle name="Hipervínculo" xfId="176" builtinId="8" hidden="1"/>
    <cellStyle name="Hipervínculo" xfId="178" builtinId="8" hidden="1"/>
    <cellStyle name="Hipervínculo" xfId="180" builtinId="8" hidden="1"/>
    <cellStyle name="Hipervínculo" xfId="182" builtinId="8" hidden="1"/>
    <cellStyle name="Hipervínculo" xfId="184" builtinId="8" hidden="1"/>
    <cellStyle name="Hipervínculo" xfId="186" builtinId="8" hidden="1"/>
    <cellStyle name="Hipervínculo" xfId="188" builtinId="8" hidden="1"/>
    <cellStyle name="Hipervínculo" xfId="190" builtinId="8" hidden="1"/>
    <cellStyle name="Hipervínculo" xfId="192" builtinId="8" hidden="1"/>
    <cellStyle name="Hipervínculo" xfId="194" builtinId="8" hidden="1"/>
    <cellStyle name="Hipervínculo" xfId="196" builtinId="8" hidden="1"/>
    <cellStyle name="Hipervínculo" xfId="198" builtinId="8" hidden="1"/>
    <cellStyle name="Hipervínculo" xfId="200" builtinId="8" hidden="1"/>
    <cellStyle name="Hipervínculo" xfId="202" builtinId="8" hidden="1"/>
    <cellStyle name="Hipervínculo" xfId="204" builtinId="8" hidden="1"/>
    <cellStyle name="Hipervínculo" xfId="206" builtinId="8" hidden="1"/>
    <cellStyle name="Hipervínculo" xfId="208" builtinId="8" hidden="1"/>
    <cellStyle name="Hipervínculo" xfId="210" builtinId="8" hidden="1"/>
    <cellStyle name="Hipervínculo" xfId="212" builtinId="8" hidden="1"/>
    <cellStyle name="Hipervínculo" xfId="214" builtinId="8" hidden="1"/>
    <cellStyle name="Hipervínculo" xfId="216" builtinId="8" hidden="1"/>
    <cellStyle name="Hipervínculo" xfId="218" builtinId="8" hidden="1"/>
    <cellStyle name="Hipervínculo" xfId="220" builtinId="8" hidden="1"/>
    <cellStyle name="Hipervínculo" xfId="222" builtinId="8" hidden="1"/>
    <cellStyle name="Hipervínculo" xfId="224" builtinId="8" hidden="1"/>
    <cellStyle name="Hipervínculo" xfId="226" builtinId="8" hidden="1"/>
    <cellStyle name="Hipervínculo" xfId="228" builtinId="8" hidden="1"/>
    <cellStyle name="Hipervínculo" xfId="230" builtinId="8" hidden="1"/>
    <cellStyle name="Hipervínculo" xfId="232" builtinId="8" hidden="1"/>
    <cellStyle name="Hipervínculo" xfId="234" builtinId="8" hidden="1"/>
    <cellStyle name="Hipervínculo" xfId="236" builtinId="8" hidden="1"/>
    <cellStyle name="Hipervínculo" xfId="238" builtinId="8" hidden="1"/>
    <cellStyle name="Hipervínculo" xfId="240" builtinId="8" hidden="1"/>
    <cellStyle name="Hipervínculo" xfId="242" builtinId="8" hidden="1"/>
    <cellStyle name="Hipervínculo" xfId="244" builtinId="8" hidden="1"/>
    <cellStyle name="Hipervínculo" xfId="246" builtinId="8" hidden="1"/>
    <cellStyle name="Hipervínculo" xfId="248" builtinId="8" hidden="1"/>
    <cellStyle name="Hipervínculo" xfId="250" builtinId="8" hidden="1"/>
    <cellStyle name="Hipervínculo" xfId="252" builtinId="8" hidden="1"/>
    <cellStyle name="Hipervínculo" xfId="254" builtinId="8" hidden="1"/>
    <cellStyle name="Hipervínculo" xfId="256" builtinId="8" hidden="1"/>
    <cellStyle name="Hipervínculo" xfId="258" builtinId="8" hidden="1"/>
    <cellStyle name="Hipervínculo" xfId="260" builtinId="8" hidden="1"/>
    <cellStyle name="Hipervínculo" xfId="262" builtinId="8" hidden="1"/>
    <cellStyle name="Hipervínculo" xfId="264" builtinId="8" hidden="1"/>
    <cellStyle name="Hipervínculo" xfId="266" builtinId="8" hidden="1"/>
    <cellStyle name="Hipervínculo" xfId="268" builtinId="8" hidden="1"/>
    <cellStyle name="Hipervínculo" xfId="270" builtinId="8" hidden="1"/>
    <cellStyle name="Hipervínculo" xfId="272" builtinId="8" hidden="1"/>
    <cellStyle name="Hipervínculo" xfId="274" builtinId="8" hidden="1"/>
    <cellStyle name="Hipervínculo" xfId="276" builtinId="8" hidden="1"/>
    <cellStyle name="Hipervínculo" xfId="278" builtinId="8" hidden="1"/>
    <cellStyle name="Hipervínculo" xfId="280" builtinId="8" hidden="1"/>
    <cellStyle name="Hipervínculo" xfId="282" builtinId="8" hidden="1"/>
    <cellStyle name="Hipervínculo" xfId="284" builtinId="8" hidden="1"/>
    <cellStyle name="Hipervínculo" xfId="286" builtinId="8" hidden="1"/>
    <cellStyle name="Hipervínculo" xfId="288" builtinId="8" hidden="1"/>
    <cellStyle name="Hipervínculo" xfId="290" builtinId="8" hidden="1"/>
    <cellStyle name="Hipervínculo" xfId="292" builtinId="8" hidden="1"/>
    <cellStyle name="Hipervínculo" xfId="294" builtinId="8" hidden="1"/>
    <cellStyle name="Hipervínculo" xfId="296" builtinId="8" hidden="1"/>
    <cellStyle name="Hipervínculo" xfId="298" builtinId="8" hidden="1"/>
    <cellStyle name="Hipervínculo" xfId="300" builtinId="8" hidden="1"/>
    <cellStyle name="Hipervínculo" xfId="302" builtinId="8" hidden="1"/>
    <cellStyle name="Hipervínculo" xfId="304" builtinId="8" hidden="1"/>
    <cellStyle name="Hipervínculo" xfId="306" builtinId="8" hidden="1"/>
    <cellStyle name="Hipervínculo" xfId="308" builtinId="8" hidden="1"/>
    <cellStyle name="Hipervínculo" xfId="310" builtinId="8" hidden="1"/>
    <cellStyle name="Hipervínculo" xfId="312" builtinId="8" hidden="1"/>
    <cellStyle name="Hipervínculo" xfId="314" builtinId="8" hidden="1"/>
    <cellStyle name="Hipervínculo" xfId="316" builtinId="8" hidden="1"/>
    <cellStyle name="Hipervínculo" xfId="318" builtinId="8" hidden="1"/>
    <cellStyle name="Hipervínculo" xfId="320" builtinId="8" hidden="1"/>
    <cellStyle name="Hipervínculo" xfId="322" builtinId="8" hidden="1"/>
    <cellStyle name="Hipervínculo" xfId="324" builtinId="8" hidden="1"/>
    <cellStyle name="Hipervínculo" xfId="326" builtinId="8" hidden="1"/>
    <cellStyle name="Hipervínculo" xfId="328" builtinId="8" hidden="1"/>
    <cellStyle name="Hipervínculo" xfId="330" builtinId="8" hidden="1"/>
    <cellStyle name="Hipervínculo" xfId="332" builtinId="8" hidden="1"/>
    <cellStyle name="Hipervínculo" xfId="334" builtinId="8" hidden="1"/>
    <cellStyle name="Hipervínculo" xfId="336" builtinId="8" hidden="1"/>
    <cellStyle name="Hipervínculo" xfId="338" builtinId="8" hidden="1"/>
    <cellStyle name="Hipervínculo" xfId="340" builtinId="8" hidden="1"/>
    <cellStyle name="Hipervínculo" xfId="342" builtinId="8" hidden="1"/>
    <cellStyle name="Hipervínculo" xfId="344" builtinId="8" hidden="1"/>
    <cellStyle name="Hipervínculo" xfId="346" builtinId="8" hidden="1"/>
    <cellStyle name="Hipervínculo" xfId="348" builtinId="8" hidden="1"/>
    <cellStyle name="Hipervínculo" xfId="350" builtinId="8" hidden="1"/>
    <cellStyle name="Hipervínculo" xfId="352" builtinId="8" hidden="1"/>
    <cellStyle name="Hipervínculo" xfId="354" builtinId="8" hidden="1"/>
    <cellStyle name="Hipervínculo" xfId="356" builtinId="8" hidden="1"/>
    <cellStyle name="Hipervínculo" xfId="358" builtinId="8" hidden="1"/>
    <cellStyle name="Hipervínculo" xfId="360" builtinId="8" hidden="1"/>
    <cellStyle name="Hipervínculo" xfId="362" builtinId="8" hidden="1"/>
    <cellStyle name="Hipervínculo" xfId="364" builtinId="8" hidden="1"/>
    <cellStyle name="Hipervínculo" xfId="366" builtinId="8" hidden="1"/>
    <cellStyle name="Hipervínculo" xfId="368" builtinId="8" hidden="1"/>
    <cellStyle name="Hipervínculo" xfId="370" builtinId="8" hidden="1"/>
    <cellStyle name="Hipervínculo" xfId="372" builtinId="8" hidden="1"/>
    <cellStyle name="Hipervínculo" xfId="374" builtinId="8" hidden="1"/>
    <cellStyle name="Hipervínculo" xfId="376" builtinId="8" hidden="1"/>
    <cellStyle name="Hipervínculo" xfId="378" builtinId="8" hidden="1"/>
    <cellStyle name="Hipervínculo" xfId="380" builtinId="8" hidden="1"/>
    <cellStyle name="Hipervínculo" xfId="382" builtinId="8" hidden="1"/>
    <cellStyle name="Hipervínculo" xfId="384" builtinId="8" hidden="1"/>
    <cellStyle name="Hipervínculo" xfId="386" builtinId="8" hidden="1"/>
    <cellStyle name="Hipervínculo" xfId="388" builtinId="8" hidden="1"/>
    <cellStyle name="Hipervínculo" xfId="390" builtinId="8" hidden="1"/>
    <cellStyle name="Hipervínculo" xfId="392" builtinId="8" hidden="1"/>
    <cellStyle name="Hipervínculo" xfId="394" builtinId="8" hidden="1"/>
    <cellStyle name="Hipervínculo" xfId="396" builtinId="8" hidden="1"/>
    <cellStyle name="Hipervínculo" xfId="398" builtinId="8" hidden="1"/>
    <cellStyle name="Hipervínculo" xfId="400" builtinId="8" hidden="1"/>
    <cellStyle name="Hipervínculo" xfId="402" builtinId="8" hidden="1"/>
    <cellStyle name="Hipervínculo" xfId="404" builtinId="8" hidden="1"/>
    <cellStyle name="Hipervínculo" xfId="406" builtinId="8" hidden="1"/>
    <cellStyle name="Hipervínculo" xfId="408" builtinId="8" hidden="1"/>
    <cellStyle name="Hipervínculo" xfId="410" builtinId="8" hidden="1"/>
    <cellStyle name="Hipervínculo" xfId="412" builtinId="8" hidden="1"/>
    <cellStyle name="Hipervínculo" xfId="414" builtinId="8" hidden="1"/>
    <cellStyle name="Hipervínculo" xfId="416" builtinId="8" hidden="1"/>
    <cellStyle name="Hipervínculo" xfId="418" builtinId="8" hidden="1"/>
    <cellStyle name="Hipervínculo" xfId="420" builtinId="8" hidden="1"/>
    <cellStyle name="Hipervínculo" xfId="422" builtinId="8" hidden="1"/>
    <cellStyle name="Hipervínculo" xfId="424" builtinId="8" hidden="1"/>
    <cellStyle name="Hipervínculo" xfId="426" builtinId="8" hidden="1"/>
    <cellStyle name="Hipervínculo" xfId="428" builtinId="8" hidden="1"/>
    <cellStyle name="Hipervínculo" xfId="430" builtinId="8" hidden="1"/>
    <cellStyle name="Hipervínculo" xfId="432" builtinId="8" hidden="1"/>
    <cellStyle name="Hipervínculo" xfId="434" builtinId="8" hidden="1"/>
    <cellStyle name="Hipervínculo" xfId="436" builtinId="8" hidden="1"/>
    <cellStyle name="Hipervínculo" xfId="438" builtinId="8" hidden="1"/>
    <cellStyle name="Hipervínculo" xfId="440" builtinId="8" hidden="1"/>
    <cellStyle name="Hipervínculo" xfId="442" builtinId="8" hidden="1"/>
    <cellStyle name="Hipervínculo" xfId="444" builtinId="8" hidden="1"/>
    <cellStyle name="Hipervínculo" xfId="446" builtinId="8" hidden="1"/>
    <cellStyle name="Hipervínculo" xfId="448" builtinId="8" hidden="1"/>
    <cellStyle name="Hipervínculo" xfId="450" builtinId="8" hidden="1"/>
    <cellStyle name="Hipervínculo" xfId="452" builtinId="8" hidden="1"/>
    <cellStyle name="Hipervínculo" xfId="454" builtinId="8" hidden="1"/>
    <cellStyle name="Hipervínculo" xfId="456" builtinId="8" hidden="1"/>
    <cellStyle name="Hipervínculo" xfId="458" builtinId="8" hidden="1"/>
    <cellStyle name="Hipervínculo" xfId="460" builtinId="8" hidden="1"/>
    <cellStyle name="Hipervínculo" xfId="462" builtinId="8" hidden="1"/>
    <cellStyle name="Hipervínculo" xfId="464" builtinId="8" hidden="1"/>
    <cellStyle name="Hipervínculo" xfId="466" builtinId="8" hidden="1"/>
    <cellStyle name="Hipervínculo" xfId="468" builtinId="8" hidden="1"/>
    <cellStyle name="Hipervínculo" xfId="470" builtinId="8" hidden="1"/>
    <cellStyle name="Hipervínculo" xfId="472" builtinId="8" hidden="1"/>
    <cellStyle name="Hipervínculo" xfId="474" builtinId="8" hidden="1"/>
    <cellStyle name="Hipervínculo" xfId="476" builtinId="8" hidden="1"/>
    <cellStyle name="Hipervínculo" xfId="478" builtinId="8" hidden="1"/>
    <cellStyle name="Hipervínculo" xfId="480" builtinId="8" hidden="1"/>
    <cellStyle name="Hipervínculo" xfId="482" builtinId="8" hidden="1"/>
    <cellStyle name="Hipervínculo" xfId="484" builtinId="8" hidden="1"/>
    <cellStyle name="Hipervínculo" xfId="486" builtinId="8" hidden="1"/>
    <cellStyle name="Hipervínculo" xfId="488" builtinId="8" hidden="1"/>
    <cellStyle name="Hipervínculo" xfId="490" builtinId="8" hidden="1"/>
    <cellStyle name="Hipervínculo" xfId="492" builtinId="8" hidden="1"/>
    <cellStyle name="Hipervínculo" xfId="494" builtinId="8" hidden="1"/>
    <cellStyle name="Hipervínculo" xfId="496" builtinId="8" hidden="1"/>
    <cellStyle name="Hipervínculo" xfId="498" builtinId="8" hidden="1"/>
    <cellStyle name="Hipervínculo" xfId="500" builtinId="8" hidden="1"/>
    <cellStyle name="Hipervínculo" xfId="502" builtinId="8" hidden="1"/>
    <cellStyle name="Hipervínculo" xfId="504" builtinId="8" hidden="1"/>
    <cellStyle name="Hipervínculo" xfId="506" builtinId="8" hidden="1"/>
    <cellStyle name="Hipervínculo" xfId="508" builtinId="8" hidden="1"/>
    <cellStyle name="Hipervínculo" xfId="510" builtinId="8" hidden="1"/>
    <cellStyle name="Hipervínculo" xfId="512" builtinId="8" hidden="1"/>
    <cellStyle name="Hipervínculo" xfId="514" builtinId="8" hidden="1"/>
    <cellStyle name="Hipervínculo" xfId="516" builtinId="8" hidden="1"/>
    <cellStyle name="Hipervínculo" xfId="518" builtinId="8" hidden="1"/>
    <cellStyle name="Hipervínculo" xfId="520" builtinId="8" hidden="1"/>
    <cellStyle name="Hipervínculo" xfId="522" builtinId="8" hidden="1"/>
    <cellStyle name="Hipervínculo" xfId="524" builtinId="8" hidden="1"/>
    <cellStyle name="Hipervínculo" xfId="526" builtinId="8" hidden="1"/>
    <cellStyle name="Hipervínculo" xfId="528" builtinId="8" hidden="1"/>
    <cellStyle name="Hipervínculo" xfId="530" builtinId="8" hidden="1"/>
    <cellStyle name="Hipervínculo" xfId="532" builtinId="8" hidden="1"/>
    <cellStyle name="Hipervínculo" xfId="534" builtinId="8" hidden="1"/>
    <cellStyle name="Hipervínculo" xfId="536" builtinId="8" hidden="1"/>
    <cellStyle name="Hipervínculo" xfId="538" builtinId="8" hidden="1"/>
    <cellStyle name="Hipervínculo" xfId="540" builtinId="8" hidden="1"/>
    <cellStyle name="Hipervínculo" xfId="542" builtinId="8" hidden="1"/>
    <cellStyle name="Hipervínculo" xfId="544" builtinId="8" hidden="1"/>
    <cellStyle name="Hipervínculo" xfId="546" builtinId="8" hidden="1"/>
    <cellStyle name="Hipervínculo" xfId="548" builtinId="8" hidden="1"/>
    <cellStyle name="Hipervínculo" xfId="550" builtinId="8" hidden="1"/>
    <cellStyle name="Hipervínculo" xfId="552" builtinId="8" hidden="1"/>
    <cellStyle name="Hipervínculo" xfId="554" builtinId="8" hidden="1"/>
    <cellStyle name="Hipervínculo" xfId="556" builtinId="8" hidden="1"/>
    <cellStyle name="Hipervínculo" xfId="558" builtinId="8" hidden="1"/>
    <cellStyle name="Hipervínculo" xfId="560" builtinId="8" hidden="1"/>
    <cellStyle name="Hipervínculo" xfId="562" builtinId="8" hidden="1"/>
    <cellStyle name="Hipervínculo" xfId="564" builtinId="8" hidden="1"/>
    <cellStyle name="Hipervínculo" xfId="566" builtinId="8" hidden="1"/>
    <cellStyle name="Hipervínculo" xfId="568" builtinId="8" hidden="1"/>
    <cellStyle name="Hipervínculo" xfId="570" builtinId="8" hidden="1"/>
    <cellStyle name="Hipervínculo" xfId="572" builtinId="8" hidden="1"/>
    <cellStyle name="Hipervínculo" xfId="574" builtinId="8" hidden="1"/>
    <cellStyle name="Hipervínculo" xfId="576" builtinId="8" hidden="1"/>
    <cellStyle name="Hipervínculo" xfId="578" builtinId="8" hidden="1"/>
    <cellStyle name="Hipervínculo" xfId="580" builtinId="8" hidden="1"/>
    <cellStyle name="Hipervínculo" xfId="582" builtinId="8" hidden="1"/>
    <cellStyle name="Hipervínculo" xfId="584" builtinId="8" hidden="1"/>
    <cellStyle name="Hipervínculo" xfId="586" builtinId="8" hidden="1"/>
    <cellStyle name="Hipervínculo" xfId="588" builtinId="8" hidden="1"/>
    <cellStyle name="Hipervínculo" xfId="590" builtinId="8" hidden="1"/>
    <cellStyle name="Hipervínculo" xfId="592" builtinId="8" hidden="1"/>
    <cellStyle name="Hipervínculo" xfId="594" builtinId="8" hidden="1"/>
    <cellStyle name="Hipervínculo" xfId="596" builtinId="8" hidden="1"/>
    <cellStyle name="Hipervínculo" xfId="598" builtinId="8" hidden="1"/>
    <cellStyle name="Hipervínculo" xfId="600" builtinId="8" hidden="1"/>
    <cellStyle name="Hipervínculo" xfId="602" builtinId="8" hidden="1"/>
    <cellStyle name="Hipervínculo" xfId="604" builtinId="8" hidden="1"/>
    <cellStyle name="Hipervínculo" xfId="606" builtinId="8" hidden="1"/>
    <cellStyle name="Hipervínculo" xfId="608" builtinId="8" hidden="1"/>
    <cellStyle name="Hipervínculo" xfId="610" builtinId="8" hidden="1"/>
    <cellStyle name="Hipervínculo" xfId="612" builtinId="8" hidden="1"/>
    <cellStyle name="Hipervínculo" xfId="614" builtinId="8" hidden="1"/>
    <cellStyle name="Hipervínculo" xfId="616" builtinId="8" hidden="1"/>
    <cellStyle name="Hipervínculo" xfId="618" builtinId="8" hidden="1"/>
    <cellStyle name="Hipervínculo" xfId="620" builtinId="8" hidden="1"/>
    <cellStyle name="Hipervínculo" xfId="622" builtinId="8" hidden="1"/>
    <cellStyle name="Hipervínculo" xfId="624" builtinId="8" hidden="1"/>
    <cellStyle name="Hipervínculo" xfId="626" builtinId="8" hidden="1"/>
    <cellStyle name="Hipervínculo" xfId="628" builtinId="8" hidden="1"/>
    <cellStyle name="Hipervínculo" xfId="630" builtinId="8" hidden="1"/>
    <cellStyle name="Hipervínculo" xfId="632" builtinId="8" hidden="1"/>
    <cellStyle name="Hipervínculo" xfId="634" builtinId="8" hidden="1"/>
    <cellStyle name="Hipervínculo" xfId="636" builtinId="8" hidden="1"/>
    <cellStyle name="Hipervínculo" xfId="638" builtinId="8" hidden="1"/>
    <cellStyle name="Hipervínculo" xfId="640" builtinId="8" hidden="1"/>
    <cellStyle name="Hipervínculo" xfId="642" builtinId="8" hidden="1"/>
    <cellStyle name="Hipervínculo" xfId="644" builtinId="8" hidden="1"/>
    <cellStyle name="Hipervínculo" xfId="646" builtinId="8" hidden="1"/>
    <cellStyle name="Hipervínculo" xfId="648" builtinId="8" hidden="1"/>
    <cellStyle name="Hipervínculo" xfId="650" builtinId="8" hidden="1"/>
    <cellStyle name="Hipervínculo" xfId="652" builtinId="8" hidden="1"/>
    <cellStyle name="Hipervínculo" xfId="654" builtinId="8" hidden="1"/>
    <cellStyle name="Hipervínculo" xfId="656" builtinId="8" hidden="1"/>
    <cellStyle name="Hipervínculo" xfId="658" builtinId="8" hidden="1"/>
    <cellStyle name="Hipervínculo" xfId="660" builtinId="8" hidden="1"/>
    <cellStyle name="Hipervínculo" xfId="662" builtinId="8" hidden="1"/>
    <cellStyle name="Hipervínculo" xfId="664" builtinId="8" hidden="1"/>
    <cellStyle name="Hipervínculo" xfId="666" builtinId="8" hidden="1"/>
    <cellStyle name="Hipervínculo visitado" xfId="3" builtinId="9" hidden="1"/>
    <cellStyle name="Hipervínculo visitado" xfId="5" builtinId="9" hidden="1"/>
    <cellStyle name="Hipervínculo visitado" xfId="7" builtinId="9" hidden="1"/>
    <cellStyle name="Hipervínculo visitado" xfId="9" builtinId="9" hidden="1"/>
    <cellStyle name="Hipervínculo visitado" xfId="11" builtinId="9" hidden="1"/>
    <cellStyle name="Hipervínculo visitado" xfId="13" builtinId="9" hidden="1"/>
    <cellStyle name="Hipervínculo visitado" xfId="15" builtinId="9" hidden="1"/>
    <cellStyle name="Hipervínculo visitado" xfId="17" builtinId="9" hidden="1"/>
    <cellStyle name="Hipervínculo visitado" xfId="19" builtinId="9" hidden="1"/>
    <cellStyle name="Hipervínculo visitado" xfId="21" builtinId="9" hidden="1"/>
    <cellStyle name="Hipervínculo visitado" xfId="23" builtinId="9" hidden="1"/>
    <cellStyle name="Hipervínculo visitado" xfId="25" builtinId="9" hidden="1"/>
    <cellStyle name="Hipervínculo visitado" xfId="27" builtinId="9" hidden="1"/>
    <cellStyle name="Hipervínculo visitado" xfId="29" builtinId="9" hidden="1"/>
    <cellStyle name="Hipervínculo visitado" xfId="31" builtinId="9" hidden="1"/>
    <cellStyle name="Hipervínculo visitado" xfId="33" builtinId="9" hidden="1"/>
    <cellStyle name="Hipervínculo visitado" xfId="35" builtinId="9" hidden="1"/>
    <cellStyle name="Hipervínculo visitado" xfId="37" builtinId="9" hidden="1"/>
    <cellStyle name="Hipervínculo visitado" xfId="39" builtinId="9" hidden="1"/>
    <cellStyle name="Hipervínculo visitado" xfId="41" builtinId="9" hidden="1"/>
    <cellStyle name="Hipervínculo visitado" xfId="43" builtinId="9" hidden="1"/>
    <cellStyle name="Hipervínculo visitado" xfId="45" builtinId="9" hidden="1"/>
    <cellStyle name="Hipervínculo visitado" xfId="47" builtinId="9" hidden="1"/>
    <cellStyle name="Hipervínculo visitado" xfId="49" builtinId="9" hidden="1"/>
    <cellStyle name="Hipervínculo visitado" xfId="51" builtinId="9" hidden="1"/>
    <cellStyle name="Hipervínculo visitado" xfId="53" builtinId="9" hidden="1"/>
    <cellStyle name="Hipervínculo visitado" xfId="55" builtinId="9" hidden="1"/>
    <cellStyle name="Hipervínculo visitado" xfId="57" builtinId="9" hidden="1"/>
    <cellStyle name="Hipervínculo visitado" xfId="59" builtinId="9" hidden="1"/>
    <cellStyle name="Hipervínculo visitado" xfId="61" builtinId="9" hidden="1"/>
    <cellStyle name="Hipervínculo visitado" xfId="63" builtinId="9" hidden="1"/>
    <cellStyle name="Hipervínculo visitado" xfId="65" builtinId="9" hidden="1"/>
    <cellStyle name="Hipervínculo visitado" xfId="67" builtinId="9" hidden="1"/>
    <cellStyle name="Hipervínculo visitado" xfId="69" builtinId="9" hidden="1"/>
    <cellStyle name="Hipervínculo visitado" xfId="71" builtinId="9" hidden="1"/>
    <cellStyle name="Hipervínculo visitado" xfId="73" builtinId="9" hidden="1"/>
    <cellStyle name="Hipervínculo visitado" xfId="75" builtinId="9" hidden="1"/>
    <cellStyle name="Hipervínculo visitado" xfId="77" builtinId="9" hidden="1"/>
    <cellStyle name="Hipervínculo visitado" xfId="79" builtinId="9" hidden="1"/>
    <cellStyle name="Hipervínculo visitado" xfId="81" builtinId="9" hidden="1"/>
    <cellStyle name="Hipervínculo visitado" xfId="83" builtinId="9" hidden="1"/>
    <cellStyle name="Hipervínculo visitado" xfId="85" builtinId="9" hidden="1"/>
    <cellStyle name="Hipervínculo visitado" xfId="87" builtinId="9" hidden="1"/>
    <cellStyle name="Hipervínculo visitado" xfId="89" builtinId="9" hidden="1"/>
    <cellStyle name="Hipervínculo visitado" xfId="91" builtinId="9" hidden="1"/>
    <cellStyle name="Hipervínculo visitado" xfId="93" builtinId="9" hidden="1"/>
    <cellStyle name="Hipervínculo visitado" xfId="95" builtinId="9" hidden="1"/>
    <cellStyle name="Hipervínculo visitado" xfId="97" builtinId="9" hidden="1"/>
    <cellStyle name="Hipervínculo visitado" xfId="99" builtinId="9" hidden="1"/>
    <cellStyle name="Hipervínculo visitado" xfId="101" builtinId="9" hidden="1"/>
    <cellStyle name="Hipervínculo visitado" xfId="103" builtinId="9" hidden="1"/>
    <cellStyle name="Hipervínculo visitado" xfId="105" builtinId="9" hidden="1"/>
    <cellStyle name="Hipervínculo visitado" xfId="107" builtinId="9" hidden="1"/>
    <cellStyle name="Hipervínculo visitado" xfId="109" builtinId="9" hidden="1"/>
    <cellStyle name="Hipervínculo visitado" xfId="111" builtinId="9" hidden="1"/>
    <cellStyle name="Hipervínculo visitado" xfId="113" builtinId="9" hidden="1"/>
    <cellStyle name="Hipervínculo visitado" xfId="115" builtinId="9" hidden="1"/>
    <cellStyle name="Hipervínculo visitado" xfId="117" builtinId="9" hidden="1"/>
    <cellStyle name="Hipervínculo visitado" xfId="119" builtinId="9" hidden="1"/>
    <cellStyle name="Hipervínculo visitado" xfId="121" builtinId="9" hidden="1"/>
    <cellStyle name="Hipervínculo visitado" xfId="123" builtinId="9" hidden="1"/>
    <cellStyle name="Hipervínculo visitado" xfId="125" builtinId="9" hidden="1"/>
    <cellStyle name="Hipervínculo visitado" xfId="127" builtinId="9" hidden="1"/>
    <cellStyle name="Hipervínculo visitado" xfId="129" builtinId="9" hidden="1"/>
    <cellStyle name="Hipervínculo visitado" xfId="131" builtinId="9" hidden="1"/>
    <cellStyle name="Hipervínculo visitado" xfId="133" builtinId="9" hidden="1"/>
    <cellStyle name="Hipervínculo visitado" xfId="135" builtinId="9" hidden="1"/>
    <cellStyle name="Hipervínculo visitado" xfId="137" builtinId="9" hidden="1"/>
    <cellStyle name="Hipervínculo visitado" xfId="139" builtinId="9" hidden="1"/>
    <cellStyle name="Hipervínculo visitado" xfId="141" builtinId="9" hidden="1"/>
    <cellStyle name="Hipervínculo visitado" xfId="143" builtinId="9" hidden="1"/>
    <cellStyle name="Hipervínculo visitado" xfId="145" builtinId="9" hidden="1"/>
    <cellStyle name="Hipervínculo visitado" xfId="147" builtinId="9" hidden="1"/>
    <cellStyle name="Hipervínculo visitado" xfId="149" builtinId="9" hidden="1"/>
    <cellStyle name="Hipervínculo visitado" xfId="151" builtinId="9" hidden="1"/>
    <cellStyle name="Hipervínculo visitado" xfId="153" builtinId="9" hidden="1"/>
    <cellStyle name="Hipervínculo visitado" xfId="155" builtinId="9" hidden="1"/>
    <cellStyle name="Hipervínculo visitado" xfId="157" builtinId="9" hidden="1"/>
    <cellStyle name="Hipervínculo visitado" xfId="159" builtinId="9" hidden="1"/>
    <cellStyle name="Hipervínculo visitado" xfId="161" builtinId="9" hidden="1"/>
    <cellStyle name="Hipervínculo visitado" xfId="163" builtinId="9" hidden="1"/>
    <cellStyle name="Hipervínculo visitado" xfId="165" builtinId="9" hidden="1"/>
    <cellStyle name="Hipervínculo visitado" xfId="167" builtinId="9" hidden="1"/>
    <cellStyle name="Hipervínculo visitado" xfId="169" builtinId="9" hidden="1"/>
    <cellStyle name="Hipervínculo visitado" xfId="171" builtinId="9" hidden="1"/>
    <cellStyle name="Hipervínculo visitado" xfId="173" builtinId="9" hidden="1"/>
    <cellStyle name="Hipervínculo visitado" xfId="175" builtinId="9" hidden="1"/>
    <cellStyle name="Hipervínculo visitado" xfId="177" builtinId="9" hidden="1"/>
    <cellStyle name="Hipervínculo visitado" xfId="179" builtinId="9" hidden="1"/>
    <cellStyle name="Hipervínculo visitado" xfId="181" builtinId="9" hidden="1"/>
    <cellStyle name="Hipervínculo visitado" xfId="183" builtinId="9" hidden="1"/>
    <cellStyle name="Hipervínculo visitado" xfId="185" builtinId="9" hidden="1"/>
    <cellStyle name="Hipervínculo visitado" xfId="187" builtinId="9" hidden="1"/>
    <cellStyle name="Hipervínculo visitado" xfId="189" builtinId="9" hidden="1"/>
    <cellStyle name="Hipervínculo visitado" xfId="191" builtinId="9" hidden="1"/>
    <cellStyle name="Hipervínculo visitado" xfId="193" builtinId="9" hidden="1"/>
    <cellStyle name="Hipervínculo visitado" xfId="195" builtinId="9" hidden="1"/>
    <cellStyle name="Hipervínculo visitado" xfId="197" builtinId="9" hidden="1"/>
    <cellStyle name="Hipervínculo visitado" xfId="199" builtinId="9" hidden="1"/>
    <cellStyle name="Hipervínculo visitado" xfId="201" builtinId="9" hidden="1"/>
    <cellStyle name="Hipervínculo visitado" xfId="203" builtinId="9" hidden="1"/>
    <cellStyle name="Hipervínculo visitado" xfId="205" builtinId="9" hidden="1"/>
    <cellStyle name="Hipervínculo visitado" xfId="207" builtinId="9" hidden="1"/>
    <cellStyle name="Hipervínculo visitado" xfId="209" builtinId="9" hidden="1"/>
    <cellStyle name="Hipervínculo visitado" xfId="211" builtinId="9" hidden="1"/>
    <cellStyle name="Hipervínculo visitado" xfId="213" builtinId="9" hidden="1"/>
    <cellStyle name="Hipervínculo visitado" xfId="215" builtinId="9" hidden="1"/>
    <cellStyle name="Hipervínculo visitado" xfId="217" builtinId="9" hidden="1"/>
    <cellStyle name="Hipervínculo visitado" xfId="219" builtinId="9" hidden="1"/>
    <cellStyle name="Hipervínculo visitado" xfId="221" builtinId="9" hidden="1"/>
    <cellStyle name="Hipervínculo visitado" xfId="223" builtinId="9" hidden="1"/>
    <cellStyle name="Hipervínculo visitado" xfId="225" builtinId="9" hidden="1"/>
    <cellStyle name="Hipervínculo visitado" xfId="227" builtinId="9" hidden="1"/>
    <cellStyle name="Hipervínculo visitado" xfId="229" builtinId="9" hidden="1"/>
    <cellStyle name="Hipervínculo visitado" xfId="231" builtinId="9" hidden="1"/>
    <cellStyle name="Hipervínculo visitado" xfId="233" builtinId="9" hidden="1"/>
    <cellStyle name="Hipervínculo visitado" xfId="235" builtinId="9" hidden="1"/>
    <cellStyle name="Hipervínculo visitado" xfId="237" builtinId="9" hidden="1"/>
    <cellStyle name="Hipervínculo visitado" xfId="239" builtinId="9" hidden="1"/>
    <cellStyle name="Hipervínculo visitado" xfId="241" builtinId="9" hidden="1"/>
    <cellStyle name="Hipervínculo visitado" xfId="243" builtinId="9" hidden="1"/>
    <cellStyle name="Hipervínculo visitado" xfId="245" builtinId="9" hidden="1"/>
    <cellStyle name="Hipervínculo visitado" xfId="247" builtinId="9" hidden="1"/>
    <cellStyle name="Hipervínculo visitado" xfId="249" builtinId="9" hidden="1"/>
    <cellStyle name="Hipervínculo visitado" xfId="251" builtinId="9" hidden="1"/>
    <cellStyle name="Hipervínculo visitado" xfId="253" builtinId="9" hidden="1"/>
    <cellStyle name="Hipervínculo visitado" xfId="255" builtinId="9" hidden="1"/>
    <cellStyle name="Hipervínculo visitado" xfId="257" builtinId="9" hidden="1"/>
    <cellStyle name="Hipervínculo visitado" xfId="259" builtinId="9" hidden="1"/>
    <cellStyle name="Hipervínculo visitado" xfId="261" builtinId="9" hidden="1"/>
    <cellStyle name="Hipervínculo visitado" xfId="263" builtinId="9" hidden="1"/>
    <cellStyle name="Hipervínculo visitado" xfId="265" builtinId="9" hidden="1"/>
    <cellStyle name="Hipervínculo visitado" xfId="267" builtinId="9" hidden="1"/>
    <cellStyle name="Hipervínculo visitado" xfId="269" builtinId="9" hidden="1"/>
    <cellStyle name="Hipervínculo visitado" xfId="271" builtinId="9" hidden="1"/>
    <cellStyle name="Hipervínculo visitado" xfId="273" builtinId="9" hidden="1"/>
    <cellStyle name="Hipervínculo visitado" xfId="275" builtinId="9" hidden="1"/>
    <cellStyle name="Hipervínculo visitado" xfId="277" builtinId="9" hidden="1"/>
    <cellStyle name="Hipervínculo visitado" xfId="279" builtinId="9" hidden="1"/>
    <cellStyle name="Hipervínculo visitado" xfId="281" builtinId="9" hidden="1"/>
    <cellStyle name="Hipervínculo visitado" xfId="283" builtinId="9" hidden="1"/>
    <cellStyle name="Hipervínculo visitado" xfId="285" builtinId="9" hidden="1"/>
    <cellStyle name="Hipervínculo visitado" xfId="287" builtinId="9" hidden="1"/>
    <cellStyle name="Hipervínculo visitado" xfId="289" builtinId="9" hidden="1"/>
    <cellStyle name="Hipervínculo visitado" xfId="291" builtinId="9" hidden="1"/>
    <cellStyle name="Hipervínculo visitado" xfId="293" builtinId="9" hidden="1"/>
    <cellStyle name="Hipervínculo visitado" xfId="295" builtinId="9" hidden="1"/>
    <cellStyle name="Hipervínculo visitado" xfId="297" builtinId="9" hidden="1"/>
    <cellStyle name="Hipervínculo visitado" xfId="299" builtinId="9" hidden="1"/>
    <cellStyle name="Hipervínculo visitado" xfId="301" builtinId="9" hidden="1"/>
    <cellStyle name="Hipervínculo visitado" xfId="303" builtinId="9" hidden="1"/>
    <cellStyle name="Hipervínculo visitado" xfId="305" builtinId="9" hidden="1"/>
    <cellStyle name="Hipervínculo visitado" xfId="307" builtinId="9" hidden="1"/>
    <cellStyle name="Hipervínculo visitado" xfId="309" builtinId="9" hidden="1"/>
    <cellStyle name="Hipervínculo visitado" xfId="311" builtinId="9" hidden="1"/>
    <cellStyle name="Hipervínculo visitado" xfId="313" builtinId="9" hidden="1"/>
    <cellStyle name="Hipervínculo visitado" xfId="315" builtinId="9" hidden="1"/>
    <cellStyle name="Hipervínculo visitado" xfId="317" builtinId="9" hidden="1"/>
    <cellStyle name="Hipervínculo visitado" xfId="319" builtinId="9" hidden="1"/>
    <cellStyle name="Hipervínculo visitado" xfId="321" builtinId="9" hidden="1"/>
    <cellStyle name="Hipervínculo visitado" xfId="323" builtinId="9" hidden="1"/>
    <cellStyle name="Hipervínculo visitado" xfId="325" builtinId="9" hidden="1"/>
    <cellStyle name="Hipervínculo visitado" xfId="327" builtinId="9" hidden="1"/>
    <cellStyle name="Hipervínculo visitado" xfId="329" builtinId="9" hidden="1"/>
    <cellStyle name="Hipervínculo visitado" xfId="331" builtinId="9" hidden="1"/>
    <cellStyle name="Hipervínculo visitado" xfId="333" builtinId="9" hidden="1"/>
    <cellStyle name="Hipervínculo visitado" xfId="335" builtinId="9" hidden="1"/>
    <cellStyle name="Hipervínculo visitado" xfId="337" builtinId="9" hidden="1"/>
    <cellStyle name="Hipervínculo visitado" xfId="339" builtinId="9" hidden="1"/>
    <cellStyle name="Hipervínculo visitado" xfId="341" builtinId="9" hidden="1"/>
    <cellStyle name="Hipervínculo visitado" xfId="343" builtinId="9" hidden="1"/>
    <cellStyle name="Hipervínculo visitado" xfId="345" builtinId="9" hidden="1"/>
    <cellStyle name="Hipervínculo visitado" xfId="347" builtinId="9" hidden="1"/>
    <cellStyle name="Hipervínculo visitado" xfId="349" builtinId="9" hidden="1"/>
    <cellStyle name="Hipervínculo visitado" xfId="351" builtinId="9" hidden="1"/>
    <cellStyle name="Hipervínculo visitado" xfId="353" builtinId="9" hidden="1"/>
    <cellStyle name="Hipervínculo visitado" xfId="355" builtinId="9" hidden="1"/>
    <cellStyle name="Hipervínculo visitado" xfId="357" builtinId="9" hidden="1"/>
    <cellStyle name="Hipervínculo visitado" xfId="359" builtinId="9" hidden="1"/>
    <cellStyle name="Hipervínculo visitado" xfId="361" builtinId="9" hidden="1"/>
    <cellStyle name="Hipervínculo visitado" xfId="363" builtinId="9" hidden="1"/>
    <cellStyle name="Hipervínculo visitado" xfId="365" builtinId="9" hidden="1"/>
    <cellStyle name="Hipervínculo visitado" xfId="367" builtinId="9" hidden="1"/>
    <cellStyle name="Hipervínculo visitado" xfId="369" builtinId="9" hidden="1"/>
    <cellStyle name="Hipervínculo visitado" xfId="371" builtinId="9" hidden="1"/>
    <cellStyle name="Hipervínculo visitado" xfId="373" builtinId="9" hidden="1"/>
    <cellStyle name="Hipervínculo visitado" xfId="375" builtinId="9" hidden="1"/>
    <cellStyle name="Hipervínculo visitado" xfId="377" builtinId="9" hidden="1"/>
    <cellStyle name="Hipervínculo visitado" xfId="379" builtinId="9" hidden="1"/>
    <cellStyle name="Hipervínculo visitado" xfId="381" builtinId="9" hidden="1"/>
    <cellStyle name="Hipervínculo visitado" xfId="383" builtinId="9" hidden="1"/>
    <cellStyle name="Hipervínculo visitado" xfId="385" builtinId="9" hidden="1"/>
    <cellStyle name="Hipervínculo visitado" xfId="387" builtinId="9" hidden="1"/>
    <cellStyle name="Hipervínculo visitado" xfId="389" builtinId="9" hidden="1"/>
    <cellStyle name="Hipervínculo visitado" xfId="391" builtinId="9" hidden="1"/>
    <cellStyle name="Hipervínculo visitado" xfId="393" builtinId="9" hidden="1"/>
    <cellStyle name="Hipervínculo visitado" xfId="395" builtinId="9" hidden="1"/>
    <cellStyle name="Hipervínculo visitado" xfId="397" builtinId="9" hidden="1"/>
    <cellStyle name="Hipervínculo visitado" xfId="399" builtinId="9" hidden="1"/>
    <cellStyle name="Hipervínculo visitado" xfId="401" builtinId="9" hidden="1"/>
    <cellStyle name="Hipervínculo visitado" xfId="403" builtinId="9" hidden="1"/>
    <cellStyle name="Hipervínculo visitado" xfId="405" builtinId="9" hidden="1"/>
    <cellStyle name="Hipervínculo visitado" xfId="407" builtinId="9" hidden="1"/>
    <cellStyle name="Hipervínculo visitado" xfId="409" builtinId="9" hidden="1"/>
    <cellStyle name="Hipervínculo visitado" xfId="411" builtinId="9" hidden="1"/>
    <cellStyle name="Hipervínculo visitado" xfId="413" builtinId="9" hidden="1"/>
    <cellStyle name="Hipervínculo visitado" xfId="415" builtinId="9" hidden="1"/>
    <cellStyle name="Hipervínculo visitado" xfId="417" builtinId="9" hidden="1"/>
    <cellStyle name="Hipervínculo visitado" xfId="419" builtinId="9" hidden="1"/>
    <cellStyle name="Hipervínculo visitado" xfId="421" builtinId="9" hidden="1"/>
    <cellStyle name="Hipervínculo visitado" xfId="423" builtinId="9" hidden="1"/>
    <cellStyle name="Hipervínculo visitado" xfId="425" builtinId="9" hidden="1"/>
    <cellStyle name="Hipervínculo visitado" xfId="427" builtinId="9" hidden="1"/>
    <cellStyle name="Hipervínculo visitado" xfId="429" builtinId="9" hidden="1"/>
    <cellStyle name="Hipervínculo visitado" xfId="431" builtinId="9" hidden="1"/>
    <cellStyle name="Hipervínculo visitado" xfId="433" builtinId="9" hidden="1"/>
    <cellStyle name="Hipervínculo visitado" xfId="435" builtinId="9" hidden="1"/>
    <cellStyle name="Hipervínculo visitado" xfId="437" builtinId="9" hidden="1"/>
    <cellStyle name="Hipervínculo visitado" xfId="439" builtinId="9" hidden="1"/>
    <cellStyle name="Hipervínculo visitado" xfId="441" builtinId="9" hidden="1"/>
    <cellStyle name="Hipervínculo visitado" xfId="443" builtinId="9" hidden="1"/>
    <cellStyle name="Hipervínculo visitado" xfId="445" builtinId="9" hidden="1"/>
    <cellStyle name="Hipervínculo visitado" xfId="447" builtinId="9" hidden="1"/>
    <cellStyle name="Hipervínculo visitado" xfId="449" builtinId="9" hidden="1"/>
    <cellStyle name="Hipervínculo visitado" xfId="451" builtinId="9" hidden="1"/>
    <cellStyle name="Hipervínculo visitado" xfId="453" builtinId="9" hidden="1"/>
    <cellStyle name="Hipervínculo visitado" xfId="455" builtinId="9" hidden="1"/>
    <cellStyle name="Hipervínculo visitado" xfId="457" builtinId="9" hidden="1"/>
    <cellStyle name="Hipervínculo visitado" xfId="459" builtinId="9" hidden="1"/>
    <cellStyle name="Hipervínculo visitado" xfId="461" builtinId="9" hidden="1"/>
    <cellStyle name="Hipervínculo visitado" xfId="463" builtinId="9" hidden="1"/>
    <cellStyle name="Hipervínculo visitado" xfId="465" builtinId="9" hidden="1"/>
    <cellStyle name="Hipervínculo visitado" xfId="467" builtinId="9" hidden="1"/>
    <cellStyle name="Hipervínculo visitado" xfId="469" builtinId="9" hidden="1"/>
    <cellStyle name="Hipervínculo visitado" xfId="471" builtinId="9" hidden="1"/>
    <cellStyle name="Hipervínculo visitado" xfId="473" builtinId="9" hidden="1"/>
    <cellStyle name="Hipervínculo visitado" xfId="475" builtinId="9" hidden="1"/>
    <cellStyle name="Hipervínculo visitado" xfId="477" builtinId="9" hidden="1"/>
    <cellStyle name="Hipervínculo visitado" xfId="479" builtinId="9" hidden="1"/>
    <cellStyle name="Hipervínculo visitado" xfId="481" builtinId="9" hidden="1"/>
    <cellStyle name="Hipervínculo visitado" xfId="483" builtinId="9" hidden="1"/>
    <cellStyle name="Hipervínculo visitado" xfId="485" builtinId="9" hidden="1"/>
    <cellStyle name="Hipervínculo visitado" xfId="487" builtinId="9" hidden="1"/>
    <cellStyle name="Hipervínculo visitado" xfId="489" builtinId="9" hidden="1"/>
    <cellStyle name="Hipervínculo visitado" xfId="491" builtinId="9" hidden="1"/>
    <cellStyle name="Hipervínculo visitado" xfId="493" builtinId="9" hidden="1"/>
    <cellStyle name="Hipervínculo visitado" xfId="495" builtinId="9" hidden="1"/>
    <cellStyle name="Hipervínculo visitado" xfId="497" builtinId="9" hidden="1"/>
    <cellStyle name="Hipervínculo visitado" xfId="499" builtinId="9" hidden="1"/>
    <cellStyle name="Hipervínculo visitado" xfId="501" builtinId="9" hidden="1"/>
    <cellStyle name="Hipervínculo visitado" xfId="503" builtinId="9" hidden="1"/>
    <cellStyle name="Hipervínculo visitado" xfId="505" builtinId="9" hidden="1"/>
    <cellStyle name="Hipervínculo visitado" xfId="507" builtinId="9" hidden="1"/>
    <cellStyle name="Hipervínculo visitado" xfId="509" builtinId="9" hidden="1"/>
    <cellStyle name="Hipervínculo visitado" xfId="511" builtinId="9" hidden="1"/>
    <cellStyle name="Hipervínculo visitado" xfId="513" builtinId="9" hidden="1"/>
    <cellStyle name="Hipervínculo visitado" xfId="515" builtinId="9" hidden="1"/>
    <cellStyle name="Hipervínculo visitado" xfId="517" builtinId="9" hidden="1"/>
    <cellStyle name="Hipervínculo visitado" xfId="519" builtinId="9" hidden="1"/>
    <cellStyle name="Hipervínculo visitado" xfId="521" builtinId="9" hidden="1"/>
    <cellStyle name="Hipervínculo visitado" xfId="523" builtinId="9" hidden="1"/>
    <cellStyle name="Hipervínculo visitado" xfId="525" builtinId="9" hidden="1"/>
    <cellStyle name="Hipervínculo visitado" xfId="527" builtinId="9" hidden="1"/>
    <cellStyle name="Hipervínculo visitado" xfId="529" builtinId="9" hidden="1"/>
    <cellStyle name="Hipervínculo visitado" xfId="531" builtinId="9" hidden="1"/>
    <cellStyle name="Hipervínculo visitado" xfId="533" builtinId="9" hidden="1"/>
    <cellStyle name="Hipervínculo visitado" xfId="535" builtinId="9" hidden="1"/>
    <cellStyle name="Hipervínculo visitado" xfId="537" builtinId="9" hidden="1"/>
    <cellStyle name="Hipervínculo visitado" xfId="539" builtinId="9" hidden="1"/>
    <cellStyle name="Hipervínculo visitado" xfId="541" builtinId="9" hidden="1"/>
    <cellStyle name="Hipervínculo visitado" xfId="543" builtinId="9" hidden="1"/>
    <cellStyle name="Hipervínculo visitado" xfId="545" builtinId="9" hidden="1"/>
    <cellStyle name="Hipervínculo visitado" xfId="547" builtinId="9" hidden="1"/>
    <cellStyle name="Hipervínculo visitado" xfId="549" builtinId="9" hidden="1"/>
    <cellStyle name="Hipervínculo visitado" xfId="551" builtinId="9" hidden="1"/>
    <cellStyle name="Hipervínculo visitado" xfId="553" builtinId="9" hidden="1"/>
    <cellStyle name="Hipervínculo visitado" xfId="555" builtinId="9" hidden="1"/>
    <cellStyle name="Hipervínculo visitado" xfId="557" builtinId="9" hidden="1"/>
    <cellStyle name="Hipervínculo visitado" xfId="559" builtinId="9" hidden="1"/>
    <cellStyle name="Hipervínculo visitado" xfId="561" builtinId="9" hidden="1"/>
    <cellStyle name="Hipervínculo visitado" xfId="563" builtinId="9" hidden="1"/>
    <cellStyle name="Hipervínculo visitado" xfId="565" builtinId="9" hidden="1"/>
    <cellStyle name="Hipervínculo visitado" xfId="567" builtinId="9" hidden="1"/>
    <cellStyle name="Hipervínculo visitado" xfId="569" builtinId="9" hidden="1"/>
    <cellStyle name="Hipervínculo visitado" xfId="571" builtinId="9" hidden="1"/>
    <cellStyle name="Hipervínculo visitado" xfId="573" builtinId="9" hidden="1"/>
    <cellStyle name="Hipervínculo visitado" xfId="575" builtinId="9" hidden="1"/>
    <cellStyle name="Hipervínculo visitado" xfId="577" builtinId="9" hidden="1"/>
    <cellStyle name="Hipervínculo visitado" xfId="579" builtinId="9" hidden="1"/>
    <cellStyle name="Hipervínculo visitado" xfId="581" builtinId="9" hidden="1"/>
    <cellStyle name="Hipervínculo visitado" xfId="583" builtinId="9" hidden="1"/>
    <cellStyle name="Hipervínculo visitado" xfId="585" builtinId="9" hidden="1"/>
    <cellStyle name="Hipervínculo visitado" xfId="587" builtinId="9" hidden="1"/>
    <cellStyle name="Hipervínculo visitado" xfId="589" builtinId="9" hidden="1"/>
    <cellStyle name="Hipervínculo visitado" xfId="591" builtinId="9" hidden="1"/>
    <cellStyle name="Hipervínculo visitado" xfId="593" builtinId="9" hidden="1"/>
    <cellStyle name="Hipervínculo visitado" xfId="595" builtinId="9" hidden="1"/>
    <cellStyle name="Hipervínculo visitado" xfId="597" builtinId="9" hidden="1"/>
    <cellStyle name="Hipervínculo visitado" xfId="599" builtinId="9" hidden="1"/>
    <cellStyle name="Hipervínculo visitado" xfId="601" builtinId="9" hidden="1"/>
    <cellStyle name="Hipervínculo visitado" xfId="603" builtinId="9" hidden="1"/>
    <cellStyle name="Hipervínculo visitado" xfId="605" builtinId="9" hidden="1"/>
    <cellStyle name="Hipervínculo visitado" xfId="607" builtinId="9" hidden="1"/>
    <cellStyle name="Hipervínculo visitado" xfId="609" builtinId="9" hidden="1"/>
    <cellStyle name="Hipervínculo visitado" xfId="611" builtinId="9" hidden="1"/>
    <cellStyle name="Hipervínculo visitado" xfId="613" builtinId="9" hidden="1"/>
    <cellStyle name="Hipervínculo visitado" xfId="615" builtinId="9" hidden="1"/>
    <cellStyle name="Hipervínculo visitado" xfId="617" builtinId="9" hidden="1"/>
    <cellStyle name="Hipervínculo visitado" xfId="619" builtinId="9" hidden="1"/>
    <cellStyle name="Hipervínculo visitado" xfId="621" builtinId="9" hidden="1"/>
    <cellStyle name="Hipervínculo visitado" xfId="623" builtinId="9" hidden="1"/>
    <cellStyle name="Hipervínculo visitado" xfId="625" builtinId="9" hidden="1"/>
    <cellStyle name="Hipervínculo visitado" xfId="627" builtinId="9" hidden="1"/>
    <cellStyle name="Hipervínculo visitado" xfId="629" builtinId="9" hidden="1"/>
    <cellStyle name="Hipervínculo visitado" xfId="631" builtinId="9" hidden="1"/>
    <cellStyle name="Hipervínculo visitado" xfId="633" builtinId="9" hidden="1"/>
    <cellStyle name="Hipervínculo visitado" xfId="635" builtinId="9" hidden="1"/>
    <cellStyle name="Hipervínculo visitado" xfId="637" builtinId="9" hidden="1"/>
    <cellStyle name="Hipervínculo visitado" xfId="639" builtinId="9" hidden="1"/>
    <cellStyle name="Hipervínculo visitado" xfId="641" builtinId="9" hidden="1"/>
    <cellStyle name="Hipervínculo visitado" xfId="643" builtinId="9" hidden="1"/>
    <cellStyle name="Hipervínculo visitado" xfId="645" builtinId="9" hidden="1"/>
    <cellStyle name="Hipervínculo visitado" xfId="647" builtinId="9" hidden="1"/>
    <cellStyle name="Hipervínculo visitado" xfId="649" builtinId="9" hidden="1"/>
    <cellStyle name="Hipervínculo visitado" xfId="651" builtinId="9" hidden="1"/>
    <cellStyle name="Hipervínculo visitado" xfId="653" builtinId="9" hidden="1"/>
    <cellStyle name="Hipervínculo visitado" xfId="655" builtinId="9" hidden="1"/>
    <cellStyle name="Hipervínculo visitado" xfId="657" builtinId="9" hidden="1"/>
    <cellStyle name="Hipervínculo visitado" xfId="659" builtinId="9" hidden="1"/>
    <cellStyle name="Hipervínculo visitado" xfId="661" builtinId="9" hidden="1"/>
    <cellStyle name="Hipervínculo visitado" xfId="663" builtinId="9" hidden="1"/>
    <cellStyle name="Hipervínculo visitado" xfId="665" builtinId="9" hidden="1"/>
    <cellStyle name="Hipervínculo visitado" xfId="667" builtinId="9" hidden="1"/>
    <cellStyle name="Moneda" xfId="1" builtinId="4"/>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3366"/>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CC"/>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66"/>
      <rgbColor rgb="0099CC00"/>
      <rgbColor rgb="00FFCC00"/>
      <rgbColor rgb="00FF950E"/>
      <rgbColor rgb="00FF6600"/>
      <rgbColor rgb="00666699"/>
      <rgbColor rgb="00B3B3B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11</xdr:col>
      <xdr:colOff>57150</xdr:colOff>
      <xdr:row>1</xdr:row>
      <xdr:rowOff>152400</xdr:rowOff>
    </xdr:from>
    <xdr:to>
      <xdr:col>13</xdr:col>
      <xdr:colOff>752475</xdr:colOff>
      <xdr:row>3</xdr:row>
      <xdr:rowOff>314325</xdr:rowOff>
    </xdr:to>
    <xdr:pic>
      <xdr:nvPicPr>
        <xdr:cNvPr id="4" name="Imagen 3">
          <a:extLst>
            <a:ext uri="{FF2B5EF4-FFF2-40B4-BE49-F238E27FC236}">
              <a16:creationId xmlns:a16="http://schemas.microsoft.com/office/drawing/2014/main" id="{583E7E02-5AAC-4487-BE79-275CF8EDEE6B}"/>
            </a:ext>
          </a:extLst>
        </xdr:cNvPr>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t="26588" b="23810"/>
        <a:stretch/>
      </xdr:blipFill>
      <xdr:spPr bwMode="auto">
        <a:xfrm>
          <a:off x="5476875" y="504825"/>
          <a:ext cx="1724025" cy="866775"/>
        </a:xfrm>
        <a:prstGeom prst="rect">
          <a:avLst/>
        </a:prstGeom>
        <a:ln>
          <a:noFill/>
        </a:ln>
        <a:extLst>
          <a:ext uri="{53640926-AAD7-44D8-BBD7-CCE9431645EC}">
            <a14:shadowObscured xmlns:a14="http://schemas.microsoft.com/office/drawing/2010/main"/>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11</xdr:col>
      <xdr:colOff>180974</xdr:colOff>
      <xdr:row>0</xdr:row>
      <xdr:rowOff>266700</xdr:rowOff>
    </xdr:from>
    <xdr:to>
      <xdr:col>13</xdr:col>
      <xdr:colOff>1800225</xdr:colOff>
      <xdr:row>4</xdr:row>
      <xdr:rowOff>28575</xdr:rowOff>
    </xdr:to>
    <xdr:pic>
      <xdr:nvPicPr>
        <xdr:cNvPr id="4" name="Imagen 3">
          <a:extLst>
            <a:ext uri="{FF2B5EF4-FFF2-40B4-BE49-F238E27FC236}">
              <a16:creationId xmlns:a16="http://schemas.microsoft.com/office/drawing/2014/main" id="{7B4B2C1A-3D6B-46CD-AD66-A630CBCDA485}"/>
            </a:ext>
          </a:extLst>
        </xdr:cNvPr>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t="26588" b="23810"/>
        <a:stretch/>
      </xdr:blipFill>
      <xdr:spPr bwMode="auto">
        <a:xfrm>
          <a:off x="6562724" y="266700"/>
          <a:ext cx="2857501" cy="1619250"/>
        </a:xfrm>
        <a:prstGeom prst="rect">
          <a:avLst/>
        </a:prstGeom>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O509"/>
  <sheetViews>
    <sheetView tabSelected="1" workbookViewId="0">
      <selection activeCell="O4" sqref="O4:AI4"/>
    </sheetView>
  </sheetViews>
  <sheetFormatPr baseColWidth="10" defaultRowHeight="15" x14ac:dyDescent="0.25"/>
  <cols>
    <col min="1" max="1" width="7.140625" customWidth="1"/>
    <col min="2" max="2" width="3.42578125" bestFit="1" customWidth="1"/>
    <col min="3" max="3" width="5.7109375" bestFit="1" customWidth="1"/>
    <col min="4" max="4" width="3.28515625" bestFit="1" customWidth="1"/>
    <col min="5" max="6" width="5.7109375" bestFit="1" customWidth="1"/>
    <col min="7" max="7" width="6.85546875" customWidth="1"/>
    <col min="8" max="8" width="8.85546875" customWidth="1"/>
    <col min="9" max="9" width="6.85546875" customWidth="1"/>
    <col min="10" max="10" width="21.28515625" customWidth="1"/>
    <col min="11" max="11" width="6.42578125" customWidth="1"/>
    <col min="12" max="12" width="9" customWidth="1"/>
    <col min="13" max="13" width="6.42578125" customWidth="1"/>
    <col min="14" max="14" width="11.85546875" customWidth="1"/>
    <col min="15" max="15" width="5" customWidth="1"/>
    <col min="16" max="16" width="4.7109375" customWidth="1"/>
    <col min="17" max="17" width="6.85546875" customWidth="1"/>
    <col min="18" max="18" width="4.42578125" customWidth="1"/>
    <col min="19" max="19" width="7.85546875" customWidth="1"/>
    <col min="20" max="20" width="5.28515625" customWidth="1"/>
    <col min="21" max="21" width="5" customWidth="1"/>
    <col min="22" max="22" width="4.85546875" customWidth="1"/>
    <col min="23" max="23" width="7.7109375" customWidth="1"/>
    <col min="24" max="24" width="4.85546875" customWidth="1"/>
    <col min="25" max="25" width="21.140625" customWidth="1"/>
    <col min="26" max="27" width="4.85546875" customWidth="1"/>
    <col min="28" max="28" width="4.28515625" customWidth="1"/>
    <col min="29" max="29" width="4.42578125" customWidth="1"/>
    <col min="30" max="30" width="8.28515625" customWidth="1"/>
    <col min="31" max="31" width="12.85546875" customWidth="1"/>
    <col min="32" max="32" width="13.42578125" customWidth="1"/>
    <col min="34" max="34" width="28" customWidth="1"/>
    <col min="35" max="35" width="12.85546875" customWidth="1"/>
    <col min="36" max="457" width="10.85546875" style="30"/>
  </cols>
  <sheetData>
    <row r="1" spans="1:457" ht="27.95" customHeight="1" x14ac:dyDescent="0.25">
      <c r="A1" s="141" t="s">
        <v>82</v>
      </c>
      <c r="B1" s="142"/>
      <c r="C1" s="142"/>
      <c r="D1" s="142"/>
      <c r="E1" s="142"/>
      <c r="F1" s="142"/>
      <c r="G1" s="142"/>
      <c r="H1" s="142"/>
      <c r="I1" s="142"/>
      <c r="J1" s="142"/>
      <c r="K1" s="143"/>
      <c r="L1" s="144"/>
      <c r="M1" s="145"/>
      <c r="N1" s="146"/>
      <c r="O1" s="154" t="s">
        <v>0</v>
      </c>
      <c r="P1" s="154"/>
      <c r="Q1" s="154"/>
      <c r="R1" s="154"/>
      <c r="S1" s="154"/>
      <c r="T1" s="154"/>
      <c r="U1" s="154"/>
      <c r="V1" s="154"/>
      <c r="W1" s="154"/>
      <c r="X1" s="154"/>
      <c r="Y1" s="154"/>
      <c r="Z1" s="154"/>
      <c r="AA1" s="154"/>
      <c r="AB1" s="154"/>
      <c r="AC1" s="154"/>
      <c r="AD1" s="154"/>
      <c r="AE1" s="154"/>
      <c r="AF1" s="154"/>
      <c r="AG1" s="154"/>
      <c r="AH1" s="154"/>
      <c r="AI1" s="154"/>
    </row>
    <row r="2" spans="1:457" ht="27.95" customHeight="1" x14ac:dyDescent="0.25">
      <c r="A2" s="35"/>
      <c r="B2" s="36"/>
      <c r="C2" s="36"/>
      <c r="D2" s="36"/>
      <c r="E2" s="36"/>
      <c r="F2" s="36"/>
      <c r="G2" s="36"/>
      <c r="H2" s="36"/>
      <c r="I2" s="36"/>
      <c r="J2" s="36"/>
      <c r="K2" s="37"/>
      <c r="L2" s="147"/>
      <c r="M2" s="148"/>
      <c r="N2" s="149"/>
      <c r="O2" s="153" t="s">
        <v>1</v>
      </c>
      <c r="P2" s="153"/>
      <c r="Q2" s="153"/>
      <c r="R2" s="153"/>
      <c r="S2" s="153"/>
      <c r="T2" s="153"/>
      <c r="U2" s="153"/>
      <c r="V2" s="153"/>
      <c r="W2" s="153"/>
      <c r="X2" s="153"/>
      <c r="Y2" s="153"/>
      <c r="Z2" s="153"/>
      <c r="AA2" s="153"/>
      <c r="AB2" s="153"/>
      <c r="AC2" s="153"/>
      <c r="AD2" s="153"/>
      <c r="AE2" s="153"/>
      <c r="AF2" s="153"/>
      <c r="AG2" s="153"/>
      <c r="AH2" s="153"/>
      <c r="AI2" s="153"/>
    </row>
    <row r="3" spans="1:457" ht="27.95" customHeight="1" x14ac:dyDescent="0.25">
      <c r="A3" s="144" t="s">
        <v>83</v>
      </c>
      <c r="B3" s="145"/>
      <c r="C3" s="145"/>
      <c r="D3" s="145"/>
      <c r="E3" s="145"/>
      <c r="F3" s="145"/>
      <c r="G3" s="145"/>
      <c r="H3" s="145"/>
      <c r="I3" s="145"/>
      <c r="J3" s="145"/>
      <c r="K3" s="146"/>
      <c r="L3" s="147"/>
      <c r="M3" s="148"/>
      <c r="N3" s="149"/>
      <c r="O3" s="154" t="str">
        <f>+'ANEXO A'!O1:X1</f>
        <v>TIPO DE PROCESO: MINIMA CUANTÍA</v>
      </c>
      <c r="P3" s="154"/>
      <c r="Q3" s="154"/>
      <c r="R3" s="154"/>
      <c r="S3" s="154"/>
      <c r="T3" s="154"/>
      <c r="U3" s="154"/>
      <c r="V3" s="154"/>
      <c r="W3" s="154"/>
      <c r="X3" s="154"/>
      <c r="Y3" s="154"/>
      <c r="Z3" s="154"/>
      <c r="AA3" s="154"/>
      <c r="AB3" s="154"/>
      <c r="AC3" s="154"/>
      <c r="AD3" s="154"/>
      <c r="AE3" s="154"/>
      <c r="AF3" s="154"/>
      <c r="AG3" s="154"/>
      <c r="AH3" s="154"/>
      <c r="AI3" s="154"/>
    </row>
    <row r="4" spans="1:457" ht="51" customHeight="1" x14ac:dyDescent="0.25">
      <c r="A4" s="147"/>
      <c r="B4" s="148"/>
      <c r="C4" s="148"/>
      <c r="D4" s="148"/>
      <c r="E4" s="148"/>
      <c r="F4" s="148"/>
      <c r="G4" s="148"/>
      <c r="H4" s="148"/>
      <c r="I4" s="148"/>
      <c r="J4" s="148"/>
      <c r="K4" s="149"/>
      <c r="L4" s="147"/>
      <c r="M4" s="148"/>
      <c r="N4" s="149"/>
      <c r="O4" s="158" t="str">
        <f>+'ANEXO A'!O2:X2</f>
        <v>Adquisición de ayudas humanitarias para apoyar a los afectados por los eventos naturales en el distrito de Santa Cruz De Mompox, Bolívar</v>
      </c>
      <c r="P4" s="159"/>
      <c r="Q4" s="159"/>
      <c r="R4" s="159"/>
      <c r="S4" s="159"/>
      <c r="T4" s="159"/>
      <c r="U4" s="159"/>
      <c r="V4" s="159"/>
      <c r="W4" s="159"/>
      <c r="X4" s="159"/>
      <c r="Y4" s="159"/>
      <c r="Z4" s="159"/>
      <c r="AA4" s="159"/>
      <c r="AB4" s="159"/>
      <c r="AC4" s="159"/>
      <c r="AD4" s="159"/>
      <c r="AE4" s="159"/>
      <c r="AF4" s="159"/>
      <c r="AG4" s="159"/>
      <c r="AH4" s="159"/>
      <c r="AI4" s="160"/>
    </row>
    <row r="5" spans="1:457" ht="27.95" customHeight="1" x14ac:dyDescent="0.25">
      <c r="A5" s="150"/>
      <c r="B5" s="151"/>
      <c r="C5" s="151"/>
      <c r="D5" s="151"/>
      <c r="E5" s="151"/>
      <c r="F5" s="151"/>
      <c r="G5" s="151"/>
      <c r="H5" s="151"/>
      <c r="I5" s="151"/>
      <c r="J5" s="151"/>
      <c r="K5" s="152"/>
      <c r="L5" s="150"/>
      <c r="M5" s="151"/>
      <c r="N5" s="152"/>
      <c r="O5" s="161" t="s">
        <v>90</v>
      </c>
      <c r="P5" s="161"/>
      <c r="Q5" s="161"/>
      <c r="R5" s="161"/>
      <c r="S5" s="161"/>
      <c r="T5" s="161"/>
      <c r="U5" s="162">
        <f>'ANEXO A'!$Q$3</f>
        <v>49000000</v>
      </c>
      <c r="V5" s="163"/>
      <c r="W5" s="163"/>
      <c r="X5" s="163"/>
      <c r="Y5" s="163"/>
      <c r="Z5" s="163"/>
      <c r="AA5" s="163"/>
      <c r="AB5" s="163"/>
      <c r="AC5" s="163"/>
      <c r="AD5" s="163"/>
      <c r="AE5" s="163"/>
      <c r="AF5" s="163"/>
      <c r="AG5" s="163"/>
      <c r="AH5" s="163"/>
      <c r="AI5" s="164"/>
    </row>
    <row r="6" spans="1:457" ht="27.95" customHeight="1" x14ac:dyDescent="0.25">
      <c r="A6" s="38"/>
      <c r="B6" s="39"/>
      <c r="C6" s="39"/>
      <c r="D6" s="39"/>
      <c r="E6" s="39"/>
      <c r="F6" s="39"/>
      <c r="G6" s="39"/>
      <c r="H6" s="39"/>
      <c r="I6" s="39"/>
      <c r="J6" s="39"/>
      <c r="K6" s="39"/>
      <c r="L6" s="39"/>
      <c r="M6" s="39"/>
      <c r="N6" s="40"/>
      <c r="O6" s="32" t="s">
        <v>114</v>
      </c>
      <c r="P6" s="33"/>
      <c r="Q6" s="33"/>
      <c r="R6" s="33"/>
      <c r="S6" s="33"/>
      <c r="T6" s="34"/>
      <c r="U6" s="155" t="str">
        <f>'ANEXO A'!$Q$4</f>
        <v>CUARENTA Y NUEVE MILLONES DE PESOS M/CTE</v>
      </c>
      <c r="V6" s="156"/>
      <c r="W6" s="156"/>
      <c r="X6" s="156"/>
      <c r="Y6" s="156"/>
      <c r="Z6" s="156"/>
      <c r="AA6" s="156"/>
      <c r="AB6" s="156"/>
      <c r="AC6" s="156"/>
      <c r="AD6" s="156"/>
      <c r="AE6" s="156"/>
      <c r="AF6" s="156"/>
      <c r="AG6" s="156"/>
      <c r="AH6" s="156"/>
      <c r="AI6" s="157"/>
    </row>
    <row r="7" spans="1:457" ht="27.95" customHeight="1" x14ac:dyDescent="0.25">
      <c r="A7" s="41"/>
      <c r="B7" s="42"/>
      <c r="C7" s="42"/>
      <c r="D7" s="42"/>
      <c r="E7" s="42"/>
      <c r="F7" s="42"/>
      <c r="G7" s="42"/>
      <c r="H7" s="42"/>
      <c r="I7" s="42"/>
      <c r="J7" s="42"/>
      <c r="K7" s="42"/>
      <c r="L7" s="42"/>
      <c r="M7" s="42"/>
      <c r="N7" s="43"/>
      <c r="O7" s="124" t="s">
        <v>84</v>
      </c>
      <c r="P7" s="124"/>
      <c r="Q7" s="124"/>
      <c r="R7" s="124"/>
      <c r="S7" s="124"/>
      <c r="T7" s="124"/>
      <c r="U7" s="123" t="str">
        <f>'ANEXO A'!$Q$5</f>
        <v>DISTRITO DE SANTA CRUZ DE MOMPOX</v>
      </c>
      <c r="V7" s="123"/>
      <c r="W7" s="123"/>
      <c r="X7" s="123"/>
      <c r="Y7" s="123"/>
      <c r="Z7" s="123"/>
      <c r="AA7" s="123"/>
      <c r="AB7" s="123"/>
      <c r="AC7" s="123"/>
      <c r="AD7" s="123"/>
      <c r="AE7" s="123"/>
      <c r="AF7" s="123"/>
      <c r="AG7" s="123"/>
      <c r="AH7" s="123"/>
      <c r="AI7" s="123"/>
    </row>
    <row r="8" spans="1:457" ht="27.95" customHeight="1" x14ac:dyDescent="0.25">
      <c r="A8" s="125"/>
      <c r="B8" s="126"/>
      <c r="C8" s="126"/>
      <c r="D8" s="126"/>
      <c r="E8" s="126"/>
      <c r="F8" s="126"/>
      <c r="G8" s="126"/>
      <c r="H8" s="126"/>
      <c r="I8" s="126"/>
      <c r="J8" s="126"/>
      <c r="K8" s="126"/>
      <c r="L8" s="126"/>
      <c r="M8" s="126"/>
      <c r="N8" s="126"/>
      <c r="O8" s="126"/>
      <c r="P8" s="126"/>
      <c r="Q8" s="126"/>
      <c r="R8" s="126"/>
      <c r="S8" s="126"/>
      <c r="T8" s="126"/>
      <c r="U8" s="126"/>
      <c r="V8" s="126"/>
      <c r="W8" s="126"/>
      <c r="X8" s="126"/>
      <c r="Y8" s="126"/>
      <c r="Z8" s="126"/>
      <c r="AA8" s="126"/>
      <c r="AB8" s="126"/>
      <c r="AC8" s="126"/>
      <c r="AD8" s="126"/>
      <c r="AE8" s="126"/>
      <c r="AF8" s="126"/>
      <c r="AG8" s="126"/>
      <c r="AH8" s="126"/>
      <c r="AI8" s="127"/>
    </row>
    <row r="9" spans="1:457" ht="27.95" customHeight="1" x14ac:dyDescent="0.25">
      <c r="A9" s="117" t="s">
        <v>2</v>
      </c>
      <c r="B9" s="118"/>
      <c r="C9" s="118"/>
      <c r="D9" s="118"/>
      <c r="E9" s="118"/>
      <c r="F9" s="118"/>
      <c r="G9" s="118"/>
      <c r="H9" s="118"/>
      <c r="I9" s="118"/>
      <c r="J9" s="118"/>
      <c r="K9" s="118"/>
      <c r="L9" s="118"/>
      <c r="M9" s="118"/>
      <c r="N9" s="118"/>
      <c r="O9" s="118"/>
      <c r="P9" s="118"/>
      <c r="Q9" s="118"/>
      <c r="R9" s="118"/>
      <c r="S9" s="118"/>
      <c r="T9" s="118"/>
      <c r="U9" s="118"/>
      <c r="V9" s="118"/>
      <c r="W9" s="118"/>
      <c r="X9" s="118"/>
      <c r="Y9" s="118"/>
      <c r="Z9" s="118"/>
      <c r="AA9" s="118"/>
      <c r="AB9" s="118"/>
      <c r="AC9" s="118"/>
      <c r="AD9" s="118"/>
      <c r="AE9" s="118"/>
      <c r="AF9" s="118"/>
      <c r="AG9" s="118"/>
      <c r="AH9" s="118"/>
      <c r="AI9" s="119"/>
    </row>
    <row r="10" spans="1:457" ht="66.95" customHeight="1" x14ac:dyDescent="0.25">
      <c r="A10" s="120" t="s">
        <v>85</v>
      </c>
      <c r="B10" s="121"/>
      <c r="C10" s="121"/>
      <c r="D10" s="121"/>
      <c r="E10" s="121"/>
      <c r="F10" s="121"/>
      <c r="G10" s="121"/>
      <c r="H10" s="121"/>
      <c r="I10" s="121"/>
      <c r="J10" s="121"/>
      <c r="K10" s="121"/>
      <c r="L10" s="121"/>
      <c r="M10" s="121"/>
      <c r="N10" s="121"/>
      <c r="O10" s="121"/>
      <c r="P10" s="121"/>
      <c r="Q10" s="121"/>
      <c r="R10" s="121"/>
      <c r="S10" s="121"/>
      <c r="T10" s="121"/>
      <c r="U10" s="121"/>
      <c r="V10" s="121"/>
      <c r="W10" s="121"/>
      <c r="X10" s="121"/>
      <c r="Y10" s="121"/>
      <c r="Z10" s="121"/>
      <c r="AA10" s="121"/>
      <c r="AB10" s="121"/>
      <c r="AC10" s="121"/>
      <c r="AD10" s="121"/>
      <c r="AE10" s="121"/>
      <c r="AF10" s="121"/>
      <c r="AG10" s="121"/>
      <c r="AH10" s="121"/>
      <c r="AI10" s="122"/>
    </row>
    <row r="11" spans="1:457" ht="27.95" customHeight="1" x14ac:dyDescent="0.25">
      <c r="A11" s="117" t="s">
        <v>3</v>
      </c>
      <c r="B11" s="118"/>
      <c r="C11" s="118"/>
      <c r="D11" s="118"/>
      <c r="E11" s="118"/>
      <c r="F11" s="118"/>
      <c r="G11" s="118"/>
      <c r="H11" s="118"/>
      <c r="I11" s="118"/>
      <c r="J11" s="118"/>
      <c r="K11" s="118"/>
      <c r="L11" s="118"/>
      <c r="M11" s="118"/>
      <c r="N11" s="118"/>
      <c r="O11" s="118"/>
      <c r="P11" s="118"/>
      <c r="Q11" s="118"/>
      <c r="R11" s="118"/>
      <c r="S11" s="118"/>
      <c r="T11" s="118"/>
      <c r="U11" s="118"/>
      <c r="V11" s="118"/>
      <c r="W11" s="118"/>
      <c r="X11" s="118"/>
      <c r="Y11" s="118"/>
      <c r="Z11" s="118"/>
      <c r="AA11" s="118"/>
      <c r="AB11" s="118"/>
      <c r="AC11" s="118"/>
      <c r="AD11" s="118"/>
      <c r="AE11" s="118"/>
      <c r="AF11" s="118"/>
      <c r="AG11" s="118"/>
      <c r="AH11" s="118"/>
      <c r="AI11" s="119"/>
    </row>
    <row r="12" spans="1:457" ht="54.95" customHeight="1" x14ac:dyDescent="0.25">
      <c r="A12" s="120" t="s">
        <v>87</v>
      </c>
      <c r="B12" s="121"/>
      <c r="C12" s="121"/>
      <c r="D12" s="121"/>
      <c r="E12" s="121"/>
      <c r="F12" s="121"/>
      <c r="G12" s="121"/>
      <c r="H12" s="121"/>
      <c r="I12" s="121"/>
      <c r="J12" s="121"/>
      <c r="K12" s="121"/>
      <c r="L12" s="121"/>
      <c r="M12" s="121"/>
      <c r="N12" s="121"/>
      <c r="O12" s="121"/>
      <c r="P12" s="121"/>
      <c r="Q12" s="121"/>
      <c r="R12" s="121"/>
      <c r="S12" s="121"/>
      <c r="T12" s="121"/>
      <c r="U12" s="121"/>
      <c r="V12" s="121"/>
      <c r="W12" s="121"/>
      <c r="X12" s="121"/>
      <c r="Y12" s="121"/>
      <c r="Z12" s="121"/>
      <c r="AA12" s="121"/>
      <c r="AB12" s="121"/>
      <c r="AC12" s="121"/>
      <c r="AD12" s="121"/>
      <c r="AE12" s="121"/>
      <c r="AF12" s="121"/>
      <c r="AG12" s="121"/>
      <c r="AH12" s="121"/>
      <c r="AI12" s="122"/>
    </row>
    <row r="13" spans="1:457" ht="27.95" customHeight="1" x14ac:dyDescent="0.25">
      <c r="A13" s="117" t="s">
        <v>42</v>
      </c>
      <c r="B13" s="118"/>
      <c r="C13" s="118"/>
      <c r="D13" s="118"/>
      <c r="E13" s="118"/>
      <c r="F13" s="118"/>
      <c r="G13" s="118"/>
      <c r="H13" s="118"/>
      <c r="I13" s="118"/>
      <c r="J13" s="118"/>
      <c r="K13" s="118"/>
      <c r="L13" s="118"/>
      <c r="M13" s="118"/>
      <c r="N13" s="118"/>
      <c r="O13" s="118"/>
      <c r="P13" s="118"/>
      <c r="Q13" s="118"/>
      <c r="R13" s="118"/>
      <c r="S13" s="118"/>
      <c r="T13" s="118"/>
      <c r="U13" s="118"/>
      <c r="V13" s="118"/>
      <c r="W13" s="118"/>
      <c r="X13" s="118"/>
      <c r="Y13" s="118"/>
      <c r="Z13" s="118"/>
      <c r="AA13" s="118"/>
      <c r="AB13" s="118"/>
      <c r="AC13" s="118"/>
      <c r="AD13" s="118"/>
      <c r="AE13" s="118"/>
      <c r="AF13" s="118"/>
      <c r="AG13" s="118"/>
      <c r="AH13" s="118"/>
      <c r="AI13" s="119"/>
    </row>
    <row r="14" spans="1:457" ht="27" customHeight="1" x14ac:dyDescent="0.3">
      <c r="A14" s="30"/>
      <c r="B14" s="85"/>
      <c r="C14" s="85"/>
      <c r="D14" s="85"/>
      <c r="E14" s="85"/>
      <c r="F14" s="85"/>
      <c r="G14" s="85"/>
      <c r="H14" s="85"/>
      <c r="I14" s="85"/>
      <c r="J14" s="85"/>
      <c r="K14" s="85"/>
      <c r="L14" s="85"/>
      <c r="M14" s="85"/>
      <c r="N14" s="85"/>
      <c r="O14" s="85"/>
      <c r="P14" s="85"/>
      <c r="Q14" s="85"/>
      <c r="R14" s="85"/>
      <c r="S14" s="85"/>
      <c r="T14" s="133" t="s">
        <v>70</v>
      </c>
      <c r="U14" s="134"/>
      <c r="V14" s="134"/>
      <c r="W14" s="134"/>
      <c r="X14" s="134"/>
      <c r="Y14" s="135"/>
      <c r="Z14" s="130" t="s">
        <v>49</v>
      </c>
      <c r="AA14" s="131"/>
      <c r="AB14" s="131"/>
      <c r="AC14" s="132"/>
      <c r="AD14" s="139" t="s">
        <v>50</v>
      </c>
      <c r="AE14" s="128" t="s">
        <v>68</v>
      </c>
      <c r="AF14" s="128" t="s">
        <v>51</v>
      </c>
      <c r="AG14" s="130" t="s">
        <v>52</v>
      </c>
      <c r="AH14" s="131"/>
      <c r="AI14" s="132"/>
    </row>
    <row r="15" spans="1:457" s="4" customFormat="1" ht="83.1" customHeight="1" x14ac:dyDescent="0.25">
      <c r="A15" s="87"/>
      <c r="B15" s="86" t="s">
        <v>66</v>
      </c>
      <c r="C15" s="20" t="s">
        <v>43</v>
      </c>
      <c r="D15" s="20" t="s">
        <v>44</v>
      </c>
      <c r="E15" s="20" t="s">
        <v>45</v>
      </c>
      <c r="F15" s="21" t="s">
        <v>46</v>
      </c>
      <c r="G15" s="130" t="s">
        <v>110</v>
      </c>
      <c r="H15" s="131"/>
      <c r="I15" s="131"/>
      <c r="J15" s="132"/>
      <c r="K15" s="130" t="s">
        <v>74</v>
      </c>
      <c r="L15" s="131"/>
      <c r="M15" s="131"/>
      <c r="N15" s="132"/>
      <c r="O15" s="20" t="s">
        <v>47</v>
      </c>
      <c r="P15" s="20" t="s">
        <v>111</v>
      </c>
      <c r="Q15" s="20" t="s">
        <v>67</v>
      </c>
      <c r="R15" s="20" t="s">
        <v>48</v>
      </c>
      <c r="S15" s="20" t="s">
        <v>71</v>
      </c>
      <c r="T15" s="136"/>
      <c r="U15" s="137"/>
      <c r="V15" s="137"/>
      <c r="W15" s="137"/>
      <c r="X15" s="137"/>
      <c r="Y15" s="138"/>
      <c r="Z15" s="20" t="s">
        <v>47</v>
      </c>
      <c r="AA15" s="20" t="s">
        <v>53</v>
      </c>
      <c r="AB15" s="20" t="s">
        <v>54</v>
      </c>
      <c r="AC15" s="20" t="s">
        <v>48</v>
      </c>
      <c r="AD15" s="140"/>
      <c r="AE15" s="129"/>
      <c r="AF15" s="129"/>
      <c r="AG15" s="130" t="s">
        <v>72</v>
      </c>
      <c r="AH15" s="132"/>
      <c r="AI15" s="22" t="s">
        <v>55</v>
      </c>
      <c r="AJ15" s="31"/>
      <c r="AK15" s="31"/>
      <c r="AL15" s="31"/>
      <c r="AM15" s="31"/>
      <c r="AN15" s="31"/>
      <c r="AO15" s="31"/>
      <c r="AP15" s="31"/>
      <c r="AQ15" s="31"/>
      <c r="AR15" s="31"/>
      <c r="AS15" s="31"/>
      <c r="AT15" s="31"/>
      <c r="AU15" s="31"/>
      <c r="AV15" s="31"/>
      <c r="AW15" s="31"/>
      <c r="AX15" s="31"/>
      <c r="AY15" s="31"/>
      <c r="AZ15" s="31"/>
      <c r="BA15" s="31"/>
      <c r="BB15" s="31"/>
      <c r="BC15" s="31"/>
      <c r="BD15" s="31"/>
      <c r="BE15" s="31"/>
      <c r="BF15" s="31"/>
      <c r="BG15" s="31"/>
      <c r="BH15" s="31"/>
      <c r="BI15" s="31"/>
      <c r="BJ15" s="31"/>
      <c r="BK15" s="31"/>
      <c r="BL15" s="31"/>
      <c r="BM15" s="31"/>
      <c r="BN15" s="31"/>
      <c r="BO15" s="31"/>
      <c r="BP15" s="31"/>
      <c r="BQ15" s="31"/>
      <c r="BR15" s="31"/>
      <c r="BS15" s="31"/>
      <c r="BT15" s="31"/>
      <c r="BU15" s="31"/>
      <c r="BV15" s="31"/>
      <c r="BW15" s="31"/>
      <c r="BX15" s="31"/>
      <c r="BY15" s="31"/>
      <c r="BZ15" s="31"/>
      <c r="CA15" s="31"/>
      <c r="CB15" s="31"/>
      <c r="CC15" s="31"/>
      <c r="CD15" s="31"/>
      <c r="CE15" s="31"/>
      <c r="CF15" s="31"/>
      <c r="CG15" s="31"/>
      <c r="CH15" s="31"/>
      <c r="CI15" s="31"/>
      <c r="CJ15" s="31"/>
      <c r="CK15" s="31"/>
      <c r="CL15" s="31"/>
      <c r="CM15" s="31"/>
      <c r="CN15" s="31"/>
      <c r="CO15" s="31"/>
      <c r="CP15" s="31"/>
      <c r="CQ15" s="31"/>
      <c r="CR15" s="31"/>
      <c r="CS15" s="31"/>
      <c r="CT15" s="31"/>
      <c r="CU15" s="31"/>
      <c r="CV15" s="31"/>
      <c r="CW15" s="31"/>
      <c r="CX15" s="31"/>
      <c r="CY15" s="31"/>
      <c r="CZ15" s="31"/>
      <c r="DA15" s="31"/>
      <c r="DB15" s="31"/>
      <c r="DC15" s="31"/>
      <c r="DD15" s="31"/>
      <c r="DE15" s="31"/>
      <c r="DF15" s="31"/>
      <c r="DG15" s="31"/>
      <c r="DH15" s="31"/>
      <c r="DI15" s="31"/>
      <c r="DJ15" s="31"/>
      <c r="DK15" s="31"/>
      <c r="DL15" s="31"/>
      <c r="DM15" s="31"/>
      <c r="DN15" s="31"/>
      <c r="DO15" s="31"/>
      <c r="DP15" s="31"/>
      <c r="DQ15" s="31"/>
      <c r="DR15" s="31"/>
      <c r="DS15" s="31"/>
      <c r="DT15" s="31"/>
      <c r="DU15" s="31"/>
      <c r="DV15" s="31"/>
      <c r="DW15" s="31"/>
      <c r="DX15" s="31"/>
      <c r="DY15" s="31"/>
      <c r="DZ15" s="31"/>
      <c r="EA15" s="31"/>
      <c r="EB15" s="31"/>
      <c r="EC15" s="31"/>
      <c r="ED15" s="31"/>
      <c r="EE15" s="31"/>
      <c r="EF15" s="31"/>
      <c r="EG15" s="31"/>
      <c r="EH15" s="31"/>
      <c r="EI15" s="31"/>
      <c r="EJ15" s="31"/>
      <c r="EK15" s="31"/>
      <c r="EL15" s="31"/>
      <c r="EM15" s="31"/>
      <c r="EN15" s="31"/>
      <c r="EO15" s="31"/>
      <c r="EP15" s="31"/>
      <c r="EQ15" s="31"/>
      <c r="ER15" s="31"/>
      <c r="ES15" s="31"/>
      <c r="ET15" s="31"/>
      <c r="EU15" s="31"/>
      <c r="EV15" s="31"/>
      <c r="EW15" s="31"/>
      <c r="EX15" s="31"/>
      <c r="EY15" s="31"/>
      <c r="EZ15" s="31"/>
      <c r="FA15" s="31"/>
      <c r="FB15" s="31"/>
      <c r="FC15" s="31"/>
      <c r="FD15" s="31"/>
      <c r="FE15" s="31"/>
      <c r="FF15" s="31"/>
      <c r="FG15" s="31"/>
      <c r="FH15" s="31"/>
      <c r="FI15" s="31"/>
      <c r="FJ15" s="31"/>
      <c r="FK15" s="31"/>
      <c r="FL15" s="31"/>
      <c r="FM15" s="31"/>
      <c r="FN15" s="31"/>
      <c r="FO15" s="31"/>
      <c r="FP15" s="31"/>
      <c r="FQ15" s="31"/>
      <c r="FR15" s="31"/>
      <c r="FS15" s="31"/>
      <c r="FT15" s="31"/>
      <c r="FU15" s="31"/>
      <c r="FV15" s="31"/>
      <c r="FW15" s="31"/>
      <c r="FX15" s="31"/>
      <c r="FY15" s="31"/>
      <c r="FZ15" s="31"/>
      <c r="GA15" s="31"/>
      <c r="GB15" s="31"/>
      <c r="GC15" s="31"/>
      <c r="GD15" s="31"/>
      <c r="GE15" s="31"/>
      <c r="GF15" s="31"/>
      <c r="GG15" s="31"/>
      <c r="GH15" s="31"/>
      <c r="GI15" s="31"/>
      <c r="GJ15" s="31"/>
      <c r="GK15" s="31"/>
      <c r="GL15" s="31"/>
      <c r="GM15" s="31"/>
      <c r="GN15" s="31"/>
      <c r="GO15" s="31"/>
      <c r="GP15" s="31"/>
      <c r="GQ15" s="31"/>
      <c r="GR15" s="31"/>
      <c r="GS15" s="31"/>
      <c r="GT15" s="31"/>
      <c r="GU15" s="31"/>
      <c r="GV15" s="31"/>
      <c r="GW15" s="31"/>
      <c r="GX15" s="31"/>
      <c r="GY15" s="31"/>
      <c r="GZ15" s="31"/>
      <c r="HA15" s="31"/>
      <c r="HB15" s="31"/>
      <c r="HC15" s="31"/>
      <c r="HD15" s="31"/>
      <c r="HE15" s="31"/>
      <c r="HF15" s="31"/>
      <c r="HG15" s="31"/>
      <c r="HH15" s="31"/>
      <c r="HI15" s="31"/>
      <c r="HJ15" s="31"/>
      <c r="HK15" s="31"/>
      <c r="HL15" s="31"/>
      <c r="HM15" s="31"/>
      <c r="HN15" s="31"/>
      <c r="HO15" s="31"/>
      <c r="HP15" s="31"/>
      <c r="HQ15" s="31"/>
      <c r="HR15" s="31"/>
      <c r="HS15" s="31"/>
      <c r="HT15" s="31"/>
      <c r="HU15" s="31"/>
      <c r="HV15" s="31"/>
      <c r="HW15" s="31"/>
      <c r="HX15" s="31"/>
      <c r="HY15" s="31"/>
      <c r="HZ15" s="31"/>
      <c r="IA15" s="31"/>
      <c r="IB15" s="31"/>
      <c r="IC15" s="31"/>
      <c r="ID15" s="31"/>
      <c r="IE15" s="31"/>
      <c r="IF15" s="31"/>
      <c r="IG15" s="31"/>
      <c r="IH15" s="31"/>
      <c r="II15" s="31"/>
      <c r="IJ15" s="31"/>
      <c r="IK15" s="31"/>
      <c r="IL15" s="31"/>
      <c r="IM15" s="31"/>
      <c r="IN15" s="31"/>
      <c r="IO15" s="31"/>
      <c r="IP15" s="31"/>
      <c r="IQ15" s="31"/>
      <c r="IR15" s="31"/>
      <c r="IS15" s="31"/>
      <c r="IT15" s="31"/>
      <c r="IU15" s="31"/>
      <c r="IV15" s="31"/>
      <c r="IW15" s="31"/>
      <c r="IX15" s="31"/>
      <c r="IY15" s="31"/>
      <c r="IZ15" s="31"/>
      <c r="JA15" s="31"/>
      <c r="JB15" s="31"/>
      <c r="JC15" s="31"/>
      <c r="JD15" s="31"/>
      <c r="JE15" s="31"/>
      <c r="JF15" s="31"/>
      <c r="JG15" s="31"/>
      <c r="JH15" s="31"/>
      <c r="JI15" s="31"/>
      <c r="JJ15" s="31"/>
      <c r="JK15" s="31"/>
      <c r="JL15" s="31"/>
      <c r="JM15" s="31"/>
      <c r="JN15" s="31"/>
      <c r="JO15" s="31"/>
      <c r="JP15" s="31"/>
      <c r="JQ15" s="31"/>
      <c r="JR15" s="31"/>
      <c r="JS15" s="31"/>
      <c r="JT15" s="31"/>
      <c r="JU15" s="31"/>
      <c r="JV15" s="31"/>
      <c r="JW15" s="31"/>
      <c r="JX15" s="31"/>
      <c r="JY15" s="31"/>
      <c r="JZ15" s="31"/>
      <c r="KA15" s="31"/>
      <c r="KB15" s="31"/>
      <c r="KC15" s="31"/>
      <c r="KD15" s="31"/>
      <c r="KE15" s="31"/>
      <c r="KF15" s="31"/>
      <c r="KG15" s="31"/>
      <c r="KH15" s="31"/>
      <c r="KI15" s="31"/>
      <c r="KJ15" s="31"/>
      <c r="KK15" s="31"/>
      <c r="KL15" s="31"/>
      <c r="KM15" s="31"/>
      <c r="KN15" s="31"/>
      <c r="KO15" s="31"/>
      <c r="KP15" s="31"/>
      <c r="KQ15" s="31"/>
      <c r="KR15" s="31"/>
      <c r="KS15" s="31"/>
      <c r="KT15" s="31"/>
      <c r="KU15" s="31"/>
      <c r="KV15" s="31"/>
      <c r="KW15" s="31"/>
      <c r="KX15" s="31"/>
      <c r="KY15" s="31"/>
      <c r="KZ15" s="31"/>
      <c r="LA15" s="31"/>
      <c r="LB15" s="31"/>
      <c r="LC15" s="31"/>
      <c r="LD15" s="31"/>
      <c r="LE15" s="31"/>
      <c r="LF15" s="31"/>
      <c r="LG15" s="31"/>
      <c r="LH15" s="31"/>
      <c r="LI15" s="31"/>
      <c r="LJ15" s="31"/>
      <c r="LK15" s="31"/>
      <c r="LL15" s="31"/>
      <c r="LM15" s="31"/>
      <c r="LN15" s="31"/>
      <c r="LO15" s="31"/>
      <c r="LP15" s="31"/>
      <c r="LQ15" s="31"/>
      <c r="LR15" s="31"/>
      <c r="LS15" s="31"/>
      <c r="LT15" s="31"/>
      <c r="LU15" s="31"/>
      <c r="LV15" s="31"/>
      <c r="LW15" s="31"/>
      <c r="LX15" s="31"/>
      <c r="LY15" s="31"/>
      <c r="LZ15" s="31"/>
      <c r="MA15" s="31"/>
      <c r="MB15" s="31"/>
      <c r="MC15" s="31"/>
      <c r="MD15" s="31"/>
      <c r="ME15" s="31"/>
      <c r="MF15" s="31"/>
      <c r="MG15" s="31"/>
      <c r="MH15" s="31"/>
      <c r="MI15" s="31"/>
      <c r="MJ15" s="31"/>
      <c r="MK15" s="31"/>
      <c r="ML15" s="31"/>
      <c r="MM15" s="31"/>
      <c r="MN15" s="31"/>
      <c r="MO15" s="31"/>
      <c r="MP15" s="31"/>
      <c r="MQ15" s="31"/>
      <c r="MR15" s="31"/>
      <c r="MS15" s="31"/>
      <c r="MT15" s="31"/>
      <c r="MU15" s="31"/>
      <c r="MV15" s="31"/>
      <c r="MW15" s="31"/>
      <c r="MX15" s="31"/>
      <c r="MY15" s="31"/>
      <c r="MZ15" s="31"/>
      <c r="NA15" s="31"/>
      <c r="NB15" s="31"/>
      <c r="NC15" s="31"/>
      <c r="ND15" s="31"/>
      <c r="NE15" s="31"/>
      <c r="NF15" s="31"/>
      <c r="NG15" s="31"/>
      <c r="NH15" s="31"/>
      <c r="NI15" s="31"/>
      <c r="NJ15" s="31"/>
      <c r="NK15" s="31"/>
      <c r="NL15" s="31"/>
      <c r="NM15" s="31"/>
      <c r="NN15" s="31"/>
      <c r="NO15" s="31"/>
      <c r="NP15" s="31"/>
      <c r="NQ15" s="31"/>
      <c r="NR15" s="31"/>
      <c r="NS15" s="31"/>
      <c r="NT15" s="31"/>
      <c r="NU15" s="31"/>
      <c r="NV15" s="31"/>
      <c r="NW15" s="31"/>
      <c r="NX15" s="31"/>
      <c r="NY15" s="31"/>
      <c r="NZ15" s="31"/>
      <c r="OA15" s="31"/>
      <c r="OB15" s="31"/>
      <c r="OC15" s="31"/>
      <c r="OD15" s="31"/>
      <c r="OE15" s="31"/>
      <c r="OF15" s="31"/>
      <c r="OG15" s="31"/>
      <c r="OH15" s="31"/>
      <c r="OI15" s="31"/>
      <c r="OJ15" s="31"/>
      <c r="OK15" s="31"/>
      <c r="OL15" s="31"/>
      <c r="OM15" s="31"/>
      <c r="ON15" s="31"/>
      <c r="OO15" s="31"/>
      <c r="OP15" s="31"/>
      <c r="OQ15" s="31"/>
      <c r="OR15" s="31"/>
      <c r="OS15" s="31"/>
      <c r="OT15" s="31"/>
      <c r="OU15" s="31"/>
      <c r="OV15" s="31"/>
      <c r="OW15" s="31"/>
      <c r="OX15" s="31"/>
      <c r="OY15" s="31"/>
      <c r="OZ15" s="31"/>
      <c r="PA15" s="31"/>
      <c r="PB15" s="31"/>
      <c r="PC15" s="31"/>
      <c r="PD15" s="31"/>
      <c r="PE15" s="31"/>
      <c r="PF15" s="31"/>
      <c r="PG15" s="31"/>
      <c r="PH15" s="31"/>
      <c r="PI15" s="31"/>
      <c r="PJ15" s="31"/>
      <c r="PK15" s="31"/>
      <c r="PL15" s="31"/>
      <c r="PM15" s="31"/>
      <c r="PN15" s="31"/>
      <c r="PO15" s="31"/>
      <c r="PP15" s="31"/>
      <c r="PQ15" s="31"/>
      <c r="PR15" s="31"/>
      <c r="PS15" s="31"/>
      <c r="PT15" s="31"/>
      <c r="PU15" s="31"/>
      <c r="PV15" s="31"/>
      <c r="PW15" s="31"/>
      <c r="PX15" s="31"/>
      <c r="PY15" s="31"/>
      <c r="PZ15" s="31"/>
      <c r="QA15" s="31"/>
      <c r="QB15" s="31"/>
      <c r="QC15" s="31"/>
      <c r="QD15" s="31"/>
      <c r="QE15" s="31"/>
      <c r="QF15" s="31"/>
      <c r="QG15" s="31"/>
      <c r="QH15" s="31"/>
      <c r="QI15" s="31"/>
      <c r="QJ15" s="31"/>
      <c r="QK15" s="31"/>
      <c r="QL15" s="31"/>
      <c r="QM15" s="31"/>
      <c r="QN15" s="31"/>
      <c r="QO15" s="31"/>
    </row>
    <row r="16" spans="1:457" s="31" customFormat="1" ht="72.95" customHeight="1" x14ac:dyDescent="0.25">
      <c r="A16" s="100"/>
      <c r="B16" s="101">
        <v>1</v>
      </c>
      <c r="C16" s="102" t="s">
        <v>95</v>
      </c>
      <c r="D16" s="102" t="s">
        <v>96</v>
      </c>
      <c r="E16" s="102" t="s">
        <v>98</v>
      </c>
      <c r="F16" s="102" t="s">
        <v>102</v>
      </c>
      <c r="G16" s="107" t="s">
        <v>334</v>
      </c>
      <c r="H16" s="107"/>
      <c r="I16" s="107"/>
      <c r="J16" s="107"/>
      <c r="K16" s="107" t="s">
        <v>335</v>
      </c>
      <c r="L16" s="107"/>
      <c r="M16" s="107"/>
      <c r="N16" s="107"/>
      <c r="O16" s="103">
        <v>2</v>
      </c>
      <c r="P16" s="103">
        <v>2</v>
      </c>
      <c r="Q16" s="104">
        <f>+O16+P16</f>
        <v>4</v>
      </c>
      <c r="R16" s="102" t="s">
        <v>57</v>
      </c>
      <c r="S16" s="102" t="s">
        <v>89</v>
      </c>
      <c r="T16" s="106" t="s">
        <v>338</v>
      </c>
      <c r="U16" s="107"/>
      <c r="V16" s="107"/>
      <c r="W16" s="107"/>
      <c r="X16" s="107"/>
      <c r="Y16" s="107"/>
      <c r="Z16" s="101">
        <v>1</v>
      </c>
      <c r="AA16" s="101">
        <v>1</v>
      </c>
      <c r="AB16" s="101">
        <f>+Z16+AA16</f>
        <v>2</v>
      </c>
      <c r="AC16" s="102" t="s">
        <v>57</v>
      </c>
      <c r="AD16" s="102" t="s">
        <v>89</v>
      </c>
      <c r="AE16" s="101" t="s">
        <v>98</v>
      </c>
      <c r="AF16" s="101" t="s">
        <v>101</v>
      </c>
      <c r="AG16" s="108" t="s">
        <v>337</v>
      </c>
      <c r="AH16" s="109"/>
      <c r="AI16" s="101" t="s">
        <v>91</v>
      </c>
    </row>
    <row r="17" spans="1:35" s="31" customFormat="1" ht="54" customHeight="1" x14ac:dyDescent="0.25">
      <c r="A17" s="100"/>
      <c r="B17" s="101">
        <v>2</v>
      </c>
      <c r="C17" s="102" t="s">
        <v>95</v>
      </c>
      <c r="D17" s="102" t="s">
        <v>96</v>
      </c>
      <c r="E17" s="102" t="s">
        <v>98</v>
      </c>
      <c r="F17" s="102" t="s">
        <v>102</v>
      </c>
      <c r="G17" s="107" t="s">
        <v>339</v>
      </c>
      <c r="H17" s="107"/>
      <c r="I17" s="107"/>
      <c r="J17" s="107"/>
      <c r="K17" s="107" t="s">
        <v>340</v>
      </c>
      <c r="L17" s="107"/>
      <c r="M17" s="107"/>
      <c r="N17" s="107"/>
      <c r="O17" s="103">
        <v>2</v>
      </c>
      <c r="P17" s="103">
        <v>2</v>
      </c>
      <c r="Q17" s="104">
        <f t="shared" ref="Q17" si="0">+O17+P17</f>
        <v>4</v>
      </c>
      <c r="R17" s="102" t="s">
        <v>57</v>
      </c>
      <c r="S17" s="102" t="s">
        <v>89</v>
      </c>
      <c r="T17" s="107" t="s">
        <v>336</v>
      </c>
      <c r="U17" s="107"/>
      <c r="V17" s="107"/>
      <c r="W17" s="107"/>
      <c r="X17" s="107"/>
      <c r="Y17" s="107"/>
      <c r="Z17" s="101">
        <v>1</v>
      </c>
      <c r="AA17" s="101">
        <v>1</v>
      </c>
      <c r="AB17" s="101">
        <f t="shared" ref="AB17" si="1">+Z17+AA17</f>
        <v>2</v>
      </c>
      <c r="AC17" s="102" t="s">
        <v>57</v>
      </c>
      <c r="AD17" s="102" t="s">
        <v>89</v>
      </c>
      <c r="AE17" s="101" t="s">
        <v>98</v>
      </c>
      <c r="AF17" s="101" t="s">
        <v>101</v>
      </c>
      <c r="AG17" s="108" t="s">
        <v>337</v>
      </c>
      <c r="AH17" s="109"/>
      <c r="AI17" s="101" t="s">
        <v>91</v>
      </c>
    </row>
    <row r="18" spans="1:35" s="90" customFormat="1" ht="87" customHeight="1" x14ac:dyDescent="0.25">
      <c r="A18" s="88"/>
      <c r="B18" s="101">
        <v>3</v>
      </c>
      <c r="C18" s="89" t="s">
        <v>95</v>
      </c>
      <c r="D18" s="89" t="s">
        <v>96</v>
      </c>
      <c r="E18" s="89" t="s">
        <v>98</v>
      </c>
      <c r="F18" s="89" t="s">
        <v>102</v>
      </c>
      <c r="G18" s="106" t="s">
        <v>341</v>
      </c>
      <c r="H18" s="106"/>
      <c r="I18" s="106"/>
      <c r="J18" s="106"/>
      <c r="K18" s="110" t="s">
        <v>236</v>
      </c>
      <c r="L18" s="111"/>
      <c r="M18" s="111"/>
      <c r="N18" s="112"/>
      <c r="O18" s="96">
        <v>2</v>
      </c>
      <c r="P18" s="96">
        <v>5</v>
      </c>
      <c r="Q18" s="105">
        <f t="shared" ref="Q18:Q27" si="2">+O18+P18</f>
        <v>7</v>
      </c>
      <c r="R18" s="89" t="s">
        <v>60</v>
      </c>
      <c r="S18" s="89" t="s">
        <v>89</v>
      </c>
      <c r="T18" s="106" t="s">
        <v>235</v>
      </c>
      <c r="U18" s="106"/>
      <c r="V18" s="106"/>
      <c r="W18" s="106"/>
      <c r="X18" s="106"/>
      <c r="Y18" s="106"/>
      <c r="Z18" s="98">
        <v>1</v>
      </c>
      <c r="AA18" s="98">
        <v>2</v>
      </c>
      <c r="AB18" s="98">
        <f t="shared" ref="AB18:AB46" si="3">+Z18+AA18</f>
        <v>3</v>
      </c>
      <c r="AC18" s="89" t="s">
        <v>57</v>
      </c>
      <c r="AD18" s="89" t="s">
        <v>89</v>
      </c>
      <c r="AE18" s="98" t="s">
        <v>98</v>
      </c>
      <c r="AF18" s="98" t="s">
        <v>101</v>
      </c>
      <c r="AG18" s="108" t="s">
        <v>337</v>
      </c>
      <c r="AH18" s="109"/>
      <c r="AI18" s="98" t="s">
        <v>91</v>
      </c>
    </row>
    <row r="19" spans="1:35" s="90" customFormat="1" ht="80.099999999999994" customHeight="1" x14ac:dyDescent="0.25">
      <c r="A19" s="88"/>
      <c r="B19" s="101">
        <v>4</v>
      </c>
      <c r="C19" s="89" t="s">
        <v>94</v>
      </c>
      <c r="D19" s="89" t="s">
        <v>97</v>
      </c>
      <c r="E19" s="89" t="s">
        <v>98</v>
      </c>
      <c r="F19" s="89" t="s">
        <v>102</v>
      </c>
      <c r="G19" s="110" t="s">
        <v>367</v>
      </c>
      <c r="H19" s="111"/>
      <c r="I19" s="111"/>
      <c r="J19" s="112"/>
      <c r="K19" s="110" t="s">
        <v>168</v>
      </c>
      <c r="L19" s="111"/>
      <c r="M19" s="111"/>
      <c r="N19" s="112"/>
      <c r="O19" s="98">
        <v>3</v>
      </c>
      <c r="P19" s="98">
        <v>3</v>
      </c>
      <c r="Q19" s="98">
        <f t="shared" si="2"/>
        <v>6</v>
      </c>
      <c r="R19" s="89" t="s">
        <v>60</v>
      </c>
      <c r="S19" s="89" t="s">
        <v>156</v>
      </c>
      <c r="T19" s="110" t="s">
        <v>169</v>
      </c>
      <c r="U19" s="111"/>
      <c r="V19" s="111"/>
      <c r="W19" s="111"/>
      <c r="X19" s="111"/>
      <c r="Y19" s="112"/>
      <c r="Z19" s="98">
        <v>1</v>
      </c>
      <c r="AA19" s="98">
        <v>2</v>
      </c>
      <c r="AB19" s="98">
        <f t="shared" si="3"/>
        <v>3</v>
      </c>
      <c r="AC19" s="89" t="s">
        <v>57</v>
      </c>
      <c r="AD19" s="89" t="s">
        <v>156</v>
      </c>
      <c r="AE19" s="98" t="s">
        <v>98</v>
      </c>
      <c r="AF19" s="98" t="s">
        <v>99</v>
      </c>
      <c r="AG19" s="110" t="s">
        <v>262</v>
      </c>
      <c r="AH19" s="112"/>
      <c r="AI19" s="98" t="s">
        <v>171</v>
      </c>
    </row>
    <row r="20" spans="1:35" s="90" customFormat="1" ht="81.95" customHeight="1" x14ac:dyDescent="0.25">
      <c r="A20" s="88"/>
      <c r="B20" s="101">
        <v>5</v>
      </c>
      <c r="C20" s="89" t="s">
        <v>95</v>
      </c>
      <c r="D20" s="89" t="s">
        <v>96</v>
      </c>
      <c r="E20" s="89" t="s">
        <v>98</v>
      </c>
      <c r="F20" s="89" t="s">
        <v>102</v>
      </c>
      <c r="G20" s="110" t="s">
        <v>263</v>
      </c>
      <c r="H20" s="111"/>
      <c r="I20" s="111"/>
      <c r="J20" s="112"/>
      <c r="K20" s="106" t="s">
        <v>172</v>
      </c>
      <c r="L20" s="106"/>
      <c r="M20" s="106"/>
      <c r="N20" s="106"/>
      <c r="O20" s="98">
        <v>1</v>
      </c>
      <c r="P20" s="98">
        <v>3</v>
      </c>
      <c r="Q20" s="98">
        <f t="shared" si="2"/>
        <v>4</v>
      </c>
      <c r="R20" s="89" t="s">
        <v>57</v>
      </c>
      <c r="S20" s="89" t="s">
        <v>89</v>
      </c>
      <c r="T20" s="110" t="s">
        <v>342</v>
      </c>
      <c r="U20" s="111"/>
      <c r="V20" s="111"/>
      <c r="W20" s="111"/>
      <c r="X20" s="111"/>
      <c r="Y20" s="112"/>
      <c r="Z20" s="98">
        <v>1</v>
      </c>
      <c r="AA20" s="98">
        <v>2</v>
      </c>
      <c r="AB20" s="98">
        <f t="shared" si="3"/>
        <v>3</v>
      </c>
      <c r="AC20" s="89" t="s">
        <v>57</v>
      </c>
      <c r="AD20" s="89" t="s">
        <v>89</v>
      </c>
      <c r="AE20" s="98" t="s">
        <v>101</v>
      </c>
      <c r="AF20" s="98" t="s">
        <v>99</v>
      </c>
      <c r="AG20" s="106" t="s">
        <v>343</v>
      </c>
      <c r="AH20" s="106"/>
      <c r="AI20" s="98" t="s">
        <v>131</v>
      </c>
    </row>
    <row r="21" spans="1:35" s="90" customFormat="1" ht="104.1" customHeight="1" x14ac:dyDescent="0.25">
      <c r="A21" s="88"/>
      <c r="B21" s="101">
        <v>6</v>
      </c>
      <c r="C21" s="89" t="s">
        <v>95</v>
      </c>
      <c r="D21" s="89" t="s">
        <v>97</v>
      </c>
      <c r="E21" s="89" t="s">
        <v>98</v>
      </c>
      <c r="F21" s="89" t="s">
        <v>102</v>
      </c>
      <c r="G21" s="106" t="s">
        <v>222</v>
      </c>
      <c r="H21" s="106"/>
      <c r="I21" s="106"/>
      <c r="J21" s="106"/>
      <c r="K21" s="106" t="s">
        <v>207</v>
      </c>
      <c r="L21" s="106"/>
      <c r="M21" s="106"/>
      <c r="N21" s="106"/>
      <c r="O21" s="98">
        <v>2</v>
      </c>
      <c r="P21" s="98">
        <v>3</v>
      </c>
      <c r="Q21" s="98">
        <f t="shared" si="2"/>
        <v>5</v>
      </c>
      <c r="R21" s="89" t="s">
        <v>56</v>
      </c>
      <c r="S21" s="89" t="s">
        <v>156</v>
      </c>
      <c r="T21" s="106" t="s">
        <v>132</v>
      </c>
      <c r="U21" s="106"/>
      <c r="V21" s="106"/>
      <c r="W21" s="106"/>
      <c r="X21" s="106"/>
      <c r="Y21" s="106"/>
      <c r="Z21" s="98">
        <v>1</v>
      </c>
      <c r="AA21" s="98">
        <v>1</v>
      </c>
      <c r="AB21" s="98">
        <f t="shared" si="3"/>
        <v>2</v>
      </c>
      <c r="AC21" s="89" t="s">
        <v>57</v>
      </c>
      <c r="AD21" s="89" t="s">
        <v>89</v>
      </c>
      <c r="AE21" s="98" t="s">
        <v>98</v>
      </c>
      <c r="AF21" s="98" t="s">
        <v>99</v>
      </c>
      <c r="AG21" s="106" t="s">
        <v>80</v>
      </c>
      <c r="AH21" s="106"/>
      <c r="AI21" s="98" t="s">
        <v>79</v>
      </c>
    </row>
    <row r="22" spans="1:35" s="90" customFormat="1" ht="104.1" customHeight="1" x14ac:dyDescent="0.25">
      <c r="A22" s="88"/>
      <c r="B22" s="101">
        <v>7</v>
      </c>
      <c r="C22" s="89" t="s">
        <v>95</v>
      </c>
      <c r="D22" s="89" t="s">
        <v>97</v>
      </c>
      <c r="E22" s="89" t="s">
        <v>98</v>
      </c>
      <c r="F22" s="89" t="s">
        <v>102</v>
      </c>
      <c r="G22" s="106" t="s">
        <v>129</v>
      </c>
      <c r="H22" s="106"/>
      <c r="I22" s="106"/>
      <c r="J22" s="106"/>
      <c r="K22" s="106" t="s">
        <v>158</v>
      </c>
      <c r="L22" s="106"/>
      <c r="M22" s="106"/>
      <c r="N22" s="106"/>
      <c r="O22" s="98">
        <v>2</v>
      </c>
      <c r="P22" s="98">
        <v>4</v>
      </c>
      <c r="Q22" s="98">
        <f t="shared" si="2"/>
        <v>6</v>
      </c>
      <c r="R22" s="89" t="s">
        <v>60</v>
      </c>
      <c r="S22" s="89" t="s">
        <v>156</v>
      </c>
      <c r="T22" s="106" t="s">
        <v>133</v>
      </c>
      <c r="U22" s="106"/>
      <c r="V22" s="106"/>
      <c r="W22" s="106"/>
      <c r="X22" s="106"/>
      <c r="Y22" s="106"/>
      <c r="Z22" s="98">
        <v>1</v>
      </c>
      <c r="AA22" s="98">
        <v>1</v>
      </c>
      <c r="AB22" s="98">
        <f t="shared" si="3"/>
        <v>2</v>
      </c>
      <c r="AC22" s="89" t="s">
        <v>57</v>
      </c>
      <c r="AD22" s="89" t="s">
        <v>89</v>
      </c>
      <c r="AE22" s="98" t="s">
        <v>98</v>
      </c>
      <c r="AF22" s="98" t="s">
        <v>99</v>
      </c>
      <c r="AG22" s="106" t="s">
        <v>80</v>
      </c>
      <c r="AH22" s="106"/>
      <c r="AI22" s="98" t="s">
        <v>79</v>
      </c>
    </row>
    <row r="23" spans="1:35" s="90" customFormat="1" ht="104.1" customHeight="1" x14ac:dyDescent="0.25">
      <c r="A23" s="88"/>
      <c r="B23" s="101">
        <v>8</v>
      </c>
      <c r="C23" s="89" t="s">
        <v>95</v>
      </c>
      <c r="D23" s="89" t="s">
        <v>96</v>
      </c>
      <c r="E23" s="89" t="s">
        <v>98</v>
      </c>
      <c r="F23" s="89" t="s">
        <v>102</v>
      </c>
      <c r="G23" s="106" t="s">
        <v>134</v>
      </c>
      <c r="H23" s="106"/>
      <c r="I23" s="106"/>
      <c r="J23" s="106"/>
      <c r="K23" s="106" t="s">
        <v>157</v>
      </c>
      <c r="L23" s="106"/>
      <c r="M23" s="106"/>
      <c r="N23" s="106"/>
      <c r="O23" s="98">
        <v>3</v>
      </c>
      <c r="P23" s="98">
        <v>4</v>
      </c>
      <c r="Q23" s="98">
        <f t="shared" si="2"/>
        <v>7</v>
      </c>
      <c r="R23" s="89" t="s">
        <v>60</v>
      </c>
      <c r="S23" s="89" t="s">
        <v>156</v>
      </c>
      <c r="T23" s="106" t="s">
        <v>173</v>
      </c>
      <c r="U23" s="106"/>
      <c r="V23" s="106"/>
      <c r="W23" s="106"/>
      <c r="X23" s="106"/>
      <c r="Y23" s="106"/>
      <c r="Z23" s="98">
        <v>1</v>
      </c>
      <c r="AA23" s="98">
        <v>1</v>
      </c>
      <c r="AB23" s="98">
        <f t="shared" si="3"/>
        <v>2</v>
      </c>
      <c r="AC23" s="89" t="s">
        <v>57</v>
      </c>
      <c r="AD23" s="89" t="s">
        <v>89</v>
      </c>
      <c r="AE23" s="98" t="s">
        <v>118</v>
      </c>
      <c r="AF23" s="98" t="s">
        <v>119</v>
      </c>
      <c r="AG23" s="106" t="s">
        <v>80</v>
      </c>
      <c r="AH23" s="106"/>
      <c r="AI23" s="98" t="s">
        <v>79</v>
      </c>
    </row>
    <row r="24" spans="1:35" s="90" customFormat="1" ht="104.1" customHeight="1" x14ac:dyDescent="0.25">
      <c r="A24" s="88"/>
      <c r="B24" s="101">
        <v>9</v>
      </c>
      <c r="C24" s="89" t="s">
        <v>95</v>
      </c>
      <c r="D24" s="89" t="s">
        <v>96</v>
      </c>
      <c r="E24" s="89" t="s">
        <v>98</v>
      </c>
      <c r="F24" s="89" t="s">
        <v>102</v>
      </c>
      <c r="G24" s="106" t="s">
        <v>344</v>
      </c>
      <c r="H24" s="106"/>
      <c r="I24" s="106"/>
      <c r="J24" s="106"/>
      <c r="K24" s="106" t="s">
        <v>157</v>
      </c>
      <c r="L24" s="106"/>
      <c r="M24" s="106"/>
      <c r="N24" s="106"/>
      <c r="O24" s="98">
        <v>2</v>
      </c>
      <c r="P24" s="98">
        <v>4</v>
      </c>
      <c r="Q24" s="98">
        <f t="shared" si="2"/>
        <v>6</v>
      </c>
      <c r="R24" s="89" t="s">
        <v>60</v>
      </c>
      <c r="S24" s="89" t="s">
        <v>156</v>
      </c>
      <c r="T24" s="106" t="s">
        <v>173</v>
      </c>
      <c r="U24" s="106"/>
      <c r="V24" s="106"/>
      <c r="W24" s="106"/>
      <c r="X24" s="106"/>
      <c r="Y24" s="106"/>
      <c r="Z24" s="98">
        <v>1</v>
      </c>
      <c r="AA24" s="98">
        <v>1</v>
      </c>
      <c r="AB24" s="98">
        <f t="shared" si="3"/>
        <v>2</v>
      </c>
      <c r="AC24" s="89" t="s">
        <v>57</v>
      </c>
      <c r="AD24" s="89" t="s">
        <v>89</v>
      </c>
      <c r="AE24" s="98" t="s">
        <v>98</v>
      </c>
      <c r="AF24" s="98" t="s">
        <v>99</v>
      </c>
      <c r="AG24" s="106" t="s">
        <v>80</v>
      </c>
      <c r="AH24" s="106"/>
      <c r="AI24" s="98" t="s">
        <v>79</v>
      </c>
    </row>
    <row r="25" spans="1:35" s="90" customFormat="1" ht="90" customHeight="1" x14ac:dyDescent="0.25">
      <c r="A25" s="88"/>
      <c r="B25" s="101">
        <v>10</v>
      </c>
      <c r="C25" s="89" t="s">
        <v>95</v>
      </c>
      <c r="D25" s="89" t="s">
        <v>97</v>
      </c>
      <c r="E25" s="89" t="s">
        <v>98</v>
      </c>
      <c r="F25" s="89" t="s">
        <v>102</v>
      </c>
      <c r="G25" s="106" t="s">
        <v>127</v>
      </c>
      <c r="H25" s="106"/>
      <c r="I25" s="106"/>
      <c r="J25" s="106"/>
      <c r="K25" s="106" t="s">
        <v>135</v>
      </c>
      <c r="L25" s="106"/>
      <c r="M25" s="106"/>
      <c r="N25" s="106"/>
      <c r="O25" s="98">
        <v>2</v>
      </c>
      <c r="P25" s="98">
        <v>3</v>
      </c>
      <c r="Q25" s="98">
        <f t="shared" si="2"/>
        <v>5</v>
      </c>
      <c r="R25" s="89" t="s">
        <v>56</v>
      </c>
      <c r="S25" s="89" t="s">
        <v>156</v>
      </c>
      <c r="T25" s="106" t="s">
        <v>136</v>
      </c>
      <c r="U25" s="106"/>
      <c r="V25" s="106"/>
      <c r="W25" s="106"/>
      <c r="X25" s="106"/>
      <c r="Y25" s="106"/>
      <c r="Z25" s="98">
        <v>1</v>
      </c>
      <c r="AA25" s="98">
        <v>1</v>
      </c>
      <c r="AB25" s="98">
        <f t="shared" si="3"/>
        <v>2</v>
      </c>
      <c r="AC25" s="89" t="s">
        <v>57</v>
      </c>
      <c r="AD25" s="89" t="s">
        <v>155</v>
      </c>
      <c r="AE25" s="98" t="s">
        <v>98</v>
      </c>
      <c r="AF25" s="98" t="s">
        <v>99</v>
      </c>
      <c r="AG25" s="106" t="s">
        <v>80</v>
      </c>
      <c r="AH25" s="106"/>
      <c r="AI25" s="98" t="s">
        <v>79</v>
      </c>
    </row>
    <row r="26" spans="1:35" s="90" customFormat="1" ht="110.1" customHeight="1" x14ac:dyDescent="0.25">
      <c r="A26" s="88"/>
      <c r="B26" s="101">
        <v>11</v>
      </c>
      <c r="C26" s="89" t="s">
        <v>95</v>
      </c>
      <c r="D26" s="89" t="s">
        <v>97</v>
      </c>
      <c r="E26" s="89" t="s">
        <v>100</v>
      </c>
      <c r="F26" s="89" t="s">
        <v>102</v>
      </c>
      <c r="G26" s="106" t="s">
        <v>128</v>
      </c>
      <c r="H26" s="106"/>
      <c r="I26" s="106"/>
      <c r="J26" s="106"/>
      <c r="K26" s="106" t="s">
        <v>159</v>
      </c>
      <c r="L26" s="106"/>
      <c r="M26" s="106"/>
      <c r="N26" s="106"/>
      <c r="O26" s="98">
        <v>3</v>
      </c>
      <c r="P26" s="98">
        <v>4</v>
      </c>
      <c r="Q26" s="98">
        <f t="shared" si="2"/>
        <v>7</v>
      </c>
      <c r="R26" s="89" t="s">
        <v>60</v>
      </c>
      <c r="S26" s="89" t="s">
        <v>160</v>
      </c>
      <c r="T26" s="106" t="s">
        <v>137</v>
      </c>
      <c r="U26" s="106"/>
      <c r="V26" s="106"/>
      <c r="W26" s="106"/>
      <c r="X26" s="106"/>
      <c r="Y26" s="106"/>
      <c r="Z26" s="98">
        <v>1</v>
      </c>
      <c r="AA26" s="98">
        <v>1</v>
      </c>
      <c r="AB26" s="98">
        <f t="shared" si="3"/>
        <v>2</v>
      </c>
      <c r="AC26" s="89" t="s">
        <v>57</v>
      </c>
      <c r="AD26" s="89" t="s">
        <v>89</v>
      </c>
      <c r="AE26" s="98" t="s">
        <v>98</v>
      </c>
      <c r="AF26" s="98" t="s">
        <v>99</v>
      </c>
      <c r="AG26" s="106" t="s">
        <v>80</v>
      </c>
      <c r="AH26" s="106"/>
      <c r="AI26" s="98" t="s">
        <v>79</v>
      </c>
    </row>
    <row r="27" spans="1:35" s="90" customFormat="1" ht="104.1" customHeight="1" x14ac:dyDescent="0.25">
      <c r="A27" s="88"/>
      <c r="B27" s="101">
        <v>12</v>
      </c>
      <c r="C27" s="89" t="s">
        <v>95</v>
      </c>
      <c r="D27" s="89" t="s">
        <v>96</v>
      </c>
      <c r="E27" s="89" t="s">
        <v>100</v>
      </c>
      <c r="F27" s="89" t="s">
        <v>102</v>
      </c>
      <c r="G27" s="106" t="s">
        <v>264</v>
      </c>
      <c r="H27" s="106"/>
      <c r="I27" s="106"/>
      <c r="J27" s="106"/>
      <c r="K27" s="106" t="s">
        <v>138</v>
      </c>
      <c r="L27" s="106"/>
      <c r="M27" s="106"/>
      <c r="N27" s="106"/>
      <c r="O27" s="98">
        <v>2</v>
      </c>
      <c r="P27" s="98">
        <v>3</v>
      </c>
      <c r="Q27" s="98">
        <f t="shared" si="2"/>
        <v>5</v>
      </c>
      <c r="R27" s="89" t="s">
        <v>56</v>
      </c>
      <c r="S27" s="89" t="s">
        <v>89</v>
      </c>
      <c r="T27" s="106" t="s">
        <v>174</v>
      </c>
      <c r="U27" s="106"/>
      <c r="V27" s="106"/>
      <c r="W27" s="106"/>
      <c r="X27" s="106"/>
      <c r="Y27" s="106"/>
      <c r="Z27" s="98">
        <v>1</v>
      </c>
      <c r="AA27" s="98">
        <v>1</v>
      </c>
      <c r="AB27" s="98">
        <f t="shared" si="3"/>
        <v>2</v>
      </c>
      <c r="AC27" s="89" t="s">
        <v>57</v>
      </c>
      <c r="AD27" s="89" t="s">
        <v>89</v>
      </c>
      <c r="AE27" s="98" t="s">
        <v>98</v>
      </c>
      <c r="AF27" s="98" t="s">
        <v>99</v>
      </c>
      <c r="AG27" s="106" t="s">
        <v>80</v>
      </c>
      <c r="AH27" s="106"/>
      <c r="AI27" s="98" t="s">
        <v>79</v>
      </c>
    </row>
    <row r="28" spans="1:35" s="90" customFormat="1" ht="72.95" customHeight="1" x14ac:dyDescent="0.25">
      <c r="A28" s="88"/>
      <c r="B28" s="101">
        <v>13</v>
      </c>
      <c r="C28" s="89" t="s">
        <v>95</v>
      </c>
      <c r="D28" s="89" t="s">
        <v>97</v>
      </c>
      <c r="E28" s="89" t="s">
        <v>100</v>
      </c>
      <c r="F28" s="89" t="s">
        <v>102</v>
      </c>
      <c r="G28" s="106" t="s">
        <v>265</v>
      </c>
      <c r="H28" s="106"/>
      <c r="I28" s="106"/>
      <c r="J28" s="106"/>
      <c r="K28" s="114" t="s">
        <v>175</v>
      </c>
      <c r="L28" s="115"/>
      <c r="M28" s="115"/>
      <c r="N28" s="116"/>
      <c r="O28" s="96">
        <v>2</v>
      </c>
      <c r="P28" s="96">
        <v>2</v>
      </c>
      <c r="Q28" s="98">
        <f t="shared" ref="Q28:Q39" si="4">+O28+P28</f>
        <v>4</v>
      </c>
      <c r="R28" s="89" t="s">
        <v>57</v>
      </c>
      <c r="S28" s="89" t="s">
        <v>89</v>
      </c>
      <c r="T28" s="106" t="s">
        <v>266</v>
      </c>
      <c r="U28" s="106"/>
      <c r="V28" s="106"/>
      <c r="W28" s="106"/>
      <c r="X28" s="106"/>
      <c r="Y28" s="106"/>
      <c r="Z28" s="96">
        <v>1</v>
      </c>
      <c r="AA28" s="96">
        <v>1</v>
      </c>
      <c r="AB28" s="98">
        <f t="shared" si="3"/>
        <v>2</v>
      </c>
      <c r="AC28" s="89" t="s">
        <v>57</v>
      </c>
      <c r="AD28" s="89" t="s">
        <v>89</v>
      </c>
      <c r="AE28" s="98" t="s">
        <v>100</v>
      </c>
      <c r="AF28" s="98" t="s">
        <v>101</v>
      </c>
      <c r="AG28" s="110" t="s">
        <v>337</v>
      </c>
      <c r="AH28" s="112"/>
      <c r="AI28" s="98" t="s">
        <v>139</v>
      </c>
    </row>
    <row r="29" spans="1:35" s="90" customFormat="1" ht="176.25" customHeight="1" x14ac:dyDescent="0.25">
      <c r="A29" s="88"/>
      <c r="B29" s="101">
        <v>14</v>
      </c>
      <c r="C29" s="89" t="s">
        <v>94</v>
      </c>
      <c r="D29" s="89" t="s">
        <v>96</v>
      </c>
      <c r="E29" s="89" t="s">
        <v>101</v>
      </c>
      <c r="F29" s="89" t="s">
        <v>102</v>
      </c>
      <c r="G29" s="106" t="s">
        <v>345</v>
      </c>
      <c r="H29" s="106"/>
      <c r="I29" s="106"/>
      <c r="J29" s="106"/>
      <c r="K29" s="114" t="s">
        <v>175</v>
      </c>
      <c r="L29" s="115"/>
      <c r="M29" s="115"/>
      <c r="N29" s="116"/>
      <c r="O29" s="96">
        <v>2</v>
      </c>
      <c r="P29" s="96">
        <v>2</v>
      </c>
      <c r="Q29" s="98">
        <f t="shared" si="4"/>
        <v>4</v>
      </c>
      <c r="R29" s="89" t="s">
        <v>57</v>
      </c>
      <c r="S29" s="89" t="s">
        <v>89</v>
      </c>
      <c r="T29" s="106" t="s">
        <v>346</v>
      </c>
      <c r="U29" s="107"/>
      <c r="V29" s="107"/>
      <c r="W29" s="107"/>
      <c r="X29" s="107"/>
      <c r="Y29" s="107"/>
      <c r="Z29" s="96">
        <v>1</v>
      </c>
      <c r="AA29" s="96">
        <v>1</v>
      </c>
      <c r="AB29" s="98">
        <f t="shared" si="3"/>
        <v>2</v>
      </c>
      <c r="AC29" s="89" t="s">
        <v>57</v>
      </c>
      <c r="AD29" s="89" t="s">
        <v>155</v>
      </c>
      <c r="AE29" s="98" t="s">
        <v>101</v>
      </c>
      <c r="AF29" s="98" t="s">
        <v>99</v>
      </c>
      <c r="AG29" s="106" t="s">
        <v>347</v>
      </c>
      <c r="AH29" s="106"/>
      <c r="AI29" s="98" t="s">
        <v>140</v>
      </c>
    </row>
    <row r="30" spans="1:35" s="90" customFormat="1" ht="166.5" customHeight="1" x14ac:dyDescent="0.25">
      <c r="A30" s="88"/>
      <c r="B30" s="101">
        <v>15</v>
      </c>
      <c r="C30" s="89" t="s">
        <v>94</v>
      </c>
      <c r="D30" s="89" t="s">
        <v>97</v>
      </c>
      <c r="E30" s="89" t="s">
        <v>101</v>
      </c>
      <c r="F30" s="89" t="s">
        <v>102</v>
      </c>
      <c r="G30" s="106" t="s">
        <v>208</v>
      </c>
      <c r="H30" s="106"/>
      <c r="I30" s="106"/>
      <c r="J30" s="106"/>
      <c r="K30" s="114" t="s">
        <v>175</v>
      </c>
      <c r="L30" s="115"/>
      <c r="M30" s="115"/>
      <c r="N30" s="116"/>
      <c r="O30" s="96">
        <v>2</v>
      </c>
      <c r="P30" s="96">
        <v>2</v>
      </c>
      <c r="Q30" s="98">
        <f>+O30+P30</f>
        <v>4</v>
      </c>
      <c r="R30" s="89" t="s">
        <v>57</v>
      </c>
      <c r="S30" s="89" t="s">
        <v>160</v>
      </c>
      <c r="T30" s="106" t="s">
        <v>346</v>
      </c>
      <c r="U30" s="107"/>
      <c r="V30" s="107"/>
      <c r="W30" s="107"/>
      <c r="X30" s="107"/>
      <c r="Y30" s="107"/>
      <c r="Z30" s="96">
        <v>1</v>
      </c>
      <c r="AA30" s="96">
        <v>1</v>
      </c>
      <c r="AB30" s="98">
        <f t="shared" si="3"/>
        <v>2</v>
      </c>
      <c r="AC30" s="89" t="s">
        <v>57</v>
      </c>
      <c r="AD30" s="89" t="s">
        <v>155</v>
      </c>
      <c r="AE30" s="98" t="s">
        <v>101</v>
      </c>
      <c r="AF30" s="98" t="s">
        <v>99</v>
      </c>
      <c r="AG30" s="106" t="s">
        <v>347</v>
      </c>
      <c r="AH30" s="106"/>
      <c r="AI30" s="98" t="s">
        <v>140</v>
      </c>
    </row>
    <row r="31" spans="1:35" s="90" customFormat="1" ht="102.95" customHeight="1" x14ac:dyDescent="0.25">
      <c r="A31" s="88"/>
      <c r="B31" s="101">
        <v>16</v>
      </c>
      <c r="C31" s="89" t="s">
        <v>95</v>
      </c>
      <c r="D31" s="89" t="s">
        <v>96</v>
      </c>
      <c r="E31" s="89" t="s">
        <v>101</v>
      </c>
      <c r="F31" s="89" t="s">
        <v>102</v>
      </c>
      <c r="G31" s="106" t="s">
        <v>141</v>
      </c>
      <c r="H31" s="106"/>
      <c r="I31" s="106"/>
      <c r="J31" s="106"/>
      <c r="K31" s="106" t="s">
        <v>142</v>
      </c>
      <c r="L31" s="106"/>
      <c r="M31" s="106"/>
      <c r="N31" s="106"/>
      <c r="O31" s="96">
        <v>2</v>
      </c>
      <c r="P31" s="96">
        <v>2</v>
      </c>
      <c r="Q31" s="98">
        <f>+O31+P31</f>
        <v>4</v>
      </c>
      <c r="R31" s="89" t="s">
        <v>57</v>
      </c>
      <c r="S31" s="89" t="s">
        <v>89</v>
      </c>
      <c r="T31" s="106" t="s">
        <v>267</v>
      </c>
      <c r="U31" s="106"/>
      <c r="V31" s="106"/>
      <c r="W31" s="106"/>
      <c r="X31" s="106"/>
      <c r="Y31" s="106"/>
      <c r="Z31" s="96">
        <v>1</v>
      </c>
      <c r="AA31" s="96">
        <v>1</v>
      </c>
      <c r="AB31" s="98">
        <f t="shared" si="3"/>
        <v>2</v>
      </c>
      <c r="AC31" s="89" t="s">
        <v>57</v>
      </c>
      <c r="AD31" s="89" t="s">
        <v>93</v>
      </c>
      <c r="AE31" s="98" t="s">
        <v>101</v>
      </c>
      <c r="AF31" s="98" t="s">
        <v>99</v>
      </c>
      <c r="AG31" s="106" t="s">
        <v>347</v>
      </c>
      <c r="AH31" s="106"/>
      <c r="AI31" s="98" t="s">
        <v>143</v>
      </c>
    </row>
    <row r="32" spans="1:35" s="90" customFormat="1" ht="102.95" customHeight="1" x14ac:dyDescent="0.25">
      <c r="A32" s="88"/>
      <c r="B32" s="101">
        <v>17</v>
      </c>
      <c r="C32" s="89" t="s">
        <v>95</v>
      </c>
      <c r="D32" s="89" t="s">
        <v>97</v>
      </c>
      <c r="E32" s="89" t="s">
        <v>101</v>
      </c>
      <c r="F32" s="89" t="s">
        <v>102</v>
      </c>
      <c r="G32" s="106" t="s">
        <v>130</v>
      </c>
      <c r="H32" s="106"/>
      <c r="I32" s="106"/>
      <c r="J32" s="106"/>
      <c r="K32" s="106" t="s">
        <v>92</v>
      </c>
      <c r="L32" s="106"/>
      <c r="M32" s="106"/>
      <c r="N32" s="106"/>
      <c r="O32" s="96">
        <v>3</v>
      </c>
      <c r="P32" s="96">
        <v>3</v>
      </c>
      <c r="Q32" s="98">
        <f>+O32+P32</f>
        <v>6</v>
      </c>
      <c r="R32" s="89" t="s">
        <v>60</v>
      </c>
      <c r="S32" s="89" t="s">
        <v>160</v>
      </c>
      <c r="T32" s="106" t="s">
        <v>237</v>
      </c>
      <c r="U32" s="106"/>
      <c r="V32" s="106"/>
      <c r="W32" s="106"/>
      <c r="X32" s="106"/>
      <c r="Y32" s="106"/>
      <c r="Z32" s="96">
        <v>1</v>
      </c>
      <c r="AA32" s="96">
        <v>1</v>
      </c>
      <c r="AB32" s="98">
        <f t="shared" si="3"/>
        <v>2</v>
      </c>
      <c r="AC32" s="89" t="s">
        <v>57</v>
      </c>
      <c r="AD32" s="89" t="s">
        <v>155</v>
      </c>
      <c r="AE32" s="98" t="s">
        <v>101</v>
      </c>
      <c r="AF32" s="98" t="s">
        <v>99</v>
      </c>
      <c r="AG32" s="106" t="s">
        <v>347</v>
      </c>
      <c r="AH32" s="106"/>
      <c r="AI32" s="98" t="s">
        <v>144</v>
      </c>
    </row>
    <row r="33" spans="1:35" s="90" customFormat="1" ht="80.099999999999994" customHeight="1" x14ac:dyDescent="0.25">
      <c r="A33" s="88"/>
      <c r="B33" s="101">
        <v>18</v>
      </c>
      <c r="C33" s="89" t="s">
        <v>94</v>
      </c>
      <c r="D33" s="89" t="s">
        <v>97</v>
      </c>
      <c r="E33" s="89" t="s">
        <v>99</v>
      </c>
      <c r="F33" s="89" t="s">
        <v>102</v>
      </c>
      <c r="G33" s="110" t="s">
        <v>279</v>
      </c>
      <c r="H33" s="111"/>
      <c r="I33" s="111"/>
      <c r="J33" s="112"/>
      <c r="K33" s="110" t="s">
        <v>348</v>
      </c>
      <c r="L33" s="111"/>
      <c r="M33" s="111"/>
      <c r="N33" s="112"/>
      <c r="O33" s="98">
        <v>5</v>
      </c>
      <c r="P33" s="98">
        <v>5</v>
      </c>
      <c r="Q33" s="98">
        <f t="shared" ref="Q33" si="5">+O33+P33</f>
        <v>10</v>
      </c>
      <c r="R33" s="89" t="s">
        <v>121</v>
      </c>
      <c r="S33" s="89" t="s">
        <v>160</v>
      </c>
      <c r="T33" s="110" t="s">
        <v>280</v>
      </c>
      <c r="U33" s="111"/>
      <c r="V33" s="111"/>
      <c r="W33" s="111"/>
      <c r="X33" s="111"/>
      <c r="Y33" s="112"/>
      <c r="Z33" s="98">
        <v>1</v>
      </c>
      <c r="AA33" s="98">
        <v>2</v>
      </c>
      <c r="AB33" s="98">
        <f t="shared" ref="AB33" si="6">+Z33+AA33</f>
        <v>3</v>
      </c>
      <c r="AC33" s="89" t="s">
        <v>57</v>
      </c>
      <c r="AD33" s="89" t="s">
        <v>156</v>
      </c>
      <c r="AE33" s="98" t="s">
        <v>261</v>
      </c>
      <c r="AF33" s="98" t="s">
        <v>201</v>
      </c>
      <c r="AG33" s="110" t="s">
        <v>262</v>
      </c>
      <c r="AH33" s="112"/>
      <c r="AI33" s="98" t="s">
        <v>171</v>
      </c>
    </row>
    <row r="34" spans="1:35" s="90" customFormat="1" ht="110.25" customHeight="1" x14ac:dyDescent="0.25">
      <c r="A34" s="88"/>
      <c r="B34" s="101">
        <v>19</v>
      </c>
      <c r="C34" s="89" t="s">
        <v>94</v>
      </c>
      <c r="D34" s="89" t="s">
        <v>97</v>
      </c>
      <c r="E34" s="89" t="s">
        <v>99</v>
      </c>
      <c r="F34" s="89" t="s">
        <v>102</v>
      </c>
      <c r="G34" s="110" t="s">
        <v>277</v>
      </c>
      <c r="H34" s="111"/>
      <c r="I34" s="111"/>
      <c r="J34" s="112"/>
      <c r="K34" s="110" t="s">
        <v>278</v>
      </c>
      <c r="L34" s="111"/>
      <c r="M34" s="111"/>
      <c r="N34" s="112"/>
      <c r="O34" s="98">
        <v>4</v>
      </c>
      <c r="P34" s="98">
        <v>5</v>
      </c>
      <c r="Q34" s="98">
        <f t="shared" ref="Q34" si="7">+O34+P34</f>
        <v>9</v>
      </c>
      <c r="R34" s="89" t="s">
        <v>121</v>
      </c>
      <c r="S34" s="89" t="s">
        <v>160</v>
      </c>
      <c r="T34" s="110" t="s">
        <v>281</v>
      </c>
      <c r="U34" s="111"/>
      <c r="V34" s="111"/>
      <c r="W34" s="111"/>
      <c r="X34" s="111"/>
      <c r="Y34" s="112"/>
      <c r="Z34" s="98">
        <v>1</v>
      </c>
      <c r="AA34" s="98">
        <v>2</v>
      </c>
      <c r="AB34" s="98">
        <f t="shared" ref="AB34" si="8">+Z34+AA34</f>
        <v>3</v>
      </c>
      <c r="AC34" s="89" t="s">
        <v>57</v>
      </c>
      <c r="AD34" s="89" t="s">
        <v>156</v>
      </c>
      <c r="AE34" s="98" t="s">
        <v>261</v>
      </c>
      <c r="AF34" s="98" t="s">
        <v>201</v>
      </c>
      <c r="AG34" s="110" t="s">
        <v>262</v>
      </c>
      <c r="AH34" s="112"/>
      <c r="AI34" s="98" t="s">
        <v>171</v>
      </c>
    </row>
    <row r="35" spans="1:35" s="90" customFormat="1" ht="117.95" customHeight="1" x14ac:dyDescent="0.25">
      <c r="A35" s="88"/>
      <c r="B35" s="101">
        <v>20</v>
      </c>
      <c r="C35" s="89" t="s">
        <v>95</v>
      </c>
      <c r="D35" s="89" t="s">
        <v>97</v>
      </c>
      <c r="E35" s="89" t="s">
        <v>99</v>
      </c>
      <c r="F35" s="89" t="s">
        <v>102</v>
      </c>
      <c r="G35" s="106" t="s">
        <v>268</v>
      </c>
      <c r="H35" s="106"/>
      <c r="I35" s="106"/>
      <c r="J35" s="106"/>
      <c r="K35" s="106" t="s">
        <v>223</v>
      </c>
      <c r="L35" s="106"/>
      <c r="M35" s="106"/>
      <c r="N35" s="106"/>
      <c r="O35" s="96">
        <v>3</v>
      </c>
      <c r="P35" s="96">
        <v>5</v>
      </c>
      <c r="Q35" s="98">
        <f>+O35+P35</f>
        <v>8</v>
      </c>
      <c r="R35" s="89" t="s">
        <v>121</v>
      </c>
      <c r="S35" s="89" t="s">
        <v>160</v>
      </c>
      <c r="T35" s="106" t="s">
        <v>269</v>
      </c>
      <c r="U35" s="106"/>
      <c r="V35" s="106"/>
      <c r="W35" s="106"/>
      <c r="X35" s="106"/>
      <c r="Y35" s="106"/>
      <c r="Z35" s="96">
        <v>2</v>
      </c>
      <c r="AA35" s="96">
        <v>2</v>
      </c>
      <c r="AB35" s="98">
        <f t="shared" si="3"/>
        <v>4</v>
      </c>
      <c r="AC35" s="89" t="s">
        <v>57</v>
      </c>
      <c r="AD35" s="89" t="s">
        <v>270</v>
      </c>
      <c r="AE35" s="98" t="s">
        <v>118</v>
      </c>
      <c r="AF35" s="98" t="s">
        <v>145</v>
      </c>
      <c r="AG35" s="106" t="s">
        <v>271</v>
      </c>
      <c r="AH35" s="106"/>
      <c r="AI35" s="98" t="s">
        <v>75</v>
      </c>
    </row>
    <row r="36" spans="1:35" s="90" customFormat="1" ht="133.5" customHeight="1" x14ac:dyDescent="0.25">
      <c r="A36" s="88"/>
      <c r="B36" s="101">
        <v>21</v>
      </c>
      <c r="C36" s="89" t="s">
        <v>94</v>
      </c>
      <c r="D36" s="89" t="s">
        <v>97</v>
      </c>
      <c r="E36" s="89" t="s">
        <v>99</v>
      </c>
      <c r="F36" s="89" t="s">
        <v>102</v>
      </c>
      <c r="G36" s="106" t="s">
        <v>225</v>
      </c>
      <c r="H36" s="106"/>
      <c r="I36" s="106"/>
      <c r="J36" s="106"/>
      <c r="K36" s="106" t="s">
        <v>117</v>
      </c>
      <c r="L36" s="106"/>
      <c r="M36" s="106"/>
      <c r="N36" s="106"/>
      <c r="O36" s="98">
        <v>2</v>
      </c>
      <c r="P36" s="98">
        <v>5</v>
      </c>
      <c r="Q36" s="98">
        <f>+O36+P36</f>
        <v>7</v>
      </c>
      <c r="R36" s="89" t="s">
        <v>60</v>
      </c>
      <c r="S36" s="89" t="s">
        <v>160</v>
      </c>
      <c r="T36" s="106" t="s">
        <v>272</v>
      </c>
      <c r="U36" s="106"/>
      <c r="V36" s="106"/>
      <c r="W36" s="106"/>
      <c r="X36" s="106"/>
      <c r="Y36" s="106"/>
      <c r="Z36" s="98">
        <v>1</v>
      </c>
      <c r="AA36" s="98">
        <v>2</v>
      </c>
      <c r="AB36" s="98">
        <f t="shared" si="3"/>
        <v>3</v>
      </c>
      <c r="AC36" s="89" t="s">
        <v>57</v>
      </c>
      <c r="AD36" s="89" t="s">
        <v>270</v>
      </c>
      <c r="AE36" s="98" t="s">
        <v>101</v>
      </c>
      <c r="AF36" s="98" t="s">
        <v>146</v>
      </c>
      <c r="AG36" s="106" t="s">
        <v>273</v>
      </c>
      <c r="AH36" s="106"/>
      <c r="AI36" s="98" t="s">
        <v>75</v>
      </c>
    </row>
    <row r="37" spans="1:35" s="90" customFormat="1" ht="99" customHeight="1" x14ac:dyDescent="0.25">
      <c r="A37" s="88"/>
      <c r="B37" s="101">
        <v>22</v>
      </c>
      <c r="C37" s="89" t="s">
        <v>95</v>
      </c>
      <c r="D37" s="89" t="s">
        <v>97</v>
      </c>
      <c r="E37" s="89" t="s">
        <v>99</v>
      </c>
      <c r="F37" s="89" t="s">
        <v>102</v>
      </c>
      <c r="G37" s="106" t="s">
        <v>238</v>
      </c>
      <c r="H37" s="106"/>
      <c r="I37" s="106"/>
      <c r="J37" s="106"/>
      <c r="K37" s="106" t="s">
        <v>239</v>
      </c>
      <c r="L37" s="106"/>
      <c r="M37" s="106"/>
      <c r="N37" s="106"/>
      <c r="O37" s="96">
        <v>2</v>
      </c>
      <c r="P37" s="96">
        <v>3</v>
      </c>
      <c r="Q37" s="98">
        <f t="shared" si="4"/>
        <v>5</v>
      </c>
      <c r="R37" s="89" t="s">
        <v>56</v>
      </c>
      <c r="S37" s="89" t="s">
        <v>156</v>
      </c>
      <c r="T37" s="106" t="s">
        <v>274</v>
      </c>
      <c r="U37" s="106" t="s">
        <v>240</v>
      </c>
      <c r="V37" s="106" t="s">
        <v>240</v>
      </c>
      <c r="W37" s="106" t="s">
        <v>240</v>
      </c>
      <c r="X37" s="106" t="s">
        <v>240</v>
      </c>
      <c r="Y37" s="106" t="s">
        <v>240</v>
      </c>
      <c r="Z37" s="96">
        <v>1</v>
      </c>
      <c r="AA37" s="96">
        <v>2</v>
      </c>
      <c r="AB37" s="98">
        <f t="shared" si="3"/>
        <v>3</v>
      </c>
      <c r="AC37" s="89" t="s">
        <v>57</v>
      </c>
      <c r="AD37" s="91" t="s">
        <v>275</v>
      </c>
      <c r="AE37" s="98" t="s">
        <v>118</v>
      </c>
      <c r="AF37" s="98" t="s">
        <v>109</v>
      </c>
      <c r="AG37" s="106" t="s">
        <v>276</v>
      </c>
      <c r="AH37" s="106"/>
      <c r="AI37" s="98" t="s">
        <v>75</v>
      </c>
    </row>
    <row r="38" spans="1:35" s="90" customFormat="1" ht="105" customHeight="1" x14ac:dyDescent="0.25">
      <c r="A38" s="88"/>
      <c r="B38" s="101">
        <v>23</v>
      </c>
      <c r="C38" s="89" t="s">
        <v>94</v>
      </c>
      <c r="D38" s="89" t="s">
        <v>96</v>
      </c>
      <c r="E38" s="89" t="s">
        <v>99</v>
      </c>
      <c r="F38" s="89" t="s">
        <v>102</v>
      </c>
      <c r="G38" s="110" t="s">
        <v>349</v>
      </c>
      <c r="H38" s="111"/>
      <c r="I38" s="111"/>
      <c r="J38" s="112"/>
      <c r="K38" s="110" t="s">
        <v>282</v>
      </c>
      <c r="L38" s="111"/>
      <c r="M38" s="111"/>
      <c r="N38" s="113"/>
      <c r="O38" s="97">
        <v>2</v>
      </c>
      <c r="P38" s="97">
        <v>5</v>
      </c>
      <c r="Q38" s="98">
        <f t="shared" si="4"/>
        <v>7</v>
      </c>
      <c r="R38" s="89" t="s">
        <v>60</v>
      </c>
      <c r="S38" s="89" t="s">
        <v>283</v>
      </c>
      <c r="T38" s="110" t="s">
        <v>350</v>
      </c>
      <c r="U38" s="111" t="s">
        <v>241</v>
      </c>
      <c r="V38" s="111" t="s">
        <v>241</v>
      </c>
      <c r="W38" s="111" t="s">
        <v>241</v>
      </c>
      <c r="X38" s="111" t="s">
        <v>241</v>
      </c>
      <c r="Y38" s="112" t="s">
        <v>241</v>
      </c>
      <c r="Z38" s="97">
        <v>1</v>
      </c>
      <c r="AA38" s="97">
        <v>2</v>
      </c>
      <c r="AB38" s="98">
        <f t="shared" si="3"/>
        <v>3</v>
      </c>
      <c r="AC38" s="89" t="s">
        <v>57</v>
      </c>
      <c r="AD38" s="91" t="s">
        <v>284</v>
      </c>
      <c r="AE38" s="98" t="s">
        <v>118</v>
      </c>
      <c r="AF38" s="98" t="s">
        <v>119</v>
      </c>
      <c r="AG38" s="110" t="s">
        <v>351</v>
      </c>
      <c r="AH38" s="112"/>
      <c r="AI38" s="98" t="s">
        <v>75</v>
      </c>
    </row>
    <row r="39" spans="1:35" s="90" customFormat="1" ht="132.75" customHeight="1" x14ac:dyDescent="0.25">
      <c r="A39" s="88"/>
      <c r="B39" s="101">
        <v>24</v>
      </c>
      <c r="C39" s="89" t="s">
        <v>95</v>
      </c>
      <c r="D39" s="89" t="s">
        <v>96</v>
      </c>
      <c r="E39" s="89" t="s">
        <v>99</v>
      </c>
      <c r="F39" s="89" t="s">
        <v>102</v>
      </c>
      <c r="G39" s="110" t="s">
        <v>285</v>
      </c>
      <c r="H39" s="111"/>
      <c r="I39" s="111"/>
      <c r="J39" s="112"/>
      <c r="K39" s="110" t="s">
        <v>352</v>
      </c>
      <c r="L39" s="111" t="s">
        <v>242</v>
      </c>
      <c r="M39" s="111" t="s">
        <v>242</v>
      </c>
      <c r="N39" s="112" t="s">
        <v>242</v>
      </c>
      <c r="O39" s="97">
        <v>3</v>
      </c>
      <c r="P39" s="97">
        <v>2</v>
      </c>
      <c r="Q39" s="98">
        <f t="shared" si="4"/>
        <v>5</v>
      </c>
      <c r="R39" s="89" t="s">
        <v>56</v>
      </c>
      <c r="S39" s="89" t="s">
        <v>283</v>
      </c>
      <c r="T39" s="110" t="s">
        <v>286</v>
      </c>
      <c r="U39" s="111" t="s">
        <v>243</v>
      </c>
      <c r="V39" s="111" t="s">
        <v>243</v>
      </c>
      <c r="W39" s="111" t="s">
        <v>243</v>
      </c>
      <c r="X39" s="111" t="s">
        <v>243</v>
      </c>
      <c r="Y39" s="112" t="s">
        <v>243</v>
      </c>
      <c r="Z39" s="97">
        <v>2</v>
      </c>
      <c r="AA39" s="97">
        <v>2</v>
      </c>
      <c r="AB39" s="98">
        <f t="shared" si="3"/>
        <v>4</v>
      </c>
      <c r="AC39" s="89" t="s">
        <v>57</v>
      </c>
      <c r="AD39" s="91" t="s">
        <v>284</v>
      </c>
      <c r="AE39" s="98" t="s">
        <v>118</v>
      </c>
      <c r="AF39" s="98" t="s">
        <v>119</v>
      </c>
      <c r="AG39" s="110" t="s">
        <v>353</v>
      </c>
      <c r="AH39" s="112"/>
      <c r="AI39" s="98" t="s">
        <v>176</v>
      </c>
    </row>
    <row r="40" spans="1:35" s="90" customFormat="1" ht="117.75" customHeight="1" x14ac:dyDescent="0.25">
      <c r="A40" s="88"/>
      <c r="B40" s="101">
        <v>25</v>
      </c>
      <c r="C40" s="89" t="s">
        <v>95</v>
      </c>
      <c r="D40" s="89" t="s">
        <v>97</v>
      </c>
      <c r="E40" s="89" t="s">
        <v>99</v>
      </c>
      <c r="F40" s="89" t="s">
        <v>102</v>
      </c>
      <c r="G40" s="110" t="s">
        <v>244</v>
      </c>
      <c r="H40" s="111"/>
      <c r="I40" s="111"/>
      <c r="J40" s="112"/>
      <c r="K40" s="110" t="s">
        <v>245</v>
      </c>
      <c r="L40" s="111" t="s">
        <v>246</v>
      </c>
      <c r="M40" s="111" t="s">
        <v>246</v>
      </c>
      <c r="N40" s="112" t="s">
        <v>246</v>
      </c>
      <c r="O40" s="97">
        <v>3</v>
      </c>
      <c r="P40" s="97">
        <v>3</v>
      </c>
      <c r="Q40" s="98">
        <f t="shared" ref="Q40:Q46" si="9">+O40+P40</f>
        <v>6</v>
      </c>
      <c r="R40" s="89" t="s">
        <v>60</v>
      </c>
      <c r="S40" s="89" t="s">
        <v>160</v>
      </c>
      <c r="T40" s="110" t="s">
        <v>247</v>
      </c>
      <c r="U40" s="111" t="s">
        <v>248</v>
      </c>
      <c r="V40" s="111" t="s">
        <v>248</v>
      </c>
      <c r="W40" s="111" t="s">
        <v>248</v>
      </c>
      <c r="X40" s="111" t="s">
        <v>248</v>
      </c>
      <c r="Y40" s="112" t="s">
        <v>248</v>
      </c>
      <c r="Z40" s="97">
        <v>3</v>
      </c>
      <c r="AA40" s="97">
        <v>3</v>
      </c>
      <c r="AB40" s="98">
        <f t="shared" si="3"/>
        <v>6</v>
      </c>
      <c r="AC40" s="89" t="s">
        <v>60</v>
      </c>
      <c r="AD40" s="91" t="s">
        <v>284</v>
      </c>
      <c r="AE40" s="98" t="s">
        <v>118</v>
      </c>
      <c r="AF40" s="98" t="s">
        <v>209</v>
      </c>
      <c r="AG40" s="110" t="s">
        <v>287</v>
      </c>
      <c r="AH40" s="112"/>
      <c r="AI40" s="98" t="s">
        <v>75</v>
      </c>
    </row>
    <row r="41" spans="1:35" s="90" customFormat="1" ht="117.95" customHeight="1" x14ac:dyDescent="0.25">
      <c r="A41" s="88"/>
      <c r="B41" s="101">
        <v>26</v>
      </c>
      <c r="C41" s="89" t="s">
        <v>95</v>
      </c>
      <c r="D41" s="89" t="s">
        <v>97</v>
      </c>
      <c r="E41" s="89" t="s">
        <v>99</v>
      </c>
      <c r="F41" s="89" t="s">
        <v>102</v>
      </c>
      <c r="G41" s="106" t="s">
        <v>288</v>
      </c>
      <c r="H41" s="106"/>
      <c r="I41" s="106"/>
      <c r="J41" s="106"/>
      <c r="K41" s="106" t="s">
        <v>212</v>
      </c>
      <c r="L41" s="106"/>
      <c r="M41" s="106"/>
      <c r="N41" s="106"/>
      <c r="O41" s="96">
        <v>4</v>
      </c>
      <c r="P41" s="96">
        <v>4</v>
      </c>
      <c r="Q41" s="98">
        <f t="shared" si="9"/>
        <v>8</v>
      </c>
      <c r="R41" s="89" t="s">
        <v>121</v>
      </c>
      <c r="S41" s="89" t="s">
        <v>160</v>
      </c>
      <c r="T41" s="106" t="s">
        <v>269</v>
      </c>
      <c r="U41" s="106"/>
      <c r="V41" s="106"/>
      <c r="W41" s="106"/>
      <c r="X41" s="106"/>
      <c r="Y41" s="106"/>
      <c r="Z41" s="96">
        <v>2</v>
      </c>
      <c r="AA41" s="96">
        <v>2</v>
      </c>
      <c r="AB41" s="98">
        <f t="shared" si="3"/>
        <v>4</v>
      </c>
      <c r="AC41" s="89" t="s">
        <v>57</v>
      </c>
      <c r="AD41" s="89" t="s">
        <v>270</v>
      </c>
      <c r="AE41" s="98" t="s">
        <v>118</v>
      </c>
      <c r="AF41" s="98" t="s">
        <v>145</v>
      </c>
      <c r="AG41" s="106" t="s">
        <v>289</v>
      </c>
      <c r="AH41" s="106"/>
      <c r="AI41" s="98" t="s">
        <v>75</v>
      </c>
    </row>
    <row r="42" spans="1:35" s="90" customFormat="1" ht="120.95" customHeight="1" x14ac:dyDescent="0.25">
      <c r="A42" s="88"/>
      <c r="B42" s="101">
        <v>27</v>
      </c>
      <c r="C42" s="89" t="s">
        <v>94</v>
      </c>
      <c r="D42" s="89" t="s">
        <v>97</v>
      </c>
      <c r="E42" s="89" t="s">
        <v>99</v>
      </c>
      <c r="F42" s="89" t="s">
        <v>102</v>
      </c>
      <c r="G42" s="110" t="s">
        <v>354</v>
      </c>
      <c r="H42" s="111"/>
      <c r="I42" s="111"/>
      <c r="J42" s="112"/>
      <c r="K42" s="110" t="s">
        <v>290</v>
      </c>
      <c r="L42" s="111"/>
      <c r="M42" s="111"/>
      <c r="N42" s="113"/>
      <c r="O42" s="97">
        <v>2</v>
      </c>
      <c r="P42" s="97">
        <v>5</v>
      </c>
      <c r="Q42" s="98">
        <f t="shared" si="9"/>
        <v>7</v>
      </c>
      <c r="R42" s="89" t="s">
        <v>60</v>
      </c>
      <c r="S42" s="89" t="s">
        <v>160</v>
      </c>
      <c r="T42" s="110" t="s">
        <v>291</v>
      </c>
      <c r="U42" s="111" t="s">
        <v>241</v>
      </c>
      <c r="V42" s="111" t="s">
        <v>241</v>
      </c>
      <c r="W42" s="111" t="s">
        <v>241</v>
      </c>
      <c r="X42" s="111" t="s">
        <v>241</v>
      </c>
      <c r="Y42" s="112" t="s">
        <v>241</v>
      </c>
      <c r="Z42" s="97">
        <v>1</v>
      </c>
      <c r="AA42" s="97">
        <v>2</v>
      </c>
      <c r="AB42" s="98">
        <f t="shared" si="3"/>
        <v>3</v>
      </c>
      <c r="AC42" s="89" t="s">
        <v>57</v>
      </c>
      <c r="AD42" s="91" t="s">
        <v>284</v>
      </c>
      <c r="AE42" s="98" t="s">
        <v>118</v>
      </c>
      <c r="AF42" s="98" t="s">
        <v>119</v>
      </c>
      <c r="AG42" s="110" t="s">
        <v>292</v>
      </c>
      <c r="AH42" s="112"/>
      <c r="AI42" s="98" t="s">
        <v>75</v>
      </c>
    </row>
    <row r="43" spans="1:35" s="90" customFormat="1" ht="120" customHeight="1" x14ac:dyDescent="0.25">
      <c r="A43" s="88"/>
      <c r="B43" s="101">
        <v>28</v>
      </c>
      <c r="C43" s="89" t="s">
        <v>94</v>
      </c>
      <c r="D43" s="89" t="s">
        <v>96</v>
      </c>
      <c r="E43" s="89" t="s">
        <v>99</v>
      </c>
      <c r="F43" s="89" t="s">
        <v>102</v>
      </c>
      <c r="G43" s="110" t="s">
        <v>293</v>
      </c>
      <c r="H43" s="111"/>
      <c r="I43" s="111"/>
      <c r="J43" s="112"/>
      <c r="K43" s="110" t="s">
        <v>226</v>
      </c>
      <c r="L43" s="111" t="s">
        <v>249</v>
      </c>
      <c r="M43" s="111" t="s">
        <v>249</v>
      </c>
      <c r="N43" s="112" t="s">
        <v>249</v>
      </c>
      <c r="O43" s="92">
        <v>3</v>
      </c>
      <c r="P43" s="92">
        <v>4</v>
      </c>
      <c r="Q43" s="98">
        <f t="shared" si="9"/>
        <v>7</v>
      </c>
      <c r="R43" s="89" t="s">
        <v>60</v>
      </c>
      <c r="S43" s="89" t="s">
        <v>294</v>
      </c>
      <c r="T43" s="110" t="s">
        <v>295</v>
      </c>
      <c r="U43" s="111" t="s">
        <v>250</v>
      </c>
      <c r="V43" s="111" t="s">
        <v>250</v>
      </c>
      <c r="W43" s="111" t="s">
        <v>250</v>
      </c>
      <c r="X43" s="111" t="s">
        <v>250</v>
      </c>
      <c r="Y43" s="112" t="s">
        <v>250</v>
      </c>
      <c r="Z43" s="93">
        <v>1</v>
      </c>
      <c r="AA43" s="93">
        <v>2</v>
      </c>
      <c r="AB43" s="98">
        <f t="shared" si="3"/>
        <v>3</v>
      </c>
      <c r="AC43" s="89" t="s">
        <v>57</v>
      </c>
      <c r="AD43" s="91" t="s">
        <v>296</v>
      </c>
      <c r="AE43" s="98" t="s">
        <v>118</v>
      </c>
      <c r="AF43" s="98" t="s">
        <v>119</v>
      </c>
      <c r="AG43" s="110" t="s">
        <v>297</v>
      </c>
      <c r="AH43" s="112"/>
      <c r="AI43" s="98" t="s">
        <v>298</v>
      </c>
    </row>
    <row r="44" spans="1:35" s="90" customFormat="1" ht="99" customHeight="1" x14ac:dyDescent="0.25">
      <c r="A44" s="88"/>
      <c r="B44" s="101">
        <v>29</v>
      </c>
      <c r="C44" s="89" t="s">
        <v>94</v>
      </c>
      <c r="D44" s="89" t="s">
        <v>96</v>
      </c>
      <c r="E44" s="89" t="s">
        <v>99</v>
      </c>
      <c r="F44" s="89" t="s">
        <v>102</v>
      </c>
      <c r="G44" s="110" t="s">
        <v>299</v>
      </c>
      <c r="H44" s="111"/>
      <c r="I44" s="111"/>
      <c r="J44" s="112"/>
      <c r="K44" s="110" t="s">
        <v>177</v>
      </c>
      <c r="L44" s="111" t="s">
        <v>249</v>
      </c>
      <c r="M44" s="111" t="s">
        <v>249</v>
      </c>
      <c r="N44" s="112" t="s">
        <v>249</v>
      </c>
      <c r="O44" s="92">
        <v>3</v>
      </c>
      <c r="P44" s="92">
        <v>5</v>
      </c>
      <c r="Q44" s="98">
        <f t="shared" si="9"/>
        <v>8</v>
      </c>
      <c r="R44" s="89" t="s">
        <v>121</v>
      </c>
      <c r="S44" s="89" t="s">
        <v>294</v>
      </c>
      <c r="T44" s="110" t="s">
        <v>300</v>
      </c>
      <c r="U44" s="111" t="s">
        <v>250</v>
      </c>
      <c r="V44" s="111" t="s">
        <v>250</v>
      </c>
      <c r="W44" s="111" t="s">
        <v>250</v>
      </c>
      <c r="X44" s="111" t="s">
        <v>250</v>
      </c>
      <c r="Y44" s="112" t="s">
        <v>250</v>
      </c>
      <c r="Z44" s="93">
        <v>2</v>
      </c>
      <c r="AA44" s="93">
        <v>2</v>
      </c>
      <c r="AB44" s="98">
        <f t="shared" si="3"/>
        <v>4</v>
      </c>
      <c r="AC44" s="89" t="s">
        <v>57</v>
      </c>
      <c r="AD44" s="91" t="s">
        <v>284</v>
      </c>
      <c r="AE44" s="98" t="s">
        <v>118</v>
      </c>
      <c r="AF44" s="98" t="s">
        <v>119</v>
      </c>
      <c r="AG44" s="110" t="s">
        <v>355</v>
      </c>
      <c r="AH44" s="112"/>
      <c r="AI44" s="98" t="s">
        <v>301</v>
      </c>
    </row>
    <row r="45" spans="1:35" s="90" customFormat="1" ht="165.75" customHeight="1" x14ac:dyDescent="0.25">
      <c r="A45" s="88"/>
      <c r="B45" s="101">
        <v>30</v>
      </c>
      <c r="C45" s="89" t="s">
        <v>94</v>
      </c>
      <c r="D45" s="89" t="s">
        <v>96</v>
      </c>
      <c r="E45" s="89" t="s">
        <v>99</v>
      </c>
      <c r="F45" s="89" t="s">
        <v>102</v>
      </c>
      <c r="G45" s="110" t="s">
        <v>302</v>
      </c>
      <c r="H45" s="111"/>
      <c r="I45" s="111"/>
      <c r="J45" s="112"/>
      <c r="K45" s="110" t="s">
        <v>178</v>
      </c>
      <c r="L45" s="111" t="s">
        <v>249</v>
      </c>
      <c r="M45" s="111" t="s">
        <v>249</v>
      </c>
      <c r="N45" s="112" t="s">
        <v>249</v>
      </c>
      <c r="O45" s="92">
        <v>2</v>
      </c>
      <c r="P45" s="92">
        <v>4</v>
      </c>
      <c r="Q45" s="98">
        <f t="shared" si="9"/>
        <v>6</v>
      </c>
      <c r="R45" s="89" t="s">
        <v>60</v>
      </c>
      <c r="S45" s="89" t="s">
        <v>283</v>
      </c>
      <c r="T45" s="110" t="s">
        <v>356</v>
      </c>
      <c r="U45" s="111" t="s">
        <v>250</v>
      </c>
      <c r="V45" s="111" t="s">
        <v>250</v>
      </c>
      <c r="W45" s="111" t="s">
        <v>250</v>
      </c>
      <c r="X45" s="111" t="s">
        <v>250</v>
      </c>
      <c r="Y45" s="112" t="s">
        <v>250</v>
      </c>
      <c r="Z45" s="93">
        <v>2</v>
      </c>
      <c r="AA45" s="93">
        <v>2</v>
      </c>
      <c r="AB45" s="98">
        <f t="shared" si="3"/>
        <v>4</v>
      </c>
      <c r="AC45" s="89" t="s">
        <v>57</v>
      </c>
      <c r="AD45" s="91" t="s">
        <v>270</v>
      </c>
      <c r="AE45" s="98" t="s">
        <v>118</v>
      </c>
      <c r="AF45" s="98" t="s">
        <v>119</v>
      </c>
      <c r="AG45" s="110" t="s">
        <v>303</v>
      </c>
      <c r="AH45" s="112"/>
      <c r="AI45" s="98" t="s">
        <v>179</v>
      </c>
    </row>
    <row r="46" spans="1:35" s="90" customFormat="1" ht="99" customHeight="1" x14ac:dyDescent="0.25">
      <c r="A46" s="88"/>
      <c r="B46" s="101">
        <v>31</v>
      </c>
      <c r="C46" s="89" t="s">
        <v>95</v>
      </c>
      <c r="D46" s="89" t="s">
        <v>97</v>
      </c>
      <c r="E46" s="89" t="s">
        <v>99</v>
      </c>
      <c r="F46" s="89" t="s">
        <v>102</v>
      </c>
      <c r="G46" s="106" t="s">
        <v>251</v>
      </c>
      <c r="H46" s="106"/>
      <c r="I46" s="106"/>
      <c r="J46" s="106"/>
      <c r="K46" s="106" t="s">
        <v>147</v>
      </c>
      <c r="L46" s="106" t="s">
        <v>252</v>
      </c>
      <c r="M46" s="106" t="s">
        <v>252</v>
      </c>
      <c r="N46" s="106" t="s">
        <v>252</v>
      </c>
      <c r="O46" s="96">
        <v>3</v>
      </c>
      <c r="P46" s="96">
        <v>2</v>
      </c>
      <c r="Q46" s="98">
        <f t="shared" si="9"/>
        <v>5</v>
      </c>
      <c r="R46" s="89" t="s">
        <v>56</v>
      </c>
      <c r="S46" s="89" t="s">
        <v>160</v>
      </c>
      <c r="T46" s="106" t="s">
        <v>253</v>
      </c>
      <c r="U46" s="106" t="s">
        <v>253</v>
      </c>
      <c r="V46" s="106" t="s">
        <v>253</v>
      </c>
      <c r="W46" s="106" t="s">
        <v>253</v>
      </c>
      <c r="X46" s="106" t="s">
        <v>253</v>
      </c>
      <c r="Y46" s="106" t="s">
        <v>253</v>
      </c>
      <c r="Z46" s="96">
        <v>1</v>
      </c>
      <c r="AA46" s="96">
        <v>2</v>
      </c>
      <c r="AB46" s="98">
        <f t="shared" si="3"/>
        <v>3</v>
      </c>
      <c r="AC46" s="89" t="s">
        <v>57</v>
      </c>
      <c r="AD46" s="89" t="s">
        <v>89</v>
      </c>
      <c r="AE46" s="98" t="s">
        <v>148</v>
      </c>
      <c r="AF46" s="98" t="s">
        <v>112</v>
      </c>
      <c r="AG46" s="106" t="s">
        <v>304</v>
      </c>
      <c r="AH46" s="106"/>
      <c r="AI46" s="98" t="s">
        <v>120</v>
      </c>
    </row>
    <row r="47" spans="1:35" s="90" customFormat="1" ht="54" customHeight="1" x14ac:dyDescent="0.25">
      <c r="A47" s="88"/>
      <c r="B47" s="101">
        <v>32</v>
      </c>
      <c r="C47" s="89" t="s">
        <v>94</v>
      </c>
      <c r="D47" s="89" t="s">
        <v>96</v>
      </c>
      <c r="E47" s="89" t="s">
        <v>99</v>
      </c>
      <c r="F47" s="89" t="s">
        <v>102</v>
      </c>
      <c r="G47" s="110" t="s">
        <v>227</v>
      </c>
      <c r="H47" s="111"/>
      <c r="I47" s="111"/>
      <c r="J47" s="112"/>
      <c r="K47" s="110" t="s">
        <v>168</v>
      </c>
      <c r="L47" s="111"/>
      <c r="M47" s="111"/>
      <c r="N47" s="112"/>
      <c r="O47" s="98">
        <v>2</v>
      </c>
      <c r="P47" s="98">
        <v>2</v>
      </c>
      <c r="Q47" s="98">
        <f t="shared" ref="Q47:Q52" si="10">+O47+P47</f>
        <v>4</v>
      </c>
      <c r="R47" s="89" t="s">
        <v>57</v>
      </c>
      <c r="S47" s="89" t="s">
        <v>160</v>
      </c>
      <c r="T47" s="110" t="s">
        <v>228</v>
      </c>
      <c r="U47" s="111"/>
      <c r="V47" s="111"/>
      <c r="W47" s="111"/>
      <c r="X47" s="111"/>
      <c r="Y47" s="112"/>
      <c r="Z47" s="98">
        <v>1</v>
      </c>
      <c r="AA47" s="98">
        <v>1</v>
      </c>
      <c r="AB47" s="98">
        <f t="shared" ref="AB47:AB52" si="11">+Z47+AA47</f>
        <v>2</v>
      </c>
      <c r="AC47" s="89" t="s">
        <v>57</v>
      </c>
      <c r="AD47" s="91" t="s">
        <v>224</v>
      </c>
      <c r="AE47" s="98" t="s">
        <v>98</v>
      </c>
      <c r="AF47" s="98" t="s">
        <v>99</v>
      </c>
      <c r="AG47" s="110" t="s">
        <v>357</v>
      </c>
      <c r="AH47" s="112"/>
      <c r="AI47" s="98" t="s">
        <v>176</v>
      </c>
    </row>
    <row r="48" spans="1:35" s="90" customFormat="1" ht="105" customHeight="1" x14ac:dyDescent="0.25">
      <c r="A48" s="88"/>
      <c r="B48" s="101">
        <v>33</v>
      </c>
      <c r="C48" s="89" t="s">
        <v>94</v>
      </c>
      <c r="D48" s="89" t="s">
        <v>96</v>
      </c>
      <c r="E48" s="89" t="s">
        <v>99</v>
      </c>
      <c r="F48" s="89" t="s">
        <v>102</v>
      </c>
      <c r="G48" s="110" t="s">
        <v>368</v>
      </c>
      <c r="H48" s="111"/>
      <c r="I48" s="111"/>
      <c r="J48" s="112"/>
      <c r="K48" s="110" t="s">
        <v>168</v>
      </c>
      <c r="L48" s="111"/>
      <c r="M48" s="111"/>
      <c r="N48" s="112"/>
      <c r="O48" s="98">
        <v>3</v>
      </c>
      <c r="P48" s="98">
        <v>3</v>
      </c>
      <c r="Q48" s="98">
        <f t="shared" si="10"/>
        <v>6</v>
      </c>
      <c r="R48" s="89" t="s">
        <v>56</v>
      </c>
      <c r="S48" s="89" t="s">
        <v>156</v>
      </c>
      <c r="T48" s="110" t="s">
        <v>181</v>
      </c>
      <c r="U48" s="111"/>
      <c r="V48" s="111"/>
      <c r="W48" s="111"/>
      <c r="X48" s="111"/>
      <c r="Y48" s="112"/>
      <c r="Z48" s="98">
        <v>1</v>
      </c>
      <c r="AA48" s="98">
        <v>1</v>
      </c>
      <c r="AB48" s="98">
        <f t="shared" si="11"/>
        <v>2</v>
      </c>
      <c r="AC48" s="89" t="s">
        <v>57</v>
      </c>
      <c r="AD48" s="91" t="s">
        <v>306</v>
      </c>
      <c r="AE48" s="98" t="s">
        <v>118</v>
      </c>
      <c r="AF48" s="98" t="s">
        <v>184</v>
      </c>
      <c r="AG48" s="110" t="s">
        <v>307</v>
      </c>
      <c r="AH48" s="112"/>
      <c r="AI48" s="98" t="s">
        <v>176</v>
      </c>
    </row>
    <row r="49" spans="1:35" s="90" customFormat="1" ht="108" customHeight="1" x14ac:dyDescent="0.25">
      <c r="A49" s="88"/>
      <c r="B49" s="101">
        <v>34</v>
      </c>
      <c r="C49" s="89" t="s">
        <v>95</v>
      </c>
      <c r="D49" s="89" t="s">
        <v>97</v>
      </c>
      <c r="E49" s="89" t="s">
        <v>99</v>
      </c>
      <c r="F49" s="89" t="s">
        <v>102</v>
      </c>
      <c r="G49" s="110" t="s">
        <v>182</v>
      </c>
      <c r="H49" s="111"/>
      <c r="I49" s="111"/>
      <c r="J49" s="112"/>
      <c r="K49" s="110" t="s">
        <v>183</v>
      </c>
      <c r="L49" s="111"/>
      <c r="M49" s="111"/>
      <c r="N49" s="112"/>
      <c r="O49" s="98">
        <v>2</v>
      </c>
      <c r="P49" s="98">
        <v>2</v>
      </c>
      <c r="Q49" s="98">
        <f t="shared" si="10"/>
        <v>4</v>
      </c>
      <c r="R49" s="89" t="s">
        <v>57</v>
      </c>
      <c r="S49" s="89" t="s">
        <v>160</v>
      </c>
      <c r="T49" s="110" t="s">
        <v>210</v>
      </c>
      <c r="U49" s="111"/>
      <c r="V49" s="111"/>
      <c r="W49" s="111"/>
      <c r="X49" s="111"/>
      <c r="Y49" s="112"/>
      <c r="Z49" s="98">
        <v>1</v>
      </c>
      <c r="AA49" s="98">
        <v>1</v>
      </c>
      <c r="AB49" s="98">
        <f t="shared" si="11"/>
        <v>2</v>
      </c>
      <c r="AC49" s="89" t="s">
        <v>57</v>
      </c>
      <c r="AD49" s="91" t="s">
        <v>89</v>
      </c>
      <c r="AE49" s="98" t="s">
        <v>98</v>
      </c>
      <c r="AF49" s="98" t="s">
        <v>99</v>
      </c>
      <c r="AG49" s="110" t="s">
        <v>308</v>
      </c>
      <c r="AH49" s="112"/>
      <c r="AI49" s="98" t="s">
        <v>170</v>
      </c>
    </row>
    <row r="50" spans="1:35" s="90" customFormat="1" ht="99" customHeight="1" x14ac:dyDescent="0.25">
      <c r="A50" s="88"/>
      <c r="B50" s="101">
        <v>35</v>
      </c>
      <c r="C50" s="89" t="s">
        <v>95</v>
      </c>
      <c r="D50" s="89" t="s">
        <v>97</v>
      </c>
      <c r="E50" s="89" t="s">
        <v>99</v>
      </c>
      <c r="F50" s="89" t="s">
        <v>102</v>
      </c>
      <c r="G50" s="110" t="s">
        <v>309</v>
      </c>
      <c r="H50" s="111"/>
      <c r="I50" s="111"/>
      <c r="J50" s="112"/>
      <c r="K50" s="110" t="s">
        <v>252</v>
      </c>
      <c r="L50" s="111"/>
      <c r="M50" s="111"/>
      <c r="N50" s="113"/>
      <c r="O50" s="97">
        <v>1</v>
      </c>
      <c r="P50" s="97">
        <v>4</v>
      </c>
      <c r="Q50" s="98">
        <f t="shared" si="10"/>
        <v>5</v>
      </c>
      <c r="R50" s="89" t="s">
        <v>56</v>
      </c>
      <c r="S50" s="89" t="s">
        <v>156</v>
      </c>
      <c r="T50" s="110" t="s">
        <v>241</v>
      </c>
      <c r="U50" s="111" t="s">
        <v>241</v>
      </c>
      <c r="V50" s="111" t="s">
        <v>241</v>
      </c>
      <c r="W50" s="111" t="s">
        <v>241</v>
      </c>
      <c r="X50" s="111" t="s">
        <v>241</v>
      </c>
      <c r="Y50" s="112" t="s">
        <v>241</v>
      </c>
      <c r="Z50" s="97">
        <v>1</v>
      </c>
      <c r="AA50" s="97">
        <v>2</v>
      </c>
      <c r="AB50" s="98">
        <f t="shared" si="11"/>
        <v>3</v>
      </c>
      <c r="AC50" s="89" t="s">
        <v>57</v>
      </c>
      <c r="AD50" s="91" t="s">
        <v>284</v>
      </c>
      <c r="AE50" s="98" t="s">
        <v>118</v>
      </c>
      <c r="AF50" s="98" t="s">
        <v>185</v>
      </c>
      <c r="AG50" s="110" t="s">
        <v>310</v>
      </c>
      <c r="AH50" s="112"/>
      <c r="AI50" s="98" t="s">
        <v>75</v>
      </c>
    </row>
    <row r="51" spans="1:35" s="90" customFormat="1" ht="99" customHeight="1" x14ac:dyDescent="0.25">
      <c r="A51" s="88"/>
      <c r="B51" s="101">
        <v>36</v>
      </c>
      <c r="C51" s="89" t="s">
        <v>95</v>
      </c>
      <c r="D51" s="89" t="s">
        <v>97</v>
      </c>
      <c r="E51" s="89" t="s">
        <v>99</v>
      </c>
      <c r="F51" s="89" t="s">
        <v>102</v>
      </c>
      <c r="G51" s="110" t="s">
        <v>254</v>
      </c>
      <c r="H51" s="111"/>
      <c r="I51" s="111"/>
      <c r="J51" s="112"/>
      <c r="K51" s="110" t="s">
        <v>255</v>
      </c>
      <c r="L51" s="111" t="s">
        <v>242</v>
      </c>
      <c r="M51" s="111" t="s">
        <v>242</v>
      </c>
      <c r="N51" s="112" t="s">
        <v>242</v>
      </c>
      <c r="O51" s="97">
        <v>3</v>
      </c>
      <c r="P51" s="97">
        <v>5</v>
      </c>
      <c r="Q51" s="98">
        <f t="shared" si="10"/>
        <v>8</v>
      </c>
      <c r="R51" s="89" t="s">
        <v>121</v>
      </c>
      <c r="S51" s="89" t="s">
        <v>160</v>
      </c>
      <c r="T51" s="110" t="s">
        <v>256</v>
      </c>
      <c r="U51" s="111" t="s">
        <v>243</v>
      </c>
      <c r="V51" s="111" t="s">
        <v>243</v>
      </c>
      <c r="W51" s="111" t="s">
        <v>243</v>
      </c>
      <c r="X51" s="111" t="s">
        <v>243</v>
      </c>
      <c r="Y51" s="112" t="s">
        <v>243</v>
      </c>
      <c r="Z51" s="97">
        <v>2</v>
      </c>
      <c r="AA51" s="97">
        <v>3</v>
      </c>
      <c r="AB51" s="98">
        <f t="shared" si="11"/>
        <v>5</v>
      </c>
      <c r="AC51" s="89" t="s">
        <v>56</v>
      </c>
      <c r="AD51" s="91" t="s">
        <v>284</v>
      </c>
      <c r="AE51" s="98" t="s">
        <v>118</v>
      </c>
      <c r="AF51" s="98" t="s">
        <v>186</v>
      </c>
      <c r="AG51" s="110" t="s">
        <v>310</v>
      </c>
      <c r="AH51" s="112"/>
      <c r="AI51" s="98" t="s">
        <v>75</v>
      </c>
    </row>
    <row r="52" spans="1:35" s="90" customFormat="1" ht="176.25" customHeight="1" x14ac:dyDescent="0.25">
      <c r="A52" s="88"/>
      <c r="B52" s="101">
        <v>37</v>
      </c>
      <c r="C52" s="89" t="s">
        <v>95</v>
      </c>
      <c r="D52" s="89" t="s">
        <v>97</v>
      </c>
      <c r="E52" s="89" t="s">
        <v>99</v>
      </c>
      <c r="F52" s="89" t="s">
        <v>102</v>
      </c>
      <c r="G52" s="110" t="s">
        <v>311</v>
      </c>
      <c r="H52" s="111"/>
      <c r="I52" s="111"/>
      <c r="J52" s="112"/>
      <c r="K52" s="110" t="s">
        <v>257</v>
      </c>
      <c r="L52" s="111" t="s">
        <v>249</v>
      </c>
      <c r="M52" s="111" t="s">
        <v>249</v>
      </c>
      <c r="N52" s="112" t="s">
        <v>249</v>
      </c>
      <c r="O52" s="97">
        <v>2</v>
      </c>
      <c r="P52" s="97">
        <v>2</v>
      </c>
      <c r="Q52" s="98">
        <f t="shared" si="10"/>
        <v>4</v>
      </c>
      <c r="R52" s="89" t="s">
        <v>57</v>
      </c>
      <c r="S52" s="89" t="s">
        <v>160</v>
      </c>
      <c r="T52" s="110" t="s">
        <v>258</v>
      </c>
      <c r="U52" s="111" t="s">
        <v>250</v>
      </c>
      <c r="V52" s="111" t="s">
        <v>250</v>
      </c>
      <c r="W52" s="111" t="s">
        <v>250</v>
      </c>
      <c r="X52" s="111" t="s">
        <v>250</v>
      </c>
      <c r="Y52" s="112" t="s">
        <v>250</v>
      </c>
      <c r="Z52" s="97">
        <v>1</v>
      </c>
      <c r="AA52" s="97">
        <v>1</v>
      </c>
      <c r="AB52" s="98">
        <f t="shared" si="11"/>
        <v>2</v>
      </c>
      <c r="AC52" s="89" t="s">
        <v>57</v>
      </c>
      <c r="AD52" s="91" t="s">
        <v>284</v>
      </c>
      <c r="AE52" s="98" t="s">
        <v>118</v>
      </c>
      <c r="AF52" s="98" t="s">
        <v>187</v>
      </c>
      <c r="AG52" s="110" t="s">
        <v>310</v>
      </c>
      <c r="AH52" s="112"/>
      <c r="AI52" s="98" t="s">
        <v>75</v>
      </c>
    </row>
    <row r="53" spans="1:35" s="90" customFormat="1" ht="75" customHeight="1" x14ac:dyDescent="0.25">
      <c r="A53" s="88"/>
      <c r="B53" s="101">
        <v>38</v>
      </c>
      <c r="C53" s="89" t="s">
        <v>95</v>
      </c>
      <c r="D53" s="89" t="s">
        <v>97</v>
      </c>
      <c r="E53" s="89" t="s">
        <v>99</v>
      </c>
      <c r="F53" s="89" t="s">
        <v>102</v>
      </c>
      <c r="G53" s="110" t="s">
        <v>214</v>
      </c>
      <c r="H53" s="111"/>
      <c r="I53" s="111"/>
      <c r="J53" s="112"/>
      <c r="K53" s="110" t="s">
        <v>213</v>
      </c>
      <c r="L53" s="111"/>
      <c r="M53" s="111"/>
      <c r="N53" s="112"/>
      <c r="O53" s="97">
        <v>2</v>
      </c>
      <c r="P53" s="97">
        <v>2</v>
      </c>
      <c r="Q53" s="98">
        <f t="shared" ref="Q53:Q74" si="12">+O53+P53</f>
        <v>4</v>
      </c>
      <c r="R53" s="89" t="s">
        <v>57</v>
      </c>
      <c r="S53" s="89" t="s">
        <v>89</v>
      </c>
      <c r="T53" s="110" t="s">
        <v>312</v>
      </c>
      <c r="U53" s="111" t="s">
        <v>250</v>
      </c>
      <c r="V53" s="111" t="s">
        <v>250</v>
      </c>
      <c r="W53" s="111" t="s">
        <v>250</v>
      </c>
      <c r="X53" s="111" t="s">
        <v>250</v>
      </c>
      <c r="Y53" s="112" t="s">
        <v>250</v>
      </c>
      <c r="Z53" s="97">
        <v>1</v>
      </c>
      <c r="AA53" s="97">
        <v>1</v>
      </c>
      <c r="AB53" s="98">
        <f t="shared" ref="AB53:AB65" si="13">+Z53+AA53</f>
        <v>2</v>
      </c>
      <c r="AC53" s="89" t="s">
        <v>57</v>
      </c>
      <c r="AD53" s="91" t="s">
        <v>89</v>
      </c>
      <c r="AE53" s="98" t="s">
        <v>98</v>
      </c>
      <c r="AF53" s="98" t="s">
        <v>101</v>
      </c>
      <c r="AG53" s="110" t="s">
        <v>358</v>
      </c>
      <c r="AH53" s="112"/>
      <c r="AI53" s="98" t="s">
        <v>190</v>
      </c>
    </row>
    <row r="54" spans="1:35" s="90" customFormat="1" ht="108" customHeight="1" x14ac:dyDescent="0.25">
      <c r="A54" s="88"/>
      <c r="B54" s="101">
        <v>39</v>
      </c>
      <c r="C54" s="89" t="s">
        <v>95</v>
      </c>
      <c r="D54" s="89" t="s">
        <v>97</v>
      </c>
      <c r="E54" s="89" t="s">
        <v>99</v>
      </c>
      <c r="F54" s="89" t="s">
        <v>102</v>
      </c>
      <c r="G54" s="110" t="s">
        <v>260</v>
      </c>
      <c r="H54" s="111"/>
      <c r="I54" s="111"/>
      <c r="J54" s="112"/>
      <c r="K54" s="110" t="s">
        <v>215</v>
      </c>
      <c r="L54" s="111"/>
      <c r="M54" s="111"/>
      <c r="N54" s="112"/>
      <c r="O54" s="98">
        <v>3</v>
      </c>
      <c r="P54" s="98">
        <v>3</v>
      </c>
      <c r="Q54" s="98">
        <f t="shared" si="12"/>
        <v>6</v>
      </c>
      <c r="R54" s="89" t="s">
        <v>60</v>
      </c>
      <c r="S54" s="89" t="s">
        <v>160</v>
      </c>
      <c r="T54" s="110" t="s">
        <v>216</v>
      </c>
      <c r="U54" s="111"/>
      <c r="V54" s="111"/>
      <c r="W54" s="111"/>
      <c r="X54" s="111"/>
      <c r="Y54" s="112"/>
      <c r="Z54" s="98">
        <v>1</v>
      </c>
      <c r="AA54" s="98">
        <v>2</v>
      </c>
      <c r="AB54" s="98">
        <f t="shared" si="13"/>
        <v>3</v>
      </c>
      <c r="AC54" s="89" t="s">
        <v>57</v>
      </c>
      <c r="AD54" s="91" t="s">
        <v>284</v>
      </c>
      <c r="AE54" s="98" t="s">
        <v>259</v>
      </c>
      <c r="AF54" s="98" t="s">
        <v>217</v>
      </c>
      <c r="AG54" s="110" t="s">
        <v>218</v>
      </c>
      <c r="AH54" s="112"/>
      <c r="AI54" s="98" t="s">
        <v>75</v>
      </c>
    </row>
    <row r="55" spans="1:35" s="90" customFormat="1" ht="108" customHeight="1" x14ac:dyDescent="0.25">
      <c r="A55" s="88"/>
      <c r="B55" s="101">
        <v>40</v>
      </c>
      <c r="C55" s="89" t="s">
        <v>95</v>
      </c>
      <c r="D55" s="89" t="s">
        <v>97</v>
      </c>
      <c r="E55" s="89" t="s">
        <v>99</v>
      </c>
      <c r="F55" s="89" t="s">
        <v>102</v>
      </c>
      <c r="G55" s="110" t="s">
        <v>229</v>
      </c>
      <c r="H55" s="111"/>
      <c r="I55" s="111"/>
      <c r="J55" s="112"/>
      <c r="K55" s="110" t="s">
        <v>219</v>
      </c>
      <c r="L55" s="111"/>
      <c r="M55" s="111"/>
      <c r="N55" s="112"/>
      <c r="O55" s="98">
        <v>3</v>
      </c>
      <c r="P55" s="98">
        <v>1</v>
      </c>
      <c r="Q55" s="98">
        <f t="shared" si="12"/>
        <v>4</v>
      </c>
      <c r="R55" s="89" t="s">
        <v>57</v>
      </c>
      <c r="S55" s="89" t="s">
        <v>160</v>
      </c>
      <c r="T55" s="110" t="s">
        <v>230</v>
      </c>
      <c r="U55" s="111"/>
      <c r="V55" s="111"/>
      <c r="W55" s="111"/>
      <c r="X55" s="111"/>
      <c r="Y55" s="112"/>
      <c r="Z55" s="98">
        <v>2</v>
      </c>
      <c r="AA55" s="98">
        <v>1</v>
      </c>
      <c r="AB55" s="98">
        <f t="shared" si="13"/>
        <v>3</v>
      </c>
      <c r="AC55" s="89" t="s">
        <v>57</v>
      </c>
      <c r="AD55" s="91" t="s">
        <v>284</v>
      </c>
      <c r="AE55" s="98" t="s">
        <v>220</v>
      </c>
      <c r="AF55" s="98" t="s">
        <v>217</v>
      </c>
      <c r="AG55" s="110" t="s">
        <v>231</v>
      </c>
      <c r="AH55" s="112"/>
      <c r="AI55" s="98" t="s">
        <v>221</v>
      </c>
    </row>
    <row r="56" spans="1:35" s="90" customFormat="1" ht="108" customHeight="1" x14ac:dyDescent="0.25">
      <c r="A56" s="88"/>
      <c r="B56" s="101">
        <v>41</v>
      </c>
      <c r="C56" s="89" t="s">
        <v>95</v>
      </c>
      <c r="D56" s="89" t="s">
        <v>97</v>
      </c>
      <c r="E56" s="89" t="s">
        <v>99</v>
      </c>
      <c r="F56" s="89" t="s">
        <v>107</v>
      </c>
      <c r="G56" s="110" t="s">
        <v>359</v>
      </c>
      <c r="H56" s="111"/>
      <c r="I56" s="111"/>
      <c r="J56" s="112"/>
      <c r="K56" s="110" t="s">
        <v>305</v>
      </c>
      <c r="L56" s="111"/>
      <c r="M56" s="111"/>
      <c r="N56" s="112"/>
      <c r="O56" s="98">
        <v>2</v>
      </c>
      <c r="P56" s="98">
        <v>2</v>
      </c>
      <c r="Q56" s="98">
        <f>+O56+P56</f>
        <v>4</v>
      </c>
      <c r="R56" s="89" t="s">
        <v>57</v>
      </c>
      <c r="S56" s="89" t="s">
        <v>160</v>
      </c>
      <c r="T56" s="110" t="s">
        <v>180</v>
      </c>
      <c r="U56" s="111"/>
      <c r="V56" s="111"/>
      <c r="W56" s="111"/>
      <c r="X56" s="111"/>
      <c r="Y56" s="112"/>
      <c r="Z56" s="98">
        <v>1</v>
      </c>
      <c r="AA56" s="98">
        <v>1</v>
      </c>
      <c r="AB56" s="98">
        <f>+Z56+AA56</f>
        <v>2</v>
      </c>
      <c r="AC56" s="89" t="s">
        <v>57</v>
      </c>
      <c r="AD56" s="91" t="s">
        <v>284</v>
      </c>
      <c r="AE56" s="98" t="s">
        <v>118</v>
      </c>
      <c r="AF56" s="98" t="s">
        <v>119</v>
      </c>
      <c r="AG56" s="110" t="s">
        <v>189</v>
      </c>
      <c r="AH56" s="112"/>
      <c r="AI56" s="98" t="s">
        <v>75</v>
      </c>
    </row>
    <row r="57" spans="1:35" s="90" customFormat="1" ht="131.1" customHeight="1" x14ac:dyDescent="0.25">
      <c r="A57" s="99"/>
      <c r="B57" s="101">
        <v>42</v>
      </c>
      <c r="C57" s="89" t="s">
        <v>95</v>
      </c>
      <c r="D57" s="89" t="s">
        <v>97</v>
      </c>
      <c r="E57" s="89" t="s">
        <v>99</v>
      </c>
      <c r="F57" s="89" t="s">
        <v>107</v>
      </c>
      <c r="G57" s="110" t="s">
        <v>188</v>
      </c>
      <c r="H57" s="111"/>
      <c r="I57" s="111"/>
      <c r="J57" s="112"/>
      <c r="K57" s="106" t="s">
        <v>232</v>
      </c>
      <c r="L57" s="106"/>
      <c r="M57" s="106"/>
      <c r="N57" s="106"/>
      <c r="O57" s="92">
        <v>2</v>
      </c>
      <c r="P57" s="92">
        <v>3</v>
      </c>
      <c r="Q57" s="98">
        <f t="shared" si="12"/>
        <v>5</v>
      </c>
      <c r="R57" s="89" t="s">
        <v>56</v>
      </c>
      <c r="S57" s="89" t="s">
        <v>89</v>
      </c>
      <c r="T57" s="106" t="s">
        <v>313</v>
      </c>
      <c r="U57" s="106"/>
      <c r="V57" s="106"/>
      <c r="W57" s="106"/>
      <c r="X57" s="106"/>
      <c r="Y57" s="106"/>
      <c r="Z57" s="93">
        <v>1</v>
      </c>
      <c r="AA57" s="93">
        <v>1</v>
      </c>
      <c r="AB57" s="98">
        <f t="shared" si="13"/>
        <v>2</v>
      </c>
      <c r="AC57" s="89" t="s">
        <v>57</v>
      </c>
      <c r="AD57" s="89" t="s">
        <v>89</v>
      </c>
      <c r="AE57" s="98" t="s">
        <v>118</v>
      </c>
      <c r="AF57" s="98" t="s">
        <v>122</v>
      </c>
      <c r="AG57" s="106" t="s">
        <v>123</v>
      </c>
      <c r="AH57" s="106"/>
      <c r="AI57" s="98" t="s">
        <v>124</v>
      </c>
    </row>
    <row r="58" spans="1:35" s="90" customFormat="1" ht="131.1" customHeight="1" x14ac:dyDescent="0.25">
      <c r="A58" s="99"/>
      <c r="B58" s="101">
        <v>43</v>
      </c>
      <c r="C58" s="89" t="s">
        <v>95</v>
      </c>
      <c r="D58" s="89" t="s">
        <v>96</v>
      </c>
      <c r="E58" s="89" t="s">
        <v>98</v>
      </c>
      <c r="F58" s="89" t="s">
        <v>105</v>
      </c>
      <c r="G58" s="106" t="s">
        <v>191</v>
      </c>
      <c r="H58" s="106"/>
      <c r="I58" s="106"/>
      <c r="J58" s="106"/>
      <c r="K58" s="106" t="s">
        <v>149</v>
      </c>
      <c r="L58" s="106"/>
      <c r="M58" s="106"/>
      <c r="N58" s="106"/>
      <c r="O58" s="98">
        <v>3</v>
      </c>
      <c r="P58" s="98">
        <v>5</v>
      </c>
      <c r="Q58" s="98">
        <f t="shared" si="12"/>
        <v>8</v>
      </c>
      <c r="R58" s="89" t="s">
        <v>121</v>
      </c>
      <c r="S58" s="89" t="s">
        <v>89</v>
      </c>
      <c r="T58" s="106" t="s">
        <v>192</v>
      </c>
      <c r="U58" s="106"/>
      <c r="V58" s="106"/>
      <c r="W58" s="106"/>
      <c r="X58" s="106"/>
      <c r="Y58" s="106"/>
      <c r="Z58" s="98">
        <v>1</v>
      </c>
      <c r="AA58" s="98">
        <v>1</v>
      </c>
      <c r="AB58" s="98">
        <f t="shared" si="13"/>
        <v>2</v>
      </c>
      <c r="AC58" s="89" t="s">
        <v>57</v>
      </c>
      <c r="AD58" s="89" t="s">
        <v>89</v>
      </c>
      <c r="AE58" s="98" t="s">
        <v>98</v>
      </c>
      <c r="AF58" s="98" t="s">
        <v>146</v>
      </c>
      <c r="AG58" s="106" t="s">
        <v>150</v>
      </c>
      <c r="AH58" s="106"/>
      <c r="AI58" s="98" t="s">
        <v>151</v>
      </c>
    </row>
    <row r="59" spans="1:35" s="90" customFormat="1" ht="92.25" customHeight="1" x14ac:dyDescent="0.25">
      <c r="A59" s="99"/>
      <c r="B59" s="101">
        <v>44</v>
      </c>
      <c r="C59" s="89" t="s">
        <v>94</v>
      </c>
      <c r="D59" s="89" t="s">
        <v>97</v>
      </c>
      <c r="E59" s="89" t="s">
        <v>99</v>
      </c>
      <c r="F59" s="89" t="s">
        <v>105</v>
      </c>
      <c r="G59" s="110" t="s">
        <v>193</v>
      </c>
      <c r="H59" s="111"/>
      <c r="I59" s="111"/>
      <c r="J59" s="112"/>
      <c r="K59" s="110" t="s">
        <v>194</v>
      </c>
      <c r="L59" s="111"/>
      <c r="M59" s="111"/>
      <c r="N59" s="112"/>
      <c r="O59" s="98">
        <v>1</v>
      </c>
      <c r="P59" s="98">
        <v>4</v>
      </c>
      <c r="Q59" s="98">
        <f t="shared" si="12"/>
        <v>5</v>
      </c>
      <c r="R59" s="89" t="s">
        <v>56</v>
      </c>
      <c r="S59" s="89" t="s">
        <v>160</v>
      </c>
      <c r="T59" s="110" t="s">
        <v>314</v>
      </c>
      <c r="U59" s="111"/>
      <c r="V59" s="111"/>
      <c r="W59" s="111"/>
      <c r="X59" s="111"/>
      <c r="Y59" s="112"/>
      <c r="Z59" s="98">
        <v>1</v>
      </c>
      <c r="AA59" s="98">
        <v>2</v>
      </c>
      <c r="AB59" s="98">
        <f t="shared" si="13"/>
        <v>3</v>
      </c>
      <c r="AC59" s="89" t="s">
        <v>57</v>
      </c>
      <c r="AD59" s="91" t="s">
        <v>89</v>
      </c>
      <c r="AE59" s="98" t="s">
        <v>98</v>
      </c>
      <c r="AF59" s="98" t="s">
        <v>101</v>
      </c>
      <c r="AG59" s="110" t="s">
        <v>360</v>
      </c>
      <c r="AH59" s="112"/>
      <c r="AI59" s="98" t="s">
        <v>190</v>
      </c>
    </row>
    <row r="60" spans="1:35" s="90" customFormat="1" ht="72.75" customHeight="1" x14ac:dyDescent="0.25">
      <c r="A60" s="165"/>
      <c r="B60" s="101">
        <v>45</v>
      </c>
      <c r="C60" s="89" t="s">
        <v>95</v>
      </c>
      <c r="D60" s="89" t="s">
        <v>97</v>
      </c>
      <c r="E60" s="89" t="s">
        <v>99</v>
      </c>
      <c r="F60" s="89" t="s">
        <v>106</v>
      </c>
      <c r="G60" s="106" t="s">
        <v>113</v>
      </c>
      <c r="H60" s="106"/>
      <c r="I60" s="106"/>
      <c r="J60" s="106"/>
      <c r="K60" s="106" t="s">
        <v>125</v>
      </c>
      <c r="L60" s="106"/>
      <c r="M60" s="106"/>
      <c r="N60" s="106"/>
      <c r="O60" s="98">
        <v>2</v>
      </c>
      <c r="P60" s="98">
        <v>3</v>
      </c>
      <c r="Q60" s="98">
        <f t="shared" si="12"/>
        <v>5</v>
      </c>
      <c r="R60" s="89" t="s">
        <v>56</v>
      </c>
      <c r="S60" s="89" t="s">
        <v>89</v>
      </c>
      <c r="T60" s="106" t="s">
        <v>116</v>
      </c>
      <c r="U60" s="106"/>
      <c r="V60" s="106"/>
      <c r="W60" s="106"/>
      <c r="X60" s="106"/>
      <c r="Y60" s="106"/>
      <c r="Z60" s="98">
        <v>1</v>
      </c>
      <c r="AA60" s="98">
        <v>1</v>
      </c>
      <c r="AB60" s="98">
        <f t="shared" si="13"/>
        <v>2</v>
      </c>
      <c r="AC60" s="89" t="s">
        <v>57</v>
      </c>
      <c r="AD60" s="89" t="s">
        <v>89</v>
      </c>
      <c r="AE60" s="98" t="s">
        <v>98</v>
      </c>
      <c r="AF60" s="98" t="s">
        <v>101</v>
      </c>
      <c r="AG60" s="106" t="s">
        <v>361</v>
      </c>
      <c r="AH60" s="106"/>
      <c r="AI60" s="98" t="s">
        <v>76</v>
      </c>
    </row>
    <row r="61" spans="1:35" s="90" customFormat="1" ht="75.95" customHeight="1" x14ac:dyDescent="0.25">
      <c r="A61" s="165"/>
      <c r="B61" s="101">
        <v>46</v>
      </c>
      <c r="C61" s="89" t="s">
        <v>95</v>
      </c>
      <c r="D61" s="89" t="s">
        <v>97</v>
      </c>
      <c r="E61" s="89" t="s">
        <v>99</v>
      </c>
      <c r="F61" s="89" t="s">
        <v>106</v>
      </c>
      <c r="G61" s="106" t="s">
        <v>73</v>
      </c>
      <c r="H61" s="106"/>
      <c r="I61" s="106"/>
      <c r="J61" s="106"/>
      <c r="K61" s="106" t="s">
        <v>152</v>
      </c>
      <c r="L61" s="106"/>
      <c r="M61" s="106"/>
      <c r="N61" s="106"/>
      <c r="O61" s="98">
        <v>2</v>
      </c>
      <c r="P61" s="98">
        <v>3</v>
      </c>
      <c r="Q61" s="98">
        <f t="shared" si="12"/>
        <v>5</v>
      </c>
      <c r="R61" s="89" t="s">
        <v>56</v>
      </c>
      <c r="S61" s="89" t="s">
        <v>89</v>
      </c>
      <c r="T61" s="110" t="s">
        <v>108</v>
      </c>
      <c r="U61" s="111"/>
      <c r="V61" s="111"/>
      <c r="W61" s="111"/>
      <c r="X61" s="111"/>
      <c r="Y61" s="112"/>
      <c r="Z61" s="98">
        <v>1</v>
      </c>
      <c r="AA61" s="98">
        <v>1</v>
      </c>
      <c r="AB61" s="98">
        <f t="shared" si="13"/>
        <v>2</v>
      </c>
      <c r="AC61" s="89" t="s">
        <v>57</v>
      </c>
      <c r="AD61" s="89" t="s">
        <v>89</v>
      </c>
      <c r="AE61" s="98" t="s">
        <v>118</v>
      </c>
      <c r="AF61" s="98" t="s">
        <v>145</v>
      </c>
      <c r="AG61" s="106" t="s">
        <v>315</v>
      </c>
      <c r="AH61" s="106"/>
      <c r="AI61" s="98" t="s">
        <v>79</v>
      </c>
    </row>
    <row r="62" spans="1:35" s="90" customFormat="1" ht="105" customHeight="1" x14ac:dyDescent="0.25">
      <c r="A62" s="88"/>
      <c r="B62" s="101">
        <v>47</v>
      </c>
      <c r="C62" s="89" t="s">
        <v>95</v>
      </c>
      <c r="D62" s="89" t="s">
        <v>97</v>
      </c>
      <c r="E62" s="89" t="s">
        <v>99</v>
      </c>
      <c r="F62" s="89" t="s">
        <v>103</v>
      </c>
      <c r="G62" s="110" t="s">
        <v>195</v>
      </c>
      <c r="H62" s="111"/>
      <c r="I62" s="111"/>
      <c r="J62" s="112"/>
      <c r="K62" s="110" t="s">
        <v>168</v>
      </c>
      <c r="L62" s="111"/>
      <c r="M62" s="111"/>
      <c r="N62" s="112"/>
      <c r="O62" s="98">
        <v>2</v>
      </c>
      <c r="P62" s="98">
        <v>3</v>
      </c>
      <c r="Q62" s="98">
        <f t="shared" si="12"/>
        <v>5</v>
      </c>
      <c r="R62" s="89" t="s">
        <v>56</v>
      </c>
      <c r="S62" s="89" t="s">
        <v>160</v>
      </c>
      <c r="T62" s="110" t="s">
        <v>362</v>
      </c>
      <c r="U62" s="111"/>
      <c r="V62" s="111"/>
      <c r="W62" s="111"/>
      <c r="X62" s="111"/>
      <c r="Y62" s="112"/>
      <c r="Z62" s="98">
        <v>1</v>
      </c>
      <c r="AA62" s="98">
        <v>1</v>
      </c>
      <c r="AB62" s="98">
        <f t="shared" si="13"/>
        <v>2</v>
      </c>
      <c r="AC62" s="89" t="s">
        <v>57</v>
      </c>
      <c r="AD62" s="91" t="s">
        <v>284</v>
      </c>
      <c r="AE62" s="98" t="s">
        <v>118</v>
      </c>
      <c r="AF62" s="98" t="s">
        <v>196</v>
      </c>
      <c r="AG62" s="110" t="s">
        <v>316</v>
      </c>
      <c r="AH62" s="112"/>
      <c r="AI62" s="98" t="s">
        <v>75</v>
      </c>
    </row>
    <row r="63" spans="1:35" s="90" customFormat="1" ht="102.75" customHeight="1" x14ac:dyDescent="0.25">
      <c r="A63" s="88"/>
      <c r="B63" s="101">
        <v>48</v>
      </c>
      <c r="C63" s="89" t="s">
        <v>95</v>
      </c>
      <c r="D63" s="89" t="s">
        <v>97</v>
      </c>
      <c r="E63" s="89" t="s">
        <v>99</v>
      </c>
      <c r="F63" s="89" t="s">
        <v>103</v>
      </c>
      <c r="G63" s="110" t="s">
        <v>197</v>
      </c>
      <c r="H63" s="111"/>
      <c r="I63" s="111"/>
      <c r="J63" s="112"/>
      <c r="K63" s="110" t="s">
        <v>198</v>
      </c>
      <c r="L63" s="111"/>
      <c r="M63" s="111"/>
      <c r="N63" s="112"/>
      <c r="O63" s="98">
        <v>1</v>
      </c>
      <c r="P63" s="98">
        <v>2</v>
      </c>
      <c r="Q63" s="98">
        <f t="shared" si="12"/>
        <v>3</v>
      </c>
      <c r="R63" s="89" t="s">
        <v>57</v>
      </c>
      <c r="S63" s="89" t="s">
        <v>160</v>
      </c>
      <c r="T63" s="110" t="s">
        <v>317</v>
      </c>
      <c r="U63" s="111"/>
      <c r="V63" s="111"/>
      <c r="W63" s="111"/>
      <c r="X63" s="111"/>
      <c r="Y63" s="112"/>
      <c r="Z63" s="98">
        <v>1</v>
      </c>
      <c r="AA63" s="98">
        <v>1</v>
      </c>
      <c r="AB63" s="98">
        <f t="shared" si="13"/>
        <v>2</v>
      </c>
      <c r="AC63" s="89" t="s">
        <v>57</v>
      </c>
      <c r="AD63" s="91" t="s">
        <v>284</v>
      </c>
      <c r="AE63" s="98" t="s">
        <v>118</v>
      </c>
      <c r="AF63" s="98" t="s">
        <v>119</v>
      </c>
      <c r="AG63" s="110" t="s">
        <v>318</v>
      </c>
      <c r="AH63" s="112"/>
      <c r="AI63" s="98" t="s">
        <v>75</v>
      </c>
    </row>
    <row r="64" spans="1:35" s="90" customFormat="1" ht="123.95" customHeight="1" x14ac:dyDescent="0.25">
      <c r="A64" s="88"/>
      <c r="B64" s="101">
        <v>49</v>
      </c>
      <c r="C64" s="89" t="s">
        <v>95</v>
      </c>
      <c r="D64" s="89" t="s">
        <v>97</v>
      </c>
      <c r="E64" s="89" t="s">
        <v>99</v>
      </c>
      <c r="F64" s="89" t="s">
        <v>103</v>
      </c>
      <c r="G64" s="110" t="s">
        <v>363</v>
      </c>
      <c r="H64" s="111"/>
      <c r="I64" s="111"/>
      <c r="J64" s="112"/>
      <c r="K64" s="110" t="s">
        <v>199</v>
      </c>
      <c r="L64" s="111"/>
      <c r="M64" s="111"/>
      <c r="N64" s="112"/>
      <c r="O64" s="98">
        <v>2</v>
      </c>
      <c r="P64" s="98">
        <v>4</v>
      </c>
      <c r="Q64" s="98">
        <f t="shared" si="12"/>
        <v>6</v>
      </c>
      <c r="R64" s="89" t="s">
        <v>60</v>
      </c>
      <c r="S64" s="89" t="s">
        <v>160</v>
      </c>
      <c r="T64" s="110" t="s">
        <v>211</v>
      </c>
      <c r="U64" s="111"/>
      <c r="V64" s="111"/>
      <c r="W64" s="111"/>
      <c r="X64" s="111"/>
      <c r="Y64" s="112"/>
      <c r="Z64" s="98">
        <v>1</v>
      </c>
      <c r="AA64" s="98">
        <v>2</v>
      </c>
      <c r="AB64" s="98">
        <f t="shared" si="13"/>
        <v>3</v>
      </c>
      <c r="AC64" s="89" t="s">
        <v>57</v>
      </c>
      <c r="AD64" s="91" t="s">
        <v>284</v>
      </c>
      <c r="AE64" s="98" t="s">
        <v>118</v>
      </c>
      <c r="AF64" s="98" t="s">
        <v>77</v>
      </c>
      <c r="AG64" s="110" t="s">
        <v>319</v>
      </c>
      <c r="AH64" s="112"/>
      <c r="AI64" s="98" t="s">
        <v>76</v>
      </c>
    </row>
    <row r="65" spans="1:35" s="90" customFormat="1" ht="153" customHeight="1" x14ac:dyDescent="0.25">
      <c r="A65" s="88"/>
      <c r="B65" s="101">
        <v>50</v>
      </c>
      <c r="C65" s="89" t="s">
        <v>95</v>
      </c>
      <c r="D65" s="89" t="s">
        <v>97</v>
      </c>
      <c r="E65" s="89" t="s">
        <v>99</v>
      </c>
      <c r="F65" s="89" t="s">
        <v>103</v>
      </c>
      <c r="G65" s="110" t="s">
        <v>369</v>
      </c>
      <c r="H65" s="111"/>
      <c r="I65" s="111"/>
      <c r="J65" s="112"/>
      <c r="K65" s="110" t="s">
        <v>199</v>
      </c>
      <c r="L65" s="111"/>
      <c r="M65" s="111"/>
      <c r="N65" s="112"/>
      <c r="O65" s="98">
        <v>2</v>
      </c>
      <c r="P65" s="98">
        <v>4</v>
      </c>
      <c r="Q65" s="98">
        <f t="shared" si="12"/>
        <v>6</v>
      </c>
      <c r="R65" s="89" t="s">
        <v>60</v>
      </c>
      <c r="S65" s="89" t="s">
        <v>156</v>
      </c>
      <c r="T65" s="110" t="s">
        <v>234</v>
      </c>
      <c r="U65" s="111"/>
      <c r="V65" s="111"/>
      <c r="W65" s="111"/>
      <c r="X65" s="111"/>
      <c r="Y65" s="112"/>
      <c r="Z65" s="98">
        <v>2</v>
      </c>
      <c r="AA65" s="98">
        <v>2</v>
      </c>
      <c r="AB65" s="98">
        <f t="shared" si="13"/>
        <v>4</v>
      </c>
      <c r="AC65" s="89" t="s">
        <v>57</v>
      </c>
      <c r="AD65" s="91" t="s">
        <v>284</v>
      </c>
      <c r="AE65" s="98" t="s">
        <v>118</v>
      </c>
      <c r="AF65" s="98" t="s">
        <v>77</v>
      </c>
      <c r="AG65" s="110" t="s">
        <v>319</v>
      </c>
      <c r="AH65" s="112"/>
      <c r="AI65" s="98" t="s">
        <v>76</v>
      </c>
    </row>
    <row r="66" spans="1:35" s="90" customFormat="1" ht="89.1" customHeight="1" x14ac:dyDescent="0.25">
      <c r="A66" s="99"/>
      <c r="B66" s="101">
        <v>51</v>
      </c>
      <c r="C66" s="89" t="s">
        <v>95</v>
      </c>
      <c r="D66" s="89" t="s">
        <v>97</v>
      </c>
      <c r="E66" s="89" t="s">
        <v>99</v>
      </c>
      <c r="F66" s="89" t="s">
        <v>103</v>
      </c>
      <c r="G66" s="106" t="s">
        <v>161</v>
      </c>
      <c r="H66" s="106"/>
      <c r="I66" s="106"/>
      <c r="J66" s="106"/>
      <c r="K66" s="110" t="s">
        <v>199</v>
      </c>
      <c r="L66" s="111"/>
      <c r="M66" s="111"/>
      <c r="N66" s="112"/>
      <c r="O66" s="98">
        <v>2</v>
      </c>
      <c r="P66" s="98">
        <v>4</v>
      </c>
      <c r="Q66" s="98">
        <f t="shared" si="12"/>
        <v>6</v>
      </c>
      <c r="R66" s="89" t="s">
        <v>60</v>
      </c>
      <c r="S66" s="89" t="s">
        <v>160</v>
      </c>
      <c r="T66" s="106" t="s">
        <v>203</v>
      </c>
      <c r="U66" s="106"/>
      <c r="V66" s="106"/>
      <c r="W66" s="106"/>
      <c r="X66" s="106"/>
      <c r="Y66" s="106"/>
      <c r="Z66" s="98">
        <v>1</v>
      </c>
      <c r="AA66" s="98">
        <v>2</v>
      </c>
      <c r="AB66" s="98">
        <f t="shared" ref="AB66:AB72" si="14">+Z66+AA66</f>
        <v>3</v>
      </c>
      <c r="AC66" s="89" t="s">
        <v>57</v>
      </c>
      <c r="AD66" s="91" t="s">
        <v>284</v>
      </c>
      <c r="AE66" s="98" t="s">
        <v>118</v>
      </c>
      <c r="AF66" s="98" t="s">
        <v>77</v>
      </c>
      <c r="AG66" s="110" t="s">
        <v>320</v>
      </c>
      <c r="AH66" s="112"/>
      <c r="AI66" s="98" t="s">
        <v>76</v>
      </c>
    </row>
    <row r="67" spans="1:35" s="90" customFormat="1" ht="123.95" customHeight="1" x14ac:dyDescent="0.25">
      <c r="A67" s="88"/>
      <c r="B67" s="101">
        <v>52</v>
      </c>
      <c r="C67" s="89" t="s">
        <v>94</v>
      </c>
      <c r="D67" s="89" t="s">
        <v>97</v>
      </c>
      <c r="E67" s="89" t="s">
        <v>99</v>
      </c>
      <c r="F67" s="89" t="s">
        <v>103</v>
      </c>
      <c r="G67" s="110" t="s">
        <v>321</v>
      </c>
      <c r="H67" s="111"/>
      <c r="I67" s="111"/>
      <c r="J67" s="112"/>
      <c r="K67" s="110" t="s">
        <v>200</v>
      </c>
      <c r="L67" s="111"/>
      <c r="M67" s="111"/>
      <c r="N67" s="112"/>
      <c r="O67" s="98">
        <v>3</v>
      </c>
      <c r="P67" s="98">
        <v>2</v>
      </c>
      <c r="Q67" s="98">
        <f t="shared" si="12"/>
        <v>5</v>
      </c>
      <c r="R67" s="89" t="s">
        <v>56</v>
      </c>
      <c r="S67" s="89" t="s">
        <v>283</v>
      </c>
      <c r="T67" s="110" t="s">
        <v>322</v>
      </c>
      <c r="U67" s="111"/>
      <c r="V67" s="111"/>
      <c r="W67" s="111"/>
      <c r="X67" s="111"/>
      <c r="Y67" s="112"/>
      <c r="Z67" s="98">
        <v>1</v>
      </c>
      <c r="AA67" s="98">
        <v>1</v>
      </c>
      <c r="AB67" s="98">
        <f t="shared" si="14"/>
        <v>2</v>
      </c>
      <c r="AC67" s="89" t="s">
        <v>57</v>
      </c>
      <c r="AD67" s="91" t="s">
        <v>323</v>
      </c>
      <c r="AE67" s="98" t="s">
        <v>118</v>
      </c>
      <c r="AF67" s="98" t="s">
        <v>201</v>
      </c>
      <c r="AG67" s="110" t="s">
        <v>324</v>
      </c>
      <c r="AH67" s="112"/>
      <c r="AI67" s="98" t="s">
        <v>202</v>
      </c>
    </row>
    <row r="68" spans="1:35" s="90" customFormat="1" ht="104.1" customHeight="1" x14ac:dyDescent="0.25">
      <c r="A68" s="99"/>
      <c r="B68" s="101">
        <v>53</v>
      </c>
      <c r="C68" s="89" t="s">
        <v>95</v>
      </c>
      <c r="D68" s="89" t="s">
        <v>97</v>
      </c>
      <c r="E68" s="89" t="s">
        <v>99</v>
      </c>
      <c r="F68" s="89" t="s">
        <v>104</v>
      </c>
      <c r="G68" s="106" t="s">
        <v>81</v>
      </c>
      <c r="H68" s="106"/>
      <c r="I68" s="106"/>
      <c r="J68" s="106"/>
      <c r="K68" s="106" t="s">
        <v>325</v>
      </c>
      <c r="L68" s="106"/>
      <c r="M68" s="106"/>
      <c r="N68" s="106"/>
      <c r="O68" s="98">
        <v>2</v>
      </c>
      <c r="P68" s="98">
        <v>3</v>
      </c>
      <c r="Q68" s="98">
        <f t="shared" si="12"/>
        <v>5</v>
      </c>
      <c r="R68" s="89" t="s">
        <v>56</v>
      </c>
      <c r="S68" s="89" t="s">
        <v>89</v>
      </c>
      <c r="T68" s="106" t="s">
        <v>153</v>
      </c>
      <c r="U68" s="106"/>
      <c r="V68" s="106"/>
      <c r="W68" s="106"/>
      <c r="X68" s="106"/>
      <c r="Y68" s="106"/>
      <c r="Z68" s="98">
        <v>1</v>
      </c>
      <c r="AA68" s="98">
        <v>2</v>
      </c>
      <c r="AB68" s="98">
        <f t="shared" si="14"/>
        <v>3</v>
      </c>
      <c r="AC68" s="89" t="s">
        <v>57</v>
      </c>
      <c r="AD68" s="91" t="s">
        <v>323</v>
      </c>
      <c r="AE68" s="98" t="s">
        <v>118</v>
      </c>
      <c r="AF68" s="98" t="s">
        <v>78</v>
      </c>
      <c r="AG68" s="106" t="s">
        <v>326</v>
      </c>
      <c r="AH68" s="106"/>
      <c r="AI68" s="98" t="s">
        <v>79</v>
      </c>
    </row>
    <row r="69" spans="1:35" s="90" customFormat="1" ht="104.1" customHeight="1" x14ac:dyDescent="0.25">
      <c r="A69" s="99"/>
      <c r="B69" s="101">
        <v>54</v>
      </c>
      <c r="C69" s="89" t="s">
        <v>95</v>
      </c>
      <c r="D69" s="89" t="s">
        <v>97</v>
      </c>
      <c r="E69" s="89" t="s">
        <v>99</v>
      </c>
      <c r="F69" s="89" t="s">
        <v>126</v>
      </c>
      <c r="G69" s="106" t="s">
        <v>162</v>
      </c>
      <c r="H69" s="106"/>
      <c r="I69" s="106"/>
      <c r="J69" s="106"/>
      <c r="K69" s="106" t="s">
        <v>205</v>
      </c>
      <c r="L69" s="106"/>
      <c r="M69" s="106"/>
      <c r="N69" s="106"/>
      <c r="O69" s="98">
        <v>4</v>
      </c>
      <c r="P69" s="98">
        <v>3</v>
      </c>
      <c r="Q69" s="98">
        <f t="shared" si="12"/>
        <v>7</v>
      </c>
      <c r="R69" s="89" t="s">
        <v>60</v>
      </c>
      <c r="S69" s="89" t="s">
        <v>156</v>
      </c>
      <c r="T69" s="106" t="s">
        <v>327</v>
      </c>
      <c r="U69" s="106"/>
      <c r="V69" s="106"/>
      <c r="W69" s="106"/>
      <c r="X69" s="106"/>
      <c r="Y69" s="106"/>
      <c r="Z69" s="98">
        <v>3</v>
      </c>
      <c r="AA69" s="98">
        <v>1</v>
      </c>
      <c r="AB69" s="98">
        <f t="shared" si="14"/>
        <v>4</v>
      </c>
      <c r="AC69" s="89" t="s">
        <v>57</v>
      </c>
      <c r="AD69" s="91" t="s">
        <v>323</v>
      </c>
      <c r="AE69" s="98" t="s">
        <v>118</v>
      </c>
      <c r="AF69" s="98" t="s">
        <v>119</v>
      </c>
      <c r="AG69" s="106" t="s">
        <v>328</v>
      </c>
      <c r="AH69" s="106"/>
      <c r="AI69" s="98" t="s">
        <v>79</v>
      </c>
    </row>
    <row r="70" spans="1:35" s="90" customFormat="1" ht="104.1" customHeight="1" x14ac:dyDescent="0.25">
      <c r="A70" s="99"/>
      <c r="B70" s="101">
        <v>55</v>
      </c>
      <c r="C70" s="89" t="s">
        <v>95</v>
      </c>
      <c r="D70" s="89" t="s">
        <v>97</v>
      </c>
      <c r="E70" s="89" t="s">
        <v>99</v>
      </c>
      <c r="F70" s="89" t="s">
        <v>126</v>
      </c>
      <c r="G70" s="110" t="s">
        <v>233</v>
      </c>
      <c r="H70" s="111"/>
      <c r="I70" s="111"/>
      <c r="J70" s="112"/>
      <c r="K70" s="110" t="s">
        <v>204</v>
      </c>
      <c r="L70" s="111"/>
      <c r="M70" s="111"/>
      <c r="N70" s="112"/>
      <c r="O70" s="98">
        <v>4</v>
      </c>
      <c r="P70" s="98">
        <v>3</v>
      </c>
      <c r="Q70" s="98">
        <f t="shared" si="12"/>
        <v>7</v>
      </c>
      <c r="R70" s="89" t="s">
        <v>60</v>
      </c>
      <c r="S70" s="89" t="s">
        <v>156</v>
      </c>
      <c r="T70" s="106" t="s">
        <v>327</v>
      </c>
      <c r="U70" s="106"/>
      <c r="V70" s="106"/>
      <c r="W70" s="106"/>
      <c r="X70" s="106"/>
      <c r="Y70" s="106"/>
      <c r="Z70" s="98">
        <v>3</v>
      </c>
      <c r="AA70" s="98">
        <v>1</v>
      </c>
      <c r="AB70" s="98">
        <f t="shared" si="14"/>
        <v>4</v>
      </c>
      <c r="AC70" s="89" t="s">
        <v>57</v>
      </c>
      <c r="AD70" s="91" t="s">
        <v>323</v>
      </c>
      <c r="AE70" s="98" t="s">
        <v>118</v>
      </c>
      <c r="AF70" s="98" t="s">
        <v>119</v>
      </c>
      <c r="AG70" s="106" t="s">
        <v>329</v>
      </c>
      <c r="AH70" s="106"/>
      <c r="AI70" s="98" t="s">
        <v>79</v>
      </c>
    </row>
    <row r="71" spans="1:35" s="90" customFormat="1" ht="104.1" customHeight="1" x14ac:dyDescent="0.25">
      <c r="A71" s="88"/>
      <c r="B71" s="101">
        <v>56</v>
      </c>
      <c r="C71" s="89" t="s">
        <v>95</v>
      </c>
      <c r="D71" s="89" t="s">
        <v>97</v>
      </c>
      <c r="E71" s="89" t="s">
        <v>99</v>
      </c>
      <c r="F71" s="89" t="s">
        <v>126</v>
      </c>
      <c r="G71" s="106" t="s">
        <v>364</v>
      </c>
      <c r="H71" s="106"/>
      <c r="I71" s="106"/>
      <c r="J71" s="106"/>
      <c r="K71" s="106" t="s">
        <v>163</v>
      </c>
      <c r="L71" s="106"/>
      <c r="M71" s="106"/>
      <c r="N71" s="106"/>
      <c r="O71" s="98">
        <v>4</v>
      </c>
      <c r="P71" s="98">
        <v>3</v>
      </c>
      <c r="Q71" s="98">
        <f t="shared" si="12"/>
        <v>7</v>
      </c>
      <c r="R71" s="89" t="s">
        <v>60</v>
      </c>
      <c r="S71" s="89" t="s">
        <v>156</v>
      </c>
      <c r="T71" s="106" t="s">
        <v>164</v>
      </c>
      <c r="U71" s="106"/>
      <c r="V71" s="106"/>
      <c r="W71" s="106"/>
      <c r="X71" s="106"/>
      <c r="Y71" s="106"/>
      <c r="Z71" s="98">
        <v>4</v>
      </c>
      <c r="AA71" s="98">
        <v>2</v>
      </c>
      <c r="AB71" s="98">
        <f t="shared" si="14"/>
        <v>6</v>
      </c>
      <c r="AC71" s="89" t="s">
        <v>60</v>
      </c>
      <c r="AD71" s="91" t="s">
        <v>323</v>
      </c>
      <c r="AE71" s="98" t="s">
        <v>118</v>
      </c>
      <c r="AF71" s="98" t="s">
        <v>119</v>
      </c>
      <c r="AG71" s="106" t="s">
        <v>330</v>
      </c>
      <c r="AH71" s="106"/>
      <c r="AI71" s="98" t="s">
        <v>79</v>
      </c>
    </row>
    <row r="72" spans="1:35" s="90" customFormat="1" ht="104.1" customHeight="1" x14ac:dyDescent="0.25">
      <c r="A72" s="88"/>
      <c r="B72" s="101">
        <v>57</v>
      </c>
      <c r="C72" s="89" t="s">
        <v>95</v>
      </c>
      <c r="D72" s="89" t="s">
        <v>97</v>
      </c>
      <c r="E72" s="89" t="s">
        <v>99</v>
      </c>
      <c r="F72" s="89" t="s">
        <v>126</v>
      </c>
      <c r="G72" s="106" t="s">
        <v>365</v>
      </c>
      <c r="H72" s="106"/>
      <c r="I72" s="106"/>
      <c r="J72" s="106"/>
      <c r="K72" s="106" t="s">
        <v>165</v>
      </c>
      <c r="L72" s="106"/>
      <c r="M72" s="106"/>
      <c r="N72" s="106"/>
      <c r="O72" s="98">
        <v>4</v>
      </c>
      <c r="P72" s="98">
        <v>3</v>
      </c>
      <c r="Q72" s="98">
        <f t="shared" si="12"/>
        <v>7</v>
      </c>
      <c r="R72" s="89" t="s">
        <v>60</v>
      </c>
      <c r="S72" s="89" t="s">
        <v>160</v>
      </c>
      <c r="T72" s="106" t="s">
        <v>166</v>
      </c>
      <c r="U72" s="106"/>
      <c r="V72" s="106"/>
      <c r="W72" s="106"/>
      <c r="X72" s="106"/>
      <c r="Y72" s="106"/>
      <c r="Z72" s="98">
        <v>2</v>
      </c>
      <c r="AA72" s="98">
        <v>2</v>
      </c>
      <c r="AB72" s="98">
        <f t="shared" si="14"/>
        <v>4</v>
      </c>
      <c r="AC72" s="89" t="s">
        <v>57</v>
      </c>
      <c r="AD72" s="91" t="s">
        <v>284</v>
      </c>
      <c r="AE72" s="98" t="s">
        <v>118</v>
      </c>
      <c r="AF72" s="98" t="s">
        <v>119</v>
      </c>
      <c r="AG72" s="106" t="s">
        <v>330</v>
      </c>
      <c r="AH72" s="106"/>
      <c r="AI72" s="98" t="s">
        <v>79</v>
      </c>
    </row>
    <row r="73" spans="1:35" s="90" customFormat="1" ht="104.1" customHeight="1" x14ac:dyDescent="0.25">
      <c r="A73" s="88"/>
      <c r="B73" s="101">
        <v>58</v>
      </c>
      <c r="C73" s="89" t="s">
        <v>95</v>
      </c>
      <c r="D73" s="89" t="s">
        <v>97</v>
      </c>
      <c r="E73" s="89" t="s">
        <v>99</v>
      </c>
      <c r="F73" s="89" t="s">
        <v>126</v>
      </c>
      <c r="G73" s="106" t="s">
        <v>154</v>
      </c>
      <c r="H73" s="106"/>
      <c r="I73" s="106"/>
      <c r="J73" s="106"/>
      <c r="K73" s="106" t="s">
        <v>165</v>
      </c>
      <c r="L73" s="106"/>
      <c r="M73" s="106"/>
      <c r="N73" s="106"/>
      <c r="O73" s="98">
        <v>4</v>
      </c>
      <c r="P73" s="98">
        <v>3</v>
      </c>
      <c r="Q73" s="98">
        <f t="shared" si="12"/>
        <v>7</v>
      </c>
      <c r="R73" s="89" t="s">
        <v>60</v>
      </c>
      <c r="S73" s="89" t="s">
        <v>160</v>
      </c>
      <c r="T73" s="106" t="s">
        <v>164</v>
      </c>
      <c r="U73" s="106"/>
      <c r="V73" s="106"/>
      <c r="W73" s="106"/>
      <c r="X73" s="106"/>
      <c r="Y73" s="106"/>
      <c r="Z73" s="98">
        <v>2</v>
      </c>
      <c r="AA73" s="98">
        <v>2</v>
      </c>
      <c r="AB73" s="98">
        <f>+Z73+AA73</f>
        <v>4</v>
      </c>
      <c r="AC73" s="89" t="s">
        <v>57</v>
      </c>
      <c r="AD73" s="91" t="s">
        <v>284</v>
      </c>
      <c r="AE73" s="98" t="s">
        <v>118</v>
      </c>
      <c r="AF73" s="98" t="s">
        <v>119</v>
      </c>
      <c r="AG73" s="110" t="s">
        <v>331</v>
      </c>
      <c r="AH73" s="112"/>
      <c r="AI73" s="98" t="s">
        <v>79</v>
      </c>
    </row>
    <row r="74" spans="1:35" s="90" customFormat="1" ht="104.1" customHeight="1" x14ac:dyDescent="0.25">
      <c r="A74" s="88"/>
      <c r="B74" s="101">
        <v>59</v>
      </c>
      <c r="C74" s="89" t="s">
        <v>95</v>
      </c>
      <c r="D74" s="89" t="s">
        <v>97</v>
      </c>
      <c r="E74" s="89" t="s">
        <v>99</v>
      </c>
      <c r="F74" s="89" t="s">
        <v>126</v>
      </c>
      <c r="G74" s="106" t="s">
        <v>206</v>
      </c>
      <c r="H74" s="106"/>
      <c r="I74" s="106"/>
      <c r="J74" s="106"/>
      <c r="K74" s="106" t="s">
        <v>167</v>
      </c>
      <c r="L74" s="106"/>
      <c r="M74" s="106"/>
      <c r="N74" s="106"/>
      <c r="O74" s="98">
        <v>4</v>
      </c>
      <c r="P74" s="98">
        <v>5</v>
      </c>
      <c r="Q74" s="98">
        <f t="shared" si="12"/>
        <v>9</v>
      </c>
      <c r="R74" s="89" t="s">
        <v>121</v>
      </c>
      <c r="S74" s="89" t="s">
        <v>160</v>
      </c>
      <c r="T74" s="106" t="s">
        <v>164</v>
      </c>
      <c r="U74" s="106"/>
      <c r="V74" s="106"/>
      <c r="W74" s="106"/>
      <c r="X74" s="106"/>
      <c r="Y74" s="106"/>
      <c r="Z74" s="98">
        <v>3</v>
      </c>
      <c r="AA74" s="98">
        <v>2</v>
      </c>
      <c r="AB74" s="98">
        <f>+Z74+AA74</f>
        <v>5</v>
      </c>
      <c r="AC74" s="89" t="s">
        <v>56</v>
      </c>
      <c r="AD74" s="91" t="s">
        <v>284</v>
      </c>
      <c r="AE74" s="98" t="s">
        <v>118</v>
      </c>
      <c r="AF74" s="98" t="s">
        <v>119</v>
      </c>
      <c r="AG74" s="110" t="s">
        <v>331</v>
      </c>
      <c r="AH74" s="112"/>
      <c r="AI74" s="98" t="s">
        <v>79</v>
      </c>
    </row>
    <row r="75" spans="1:35" s="94" customFormat="1" ht="27.95" customHeight="1" x14ac:dyDescent="0.25"/>
    <row r="76" spans="1:35" s="95" customFormat="1" ht="27.95" customHeight="1" x14ac:dyDescent="0.2"/>
    <row r="77" spans="1:35" s="95" customFormat="1" ht="9.9499999999999993" customHeight="1" x14ac:dyDescent="0.2"/>
    <row r="78" spans="1:35" s="94" customFormat="1" ht="27.95" customHeight="1" x14ac:dyDescent="0.25"/>
    <row r="79" spans="1:35" s="94" customFormat="1" ht="27.95" customHeight="1" x14ac:dyDescent="0.25"/>
    <row r="80" spans="1:35" s="94" customFormat="1" ht="27.95" customHeight="1" x14ac:dyDescent="0.25"/>
    <row r="81" s="30" customFormat="1" ht="27.95" customHeight="1" x14ac:dyDescent="0.25"/>
    <row r="82" s="30" customFormat="1" ht="27.95" customHeight="1" x14ac:dyDescent="0.25"/>
    <row r="83" s="30" customFormat="1" ht="27.95" customHeight="1" x14ac:dyDescent="0.25"/>
    <row r="84" s="30" customFormat="1" ht="27.95" customHeight="1" x14ac:dyDescent="0.25"/>
    <row r="85" s="30" customFormat="1" ht="27.95" customHeight="1" x14ac:dyDescent="0.25"/>
    <row r="86" s="30" customFormat="1" ht="27.95" customHeight="1" x14ac:dyDescent="0.25"/>
    <row r="87" s="30" customFormat="1" ht="27.95" customHeight="1" x14ac:dyDescent="0.25"/>
    <row r="88" s="30" customFormat="1" ht="27.95" customHeight="1" x14ac:dyDescent="0.25"/>
    <row r="89" s="30" customFormat="1" x14ac:dyDescent="0.25"/>
    <row r="90" s="30" customFormat="1" x14ac:dyDescent="0.25"/>
    <row r="91" s="30" customFormat="1" x14ac:dyDescent="0.25"/>
    <row r="92" s="30" customFormat="1" x14ac:dyDescent="0.25"/>
    <row r="93" s="30" customFormat="1" x14ac:dyDescent="0.25"/>
    <row r="94" s="30" customFormat="1" x14ac:dyDescent="0.25"/>
    <row r="95" s="30" customFormat="1" x14ac:dyDescent="0.25"/>
    <row r="96" s="30" customFormat="1" x14ac:dyDescent="0.25"/>
    <row r="97" s="30" customFormat="1" x14ac:dyDescent="0.25"/>
    <row r="98" s="30" customFormat="1" x14ac:dyDescent="0.25"/>
    <row r="99" s="30" customFormat="1" x14ac:dyDescent="0.25"/>
    <row r="100" s="30" customFormat="1" x14ac:dyDescent="0.25"/>
    <row r="101" s="30" customFormat="1" x14ac:dyDescent="0.25"/>
    <row r="102" s="30" customFormat="1" x14ac:dyDescent="0.25"/>
    <row r="103" s="30" customFormat="1" x14ac:dyDescent="0.25"/>
    <row r="104" s="30" customFormat="1" x14ac:dyDescent="0.25"/>
    <row r="105" s="30" customFormat="1" x14ac:dyDescent="0.25"/>
    <row r="106" s="30" customFormat="1" x14ac:dyDescent="0.25"/>
    <row r="107" s="30" customFormat="1" x14ac:dyDescent="0.25"/>
    <row r="108" s="30" customFormat="1" x14ac:dyDescent="0.25"/>
    <row r="109" s="30" customFormat="1" x14ac:dyDescent="0.25"/>
    <row r="110" s="30" customFormat="1" x14ac:dyDescent="0.25"/>
    <row r="111" s="30" customFormat="1" x14ac:dyDescent="0.25"/>
    <row r="112" s="30" customFormat="1" x14ac:dyDescent="0.25"/>
    <row r="113" s="30" customFormat="1" x14ac:dyDescent="0.25"/>
    <row r="114" s="30" customFormat="1" x14ac:dyDescent="0.25"/>
    <row r="115" s="30" customFormat="1" x14ac:dyDescent="0.25"/>
    <row r="116" s="30" customFormat="1" x14ac:dyDescent="0.25"/>
    <row r="117" s="30" customFormat="1" x14ac:dyDescent="0.25"/>
    <row r="118" s="30" customFormat="1" x14ac:dyDescent="0.25"/>
    <row r="119" s="30" customFormat="1" x14ac:dyDescent="0.25"/>
    <row r="120" s="30" customFormat="1" x14ac:dyDescent="0.25"/>
    <row r="121" s="30" customFormat="1" x14ac:dyDescent="0.25"/>
    <row r="122" s="30" customFormat="1" x14ac:dyDescent="0.25"/>
    <row r="123" s="30" customFormat="1" x14ac:dyDescent="0.25"/>
    <row r="124" s="30" customFormat="1" x14ac:dyDescent="0.25"/>
    <row r="125" s="30" customFormat="1" x14ac:dyDescent="0.25"/>
    <row r="126" s="30" customFormat="1" x14ac:dyDescent="0.25"/>
    <row r="127" s="30" customFormat="1" x14ac:dyDescent="0.25"/>
    <row r="128" s="30" customFormat="1" x14ac:dyDescent="0.25"/>
    <row r="129" s="30" customFormat="1" x14ac:dyDescent="0.25"/>
    <row r="130" s="30" customFormat="1" x14ac:dyDescent="0.25"/>
    <row r="131" s="30" customFormat="1" x14ac:dyDescent="0.25"/>
    <row r="132" s="30" customFormat="1" x14ac:dyDescent="0.25"/>
    <row r="133" s="30" customFormat="1" x14ac:dyDescent="0.25"/>
    <row r="134" s="30" customFormat="1" x14ac:dyDescent="0.25"/>
    <row r="135" s="30" customFormat="1" x14ac:dyDescent="0.25"/>
    <row r="136" s="30" customFormat="1" x14ac:dyDescent="0.25"/>
    <row r="137" s="30" customFormat="1" x14ac:dyDescent="0.25"/>
    <row r="138" s="30" customFormat="1" x14ac:dyDescent="0.25"/>
    <row r="139" s="30" customFormat="1" x14ac:dyDescent="0.25"/>
    <row r="140" s="30" customFormat="1" x14ac:dyDescent="0.25"/>
    <row r="141" s="30" customFormat="1" x14ac:dyDescent="0.25"/>
    <row r="142" s="30" customFormat="1" x14ac:dyDescent="0.25"/>
    <row r="143" s="30" customFormat="1" x14ac:dyDescent="0.25"/>
    <row r="144" s="30" customFormat="1" x14ac:dyDescent="0.25"/>
    <row r="145" s="30" customFormat="1" x14ac:dyDescent="0.25"/>
    <row r="146" s="30" customFormat="1" x14ac:dyDescent="0.25"/>
    <row r="147" s="30" customFormat="1" x14ac:dyDescent="0.25"/>
    <row r="148" s="30" customFormat="1" x14ac:dyDescent="0.25"/>
    <row r="149" s="30" customFormat="1" x14ac:dyDescent="0.25"/>
    <row r="150" s="30" customFormat="1" x14ac:dyDescent="0.25"/>
    <row r="151" s="30" customFormat="1" x14ac:dyDescent="0.25"/>
    <row r="152" s="30" customFormat="1" x14ac:dyDescent="0.25"/>
    <row r="153" s="30" customFormat="1" x14ac:dyDescent="0.25"/>
    <row r="154" s="30" customFormat="1" x14ac:dyDescent="0.25"/>
    <row r="155" s="30" customFormat="1" x14ac:dyDescent="0.25"/>
    <row r="156" s="30" customFormat="1" x14ac:dyDescent="0.25"/>
    <row r="157" s="30" customFormat="1" x14ac:dyDescent="0.25"/>
    <row r="158" s="30" customFormat="1" x14ac:dyDescent="0.25"/>
    <row r="159" s="30" customFormat="1" x14ac:dyDescent="0.25"/>
    <row r="160" s="30" customFormat="1" x14ac:dyDescent="0.25"/>
    <row r="161" s="30" customFormat="1" x14ac:dyDescent="0.25"/>
    <row r="162" s="30" customFormat="1" x14ac:dyDescent="0.25"/>
    <row r="163" s="30" customFormat="1" x14ac:dyDescent="0.25"/>
    <row r="164" s="30" customFormat="1" x14ac:dyDescent="0.25"/>
    <row r="165" s="30" customFormat="1" x14ac:dyDescent="0.25"/>
    <row r="166" s="30" customFormat="1" x14ac:dyDescent="0.25"/>
    <row r="167" s="30" customFormat="1" x14ac:dyDescent="0.25"/>
    <row r="168" s="30" customFormat="1" x14ac:dyDescent="0.25"/>
    <row r="169" s="30" customFormat="1" x14ac:dyDescent="0.25"/>
    <row r="170" s="30" customFormat="1" x14ac:dyDescent="0.25"/>
    <row r="171" s="30" customFormat="1" x14ac:dyDescent="0.25"/>
    <row r="172" s="30" customFormat="1" x14ac:dyDescent="0.25"/>
    <row r="173" s="30" customFormat="1" x14ac:dyDescent="0.25"/>
    <row r="174" s="30" customFormat="1" x14ac:dyDescent="0.25"/>
    <row r="175" s="30" customFormat="1" x14ac:dyDescent="0.25"/>
    <row r="176" s="30" customFormat="1" x14ac:dyDescent="0.25"/>
    <row r="177" s="30" customFormat="1" x14ac:dyDescent="0.25"/>
    <row r="178" s="30" customFormat="1" x14ac:dyDescent="0.25"/>
    <row r="179" s="30" customFormat="1" x14ac:dyDescent="0.25"/>
    <row r="180" s="30" customFormat="1" x14ac:dyDescent="0.25"/>
    <row r="181" s="30" customFormat="1" x14ac:dyDescent="0.25"/>
    <row r="182" s="30" customFormat="1" x14ac:dyDescent="0.25"/>
    <row r="183" s="30" customFormat="1" x14ac:dyDescent="0.25"/>
    <row r="184" s="30" customFormat="1" x14ac:dyDescent="0.25"/>
    <row r="185" s="30" customFormat="1" x14ac:dyDescent="0.25"/>
    <row r="186" s="30" customFormat="1" x14ac:dyDescent="0.25"/>
    <row r="187" s="30" customFormat="1" x14ac:dyDescent="0.25"/>
    <row r="188" s="30" customFormat="1" x14ac:dyDescent="0.25"/>
    <row r="189" s="30" customFormat="1" x14ac:dyDescent="0.25"/>
    <row r="190" s="30" customFormat="1" x14ac:dyDescent="0.25"/>
    <row r="191" s="30" customFormat="1" x14ac:dyDescent="0.25"/>
    <row r="192" s="30" customFormat="1" x14ac:dyDescent="0.25"/>
    <row r="193" s="30" customFormat="1" x14ac:dyDescent="0.25"/>
    <row r="194" s="30" customFormat="1" x14ac:dyDescent="0.25"/>
    <row r="195" s="30" customFormat="1" x14ac:dyDescent="0.25"/>
    <row r="196" s="30" customFormat="1" x14ac:dyDescent="0.25"/>
    <row r="197" s="30" customFormat="1" x14ac:dyDescent="0.25"/>
    <row r="198" s="30" customFormat="1" x14ac:dyDescent="0.25"/>
    <row r="199" s="30" customFormat="1" x14ac:dyDescent="0.25"/>
    <row r="200" s="30" customFormat="1" x14ac:dyDescent="0.25"/>
    <row r="201" s="30" customFormat="1" x14ac:dyDescent="0.25"/>
    <row r="202" s="30" customFormat="1" x14ac:dyDescent="0.25"/>
    <row r="203" s="30" customFormat="1" x14ac:dyDescent="0.25"/>
    <row r="204" s="30" customFormat="1" x14ac:dyDescent="0.25"/>
    <row r="205" s="30" customFormat="1" x14ac:dyDescent="0.25"/>
    <row r="206" s="30" customFormat="1" x14ac:dyDescent="0.25"/>
    <row r="207" s="30" customFormat="1" x14ac:dyDescent="0.25"/>
    <row r="208" s="30" customFormat="1" x14ac:dyDescent="0.25"/>
    <row r="209" s="30" customFormat="1" x14ac:dyDescent="0.25"/>
    <row r="210" s="30" customFormat="1" x14ac:dyDescent="0.25"/>
    <row r="211" s="30" customFormat="1" x14ac:dyDescent="0.25"/>
    <row r="212" s="30" customFormat="1" x14ac:dyDescent="0.25"/>
    <row r="213" s="30" customFormat="1" x14ac:dyDescent="0.25"/>
    <row r="214" s="30" customFormat="1" x14ac:dyDescent="0.25"/>
    <row r="215" s="30" customFormat="1" x14ac:dyDescent="0.25"/>
    <row r="216" s="30" customFormat="1" x14ac:dyDescent="0.25"/>
    <row r="217" s="30" customFormat="1" x14ac:dyDescent="0.25"/>
    <row r="218" s="30" customFormat="1" x14ac:dyDescent="0.25"/>
    <row r="219" s="30" customFormat="1" x14ac:dyDescent="0.25"/>
    <row r="220" s="30" customFormat="1" x14ac:dyDescent="0.25"/>
    <row r="221" s="30" customFormat="1" x14ac:dyDescent="0.25"/>
    <row r="222" s="30" customFormat="1" x14ac:dyDescent="0.25"/>
    <row r="223" s="30" customFormat="1" x14ac:dyDescent="0.25"/>
    <row r="224" s="30" customFormat="1" x14ac:dyDescent="0.25"/>
    <row r="225" s="30" customFormat="1" x14ac:dyDescent="0.25"/>
    <row r="226" s="30" customFormat="1" x14ac:dyDescent="0.25"/>
    <row r="227" s="30" customFormat="1" x14ac:dyDescent="0.25"/>
    <row r="228" s="30" customFormat="1" x14ac:dyDescent="0.25"/>
    <row r="229" s="30" customFormat="1" x14ac:dyDescent="0.25"/>
    <row r="230" s="30" customFormat="1" x14ac:dyDescent="0.25"/>
    <row r="231" s="30" customFormat="1" x14ac:dyDescent="0.25"/>
    <row r="232" s="30" customFormat="1" x14ac:dyDescent="0.25"/>
    <row r="233" s="30" customFormat="1" x14ac:dyDescent="0.25"/>
    <row r="234" s="30" customFormat="1" x14ac:dyDescent="0.25"/>
    <row r="235" s="30" customFormat="1" x14ac:dyDescent="0.25"/>
    <row r="236" s="30" customFormat="1" x14ac:dyDescent="0.25"/>
    <row r="237" s="30" customFormat="1" x14ac:dyDescent="0.25"/>
    <row r="238" s="30" customFormat="1" x14ac:dyDescent="0.25"/>
    <row r="239" s="30" customFormat="1" x14ac:dyDescent="0.25"/>
    <row r="240" s="30" customFormat="1" x14ac:dyDescent="0.25"/>
    <row r="241" s="30" customFormat="1" x14ac:dyDescent="0.25"/>
    <row r="242" s="30" customFormat="1" x14ac:dyDescent="0.25"/>
    <row r="243" s="30" customFormat="1" x14ac:dyDescent="0.25"/>
    <row r="244" s="30" customFormat="1" x14ac:dyDescent="0.25"/>
    <row r="245" s="30" customFormat="1" x14ac:dyDescent="0.25"/>
    <row r="246" s="30" customFormat="1" x14ac:dyDescent="0.25"/>
    <row r="247" s="30" customFormat="1" x14ac:dyDescent="0.25"/>
    <row r="248" s="30" customFormat="1" x14ac:dyDescent="0.25"/>
    <row r="249" s="30" customFormat="1" x14ac:dyDescent="0.25"/>
    <row r="250" s="30" customFormat="1" x14ac:dyDescent="0.25"/>
    <row r="251" s="30" customFormat="1" x14ac:dyDescent="0.25"/>
    <row r="252" s="30" customFormat="1" x14ac:dyDescent="0.25"/>
    <row r="253" s="30" customFormat="1" x14ac:dyDescent="0.25"/>
    <row r="254" s="30" customFormat="1" x14ac:dyDescent="0.25"/>
    <row r="255" s="30" customFormat="1" x14ac:dyDescent="0.25"/>
    <row r="256" s="30" customFormat="1" x14ac:dyDescent="0.25"/>
    <row r="257" s="30" customFormat="1" x14ac:dyDescent="0.25"/>
    <row r="258" s="30" customFormat="1" x14ac:dyDescent="0.25"/>
    <row r="259" s="30" customFormat="1" x14ac:dyDescent="0.25"/>
    <row r="260" s="30" customFormat="1" x14ac:dyDescent="0.25"/>
    <row r="261" s="30" customFormat="1" x14ac:dyDescent="0.25"/>
    <row r="262" s="30" customFormat="1" x14ac:dyDescent="0.25"/>
    <row r="263" s="30" customFormat="1" x14ac:dyDescent="0.25"/>
    <row r="264" s="30" customFormat="1" x14ac:dyDescent="0.25"/>
    <row r="265" s="30" customFormat="1" x14ac:dyDescent="0.25"/>
    <row r="266" s="30" customFormat="1" x14ac:dyDescent="0.25"/>
    <row r="267" s="30" customFormat="1" x14ac:dyDescent="0.25"/>
    <row r="268" s="30" customFormat="1" x14ac:dyDescent="0.25"/>
    <row r="269" s="30" customFormat="1" x14ac:dyDescent="0.25"/>
    <row r="270" s="30" customFormat="1" x14ac:dyDescent="0.25"/>
    <row r="271" s="30" customFormat="1" x14ac:dyDescent="0.25"/>
    <row r="272" s="30" customFormat="1" x14ac:dyDescent="0.25"/>
    <row r="273" s="30" customFormat="1" x14ac:dyDescent="0.25"/>
    <row r="274" s="30" customFormat="1" x14ac:dyDescent="0.25"/>
    <row r="275" s="30" customFormat="1" x14ac:dyDescent="0.25"/>
    <row r="276" s="30" customFormat="1" x14ac:dyDescent="0.25"/>
    <row r="277" s="30" customFormat="1" x14ac:dyDescent="0.25"/>
    <row r="278" s="30" customFormat="1" x14ac:dyDescent="0.25"/>
    <row r="279" s="30" customFormat="1" x14ac:dyDescent="0.25"/>
    <row r="280" s="30" customFormat="1" x14ac:dyDescent="0.25"/>
    <row r="281" s="30" customFormat="1" x14ac:dyDescent="0.25"/>
    <row r="282" s="30" customFormat="1" x14ac:dyDescent="0.25"/>
    <row r="283" s="30" customFormat="1" x14ac:dyDescent="0.25"/>
    <row r="284" s="30" customFormat="1" x14ac:dyDescent="0.25"/>
    <row r="285" s="30" customFormat="1" x14ac:dyDescent="0.25"/>
    <row r="286" s="30" customFormat="1" x14ac:dyDescent="0.25"/>
    <row r="287" s="30" customFormat="1" x14ac:dyDescent="0.25"/>
    <row r="288" s="30" customFormat="1" x14ac:dyDescent="0.25"/>
    <row r="289" s="30" customFormat="1" x14ac:dyDescent="0.25"/>
    <row r="290" s="30" customFormat="1" x14ac:dyDescent="0.25"/>
    <row r="291" s="30" customFormat="1" x14ac:dyDescent="0.25"/>
    <row r="292" s="30" customFormat="1" x14ac:dyDescent="0.25"/>
    <row r="293" s="30" customFormat="1" x14ac:dyDescent="0.25"/>
    <row r="294" s="30" customFormat="1" x14ac:dyDescent="0.25"/>
    <row r="295" s="30" customFormat="1" x14ac:dyDescent="0.25"/>
    <row r="296" s="30" customFormat="1" x14ac:dyDescent="0.25"/>
    <row r="297" s="30" customFormat="1" x14ac:dyDescent="0.25"/>
    <row r="298" s="30" customFormat="1" x14ac:dyDescent="0.25"/>
    <row r="299" s="30" customFormat="1" x14ac:dyDescent="0.25"/>
    <row r="300" s="30" customFormat="1" x14ac:dyDescent="0.25"/>
    <row r="301" s="30" customFormat="1" x14ac:dyDescent="0.25"/>
    <row r="302" s="30" customFormat="1" x14ac:dyDescent="0.25"/>
    <row r="303" s="30" customFormat="1" x14ac:dyDescent="0.25"/>
    <row r="304" s="30" customFormat="1" x14ac:dyDescent="0.25"/>
    <row r="305" s="30" customFormat="1" x14ac:dyDescent="0.25"/>
    <row r="306" s="30" customFormat="1" x14ac:dyDescent="0.25"/>
    <row r="307" s="30" customFormat="1" x14ac:dyDescent="0.25"/>
    <row r="308" s="30" customFormat="1" x14ac:dyDescent="0.25"/>
    <row r="309" s="30" customFormat="1" x14ac:dyDescent="0.25"/>
    <row r="310" s="30" customFormat="1" x14ac:dyDescent="0.25"/>
    <row r="311" s="30" customFormat="1" x14ac:dyDescent="0.25"/>
    <row r="312" s="30" customFormat="1" x14ac:dyDescent="0.25"/>
    <row r="313" s="30" customFormat="1" x14ac:dyDescent="0.25"/>
    <row r="314" s="30" customFormat="1" x14ac:dyDescent="0.25"/>
    <row r="315" s="30" customFormat="1" x14ac:dyDescent="0.25"/>
    <row r="316" s="30" customFormat="1" x14ac:dyDescent="0.25"/>
    <row r="317" s="30" customFormat="1" x14ac:dyDescent="0.25"/>
    <row r="318" s="30" customFormat="1" x14ac:dyDescent="0.25"/>
    <row r="319" s="30" customFormat="1" x14ac:dyDescent="0.25"/>
    <row r="320" s="30" customFormat="1" x14ac:dyDescent="0.25"/>
    <row r="321" s="30" customFormat="1" x14ac:dyDescent="0.25"/>
    <row r="322" s="30" customFormat="1" x14ac:dyDescent="0.25"/>
    <row r="323" s="30" customFormat="1" x14ac:dyDescent="0.25"/>
    <row r="324" s="30" customFormat="1" x14ac:dyDescent="0.25"/>
    <row r="325" s="30" customFormat="1" x14ac:dyDescent="0.25"/>
    <row r="326" s="30" customFormat="1" x14ac:dyDescent="0.25"/>
    <row r="327" s="30" customFormat="1" x14ac:dyDescent="0.25"/>
    <row r="328" s="30" customFormat="1" x14ac:dyDescent="0.25"/>
    <row r="329" s="30" customFormat="1" x14ac:dyDescent="0.25"/>
    <row r="330" s="30" customFormat="1" x14ac:dyDescent="0.25"/>
    <row r="331" s="30" customFormat="1" x14ac:dyDescent="0.25"/>
    <row r="332" s="30" customFormat="1" x14ac:dyDescent="0.25"/>
    <row r="333" s="30" customFormat="1" ht="27" customHeight="1" x14ac:dyDescent="0.25"/>
    <row r="334" s="30" customFormat="1" x14ac:dyDescent="0.25"/>
    <row r="335" s="30" customFormat="1" x14ac:dyDescent="0.25"/>
    <row r="336" s="30" customFormat="1" x14ac:dyDescent="0.25"/>
    <row r="337" s="30" customFormat="1" x14ac:dyDescent="0.25"/>
    <row r="338" s="30" customFormat="1" x14ac:dyDescent="0.25"/>
    <row r="339" s="30" customFormat="1" x14ac:dyDescent="0.25"/>
    <row r="340" s="30" customFormat="1" x14ac:dyDescent="0.25"/>
    <row r="341" s="30" customFormat="1" x14ac:dyDescent="0.25"/>
    <row r="342" s="30" customFormat="1" x14ac:dyDescent="0.25"/>
    <row r="343" s="30" customFormat="1" x14ac:dyDescent="0.25"/>
    <row r="344" s="30" customFormat="1" x14ac:dyDescent="0.25"/>
    <row r="345" s="30" customFormat="1" x14ac:dyDescent="0.25"/>
    <row r="346" s="30" customFormat="1" x14ac:dyDescent="0.25"/>
    <row r="347" s="30" customFormat="1" x14ac:dyDescent="0.25"/>
    <row r="348" s="30" customFormat="1" x14ac:dyDescent="0.25"/>
    <row r="349" s="30" customFormat="1" x14ac:dyDescent="0.25"/>
    <row r="350" s="30" customFormat="1" x14ac:dyDescent="0.25"/>
    <row r="351" s="30" customFormat="1" x14ac:dyDescent="0.25"/>
    <row r="352" s="30" customFormat="1" x14ac:dyDescent="0.25"/>
    <row r="353" s="30" customFormat="1" x14ac:dyDescent="0.25"/>
    <row r="354" s="30" customFormat="1" x14ac:dyDescent="0.25"/>
    <row r="355" s="30" customFormat="1" x14ac:dyDescent="0.25"/>
    <row r="356" s="30" customFormat="1" x14ac:dyDescent="0.25"/>
    <row r="357" s="30" customFormat="1" x14ac:dyDescent="0.25"/>
    <row r="358" s="30" customFormat="1" x14ac:dyDescent="0.25"/>
    <row r="359" s="30" customFormat="1" x14ac:dyDescent="0.25"/>
    <row r="360" s="30" customFormat="1" x14ac:dyDescent="0.25"/>
    <row r="361" s="30" customFormat="1" x14ac:dyDescent="0.25"/>
    <row r="362" s="30" customFormat="1" x14ac:dyDescent="0.25"/>
    <row r="363" s="30" customFormat="1" x14ac:dyDescent="0.25"/>
    <row r="364" s="30" customFormat="1" x14ac:dyDescent="0.25"/>
    <row r="365" s="30" customFormat="1" x14ac:dyDescent="0.25"/>
    <row r="366" s="30" customFormat="1" x14ac:dyDescent="0.25"/>
    <row r="367" s="30" customFormat="1" x14ac:dyDescent="0.25"/>
    <row r="368" s="30" customFormat="1" x14ac:dyDescent="0.25"/>
    <row r="369" s="30" customFormat="1" x14ac:dyDescent="0.25"/>
    <row r="370" s="30" customFormat="1" x14ac:dyDescent="0.25"/>
    <row r="371" s="30" customFormat="1" x14ac:dyDescent="0.25"/>
    <row r="372" s="30" customFormat="1" x14ac:dyDescent="0.25"/>
    <row r="373" s="30" customFormat="1" x14ac:dyDescent="0.25"/>
    <row r="374" s="30" customFormat="1" x14ac:dyDescent="0.25"/>
    <row r="375" s="30" customFormat="1" x14ac:dyDescent="0.25"/>
    <row r="376" s="30" customFormat="1" x14ac:dyDescent="0.25"/>
    <row r="377" s="30" customFormat="1" x14ac:dyDescent="0.25"/>
    <row r="378" s="30" customFormat="1" x14ac:dyDescent="0.25"/>
    <row r="379" s="30" customFormat="1" x14ac:dyDescent="0.25"/>
    <row r="380" s="30" customFormat="1" x14ac:dyDescent="0.25"/>
    <row r="381" s="30" customFormat="1" x14ac:dyDescent="0.25"/>
    <row r="382" s="30" customFormat="1" x14ac:dyDescent="0.25"/>
    <row r="383" s="30" customFormat="1" x14ac:dyDescent="0.25"/>
    <row r="384" s="30" customFormat="1" x14ac:dyDescent="0.25"/>
    <row r="385" s="30" customFormat="1" x14ac:dyDescent="0.25"/>
    <row r="386" s="30" customFormat="1" x14ac:dyDescent="0.25"/>
    <row r="387" s="30" customFormat="1" x14ac:dyDescent="0.25"/>
    <row r="388" s="30" customFormat="1" x14ac:dyDescent="0.25"/>
    <row r="389" s="30" customFormat="1" x14ac:dyDescent="0.25"/>
    <row r="390" s="30" customFormat="1" x14ac:dyDescent="0.25"/>
    <row r="391" s="30" customFormat="1" x14ac:dyDescent="0.25"/>
    <row r="392" s="30" customFormat="1" x14ac:dyDescent="0.25"/>
    <row r="393" s="30" customFormat="1" x14ac:dyDescent="0.25"/>
    <row r="394" s="30" customFormat="1" x14ac:dyDescent="0.25"/>
    <row r="395" s="30" customFormat="1" x14ac:dyDescent="0.25"/>
    <row r="396" s="30" customFormat="1" x14ac:dyDescent="0.25"/>
    <row r="397" s="30" customFormat="1" x14ac:dyDescent="0.25"/>
    <row r="398" s="30" customFormat="1" x14ac:dyDescent="0.25"/>
    <row r="399" s="30" customFormat="1" x14ac:dyDescent="0.25"/>
    <row r="400" s="30" customFormat="1" x14ac:dyDescent="0.25"/>
    <row r="401" s="30" customFormat="1" x14ac:dyDescent="0.25"/>
    <row r="402" s="30" customFormat="1" x14ac:dyDescent="0.25"/>
    <row r="403" s="30" customFormat="1" x14ac:dyDescent="0.25"/>
    <row r="404" s="30" customFormat="1" x14ac:dyDescent="0.25"/>
    <row r="405" s="30" customFormat="1" x14ac:dyDescent="0.25"/>
    <row r="406" s="30" customFormat="1" x14ac:dyDescent="0.25"/>
    <row r="407" s="30" customFormat="1" x14ac:dyDescent="0.25"/>
    <row r="408" s="30" customFormat="1" x14ac:dyDescent="0.25"/>
    <row r="409" s="30" customFormat="1" x14ac:dyDescent="0.25"/>
    <row r="410" s="30" customFormat="1" x14ac:dyDescent="0.25"/>
    <row r="411" s="30" customFormat="1" x14ac:dyDescent="0.25"/>
    <row r="412" s="30" customFormat="1" x14ac:dyDescent="0.25"/>
    <row r="413" s="30" customFormat="1" x14ac:dyDescent="0.25"/>
    <row r="414" s="30" customFormat="1" x14ac:dyDescent="0.25"/>
    <row r="415" s="30" customFormat="1" x14ac:dyDescent="0.25"/>
    <row r="416" s="30" customFormat="1" x14ac:dyDescent="0.25"/>
    <row r="417" s="30" customFormat="1" x14ac:dyDescent="0.25"/>
    <row r="418" s="30" customFormat="1" x14ac:dyDescent="0.25"/>
    <row r="419" s="30" customFormat="1" x14ac:dyDescent="0.25"/>
    <row r="420" s="30" customFormat="1" x14ac:dyDescent="0.25"/>
    <row r="421" s="30" customFormat="1" x14ac:dyDescent="0.25"/>
    <row r="422" s="30" customFormat="1" x14ac:dyDescent="0.25"/>
    <row r="423" s="30" customFormat="1" x14ac:dyDescent="0.25"/>
    <row r="424" s="30" customFormat="1" x14ac:dyDescent="0.25"/>
    <row r="425" s="30" customFormat="1" x14ac:dyDescent="0.25"/>
    <row r="426" s="30" customFormat="1" x14ac:dyDescent="0.25"/>
    <row r="427" s="30" customFormat="1" x14ac:dyDescent="0.25"/>
    <row r="428" s="30" customFormat="1" x14ac:dyDescent="0.25"/>
    <row r="429" s="30" customFormat="1" x14ac:dyDescent="0.25"/>
    <row r="430" s="30" customFormat="1" x14ac:dyDescent="0.25"/>
    <row r="431" s="30" customFormat="1" x14ac:dyDescent="0.25"/>
    <row r="432" s="30" customFormat="1" x14ac:dyDescent="0.25"/>
    <row r="433" s="30" customFormat="1" x14ac:dyDescent="0.25"/>
    <row r="434" s="30" customFormat="1" x14ac:dyDescent="0.25"/>
    <row r="435" s="30" customFormat="1" x14ac:dyDescent="0.25"/>
    <row r="436" s="30" customFormat="1" x14ac:dyDescent="0.25"/>
    <row r="437" s="30" customFormat="1" x14ac:dyDescent="0.25"/>
    <row r="438" s="30" customFormat="1" x14ac:dyDescent="0.25"/>
    <row r="439" s="30" customFormat="1" x14ac:dyDescent="0.25"/>
    <row r="440" s="30" customFormat="1" x14ac:dyDescent="0.25"/>
    <row r="441" s="30" customFormat="1" x14ac:dyDescent="0.25"/>
    <row r="442" s="30" customFormat="1" x14ac:dyDescent="0.25"/>
    <row r="443" s="30" customFormat="1" x14ac:dyDescent="0.25"/>
    <row r="444" s="30" customFormat="1" x14ac:dyDescent="0.25"/>
    <row r="445" s="30" customFormat="1" x14ac:dyDescent="0.25"/>
    <row r="446" s="30" customFormat="1" x14ac:dyDescent="0.25"/>
    <row r="447" s="30" customFormat="1" x14ac:dyDescent="0.25"/>
    <row r="448" s="30" customFormat="1" x14ac:dyDescent="0.25"/>
    <row r="449" s="30" customFormat="1" x14ac:dyDescent="0.25"/>
    <row r="450" s="30" customFormat="1" x14ac:dyDescent="0.25"/>
    <row r="451" s="30" customFormat="1" x14ac:dyDescent="0.25"/>
    <row r="452" s="30" customFormat="1" x14ac:dyDescent="0.25"/>
    <row r="453" s="30" customFormat="1" x14ac:dyDescent="0.25"/>
    <row r="454" s="30" customFormat="1" x14ac:dyDescent="0.25"/>
    <row r="455" s="30" customFormat="1" x14ac:dyDescent="0.25"/>
    <row r="456" s="30" customFormat="1" x14ac:dyDescent="0.25"/>
    <row r="457" s="30" customFormat="1" x14ac:dyDescent="0.25"/>
    <row r="458" s="30" customFormat="1" x14ac:dyDescent="0.25"/>
    <row r="459" s="30" customFormat="1" x14ac:dyDescent="0.25"/>
    <row r="460" s="30" customFormat="1" x14ac:dyDescent="0.25"/>
    <row r="461" s="30" customFormat="1" x14ac:dyDescent="0.25"/>
    <row r="462" s="30" customFormat="1" x14ac:dyDescent="0.25"/>
    <row r="463" s="30" customFormat="1" x14ac:dyDescent="0.25"/>
    <row r="464" s="30" customFormat="1" x14ac:dyDescent="0.25"/>
    <row r="465" s="30" customFormat="1" x14ac:dyDescent="0.25"/>
    <row r="466" s="30" customFormat="1" x14ac:dyDescent="0.25"/>
    <row r="467" s="30" customFormat="1" x14ac:dyDescent="0.25"/>
    <row r="468" s="30" customFormat="1" x14ac:dyDescent="0.25"/>
    <row r="469" s="30" customFormat="1" x14ac:dyDescent="0.25"/>
    <row r="470" s="30" customFormat="1" x14ac:dyDescent="0.25"/>
    <row r="471" s="30" customFormat="1" x14ac:dyDescent="0.25"/>
    <row r="472" s="30" customFormat="1" x14ac:dyDescent="0.25"/>
    <row r="473" s="30" customFormat="1" x14ac:dyDescent="0.25"/>
    <row r="474" s="30" customFormat="1" x14ac:dyDescent="0.25"/>
    <row r="475" s="30" customFormat="1" x14ac:dyDescent="0.25"/>
    <row r="476" s="30" customFormat="1" x14ac:dyDescent="0.25"/>
    <row r="477" s="30" customFormat="1" x14ac:dyDescent="0.25"/>
    <row r="478" s="30" customFormat="1" x14ac:dyDescent="0.25"/>
    <row r="479" s="30" customFormat="1" x14ac:dyDescent="0.25"/>
    <row r="480" s="30" customFormat="1" x14ac:dyDescent="0.25"/>
    <row r="481" s="30" customFormat="1" x14ac:dyDescent="0.25"/>
    <row r="482" s="30" customFormat="1" x14ac:dyDescent="0.25"/>
    <row r="483" s="30" customFormat="1" x14ac:dyDescent="0.25"/>
    <row r="484" s="30" customFormat="1" x14ac:dyDescent="0.25"/>
    <row r="485" s="30" customFormat="1" x14ac:dyDescent="0.25"/>
    <row r="486" s="30" customFormat="1" x14ac:dyDescent="0.25"/>
    <row r="487" s="30" customFormat="1" x14ac:dyDescent="0.25"/>
    <row r="488" s="30" customFormat="1" x14ac:dyDescent="0.25"/>
    <row r="489" s="30" customFormat="1" x14ac:dyDescent="0.25"/>
    <row r="490" s="30" customFormat="1" x14ac:dyDescent="0.25"/>
    <row r="491" s="30" customFormat="1" x14ac:dyDescent="0.25"/>
    <row r="492" s="30" customFormat="1" x14ac:dyDescent="0.25"/>
    <row r="493" s="30" customFormat="1" x14ac:dyDescent="0.25"/>
    <row r="494" s="30" customFormat="1" x14ac:dyDescent="0.25"/>
    <row r="495" s="30" customFormat="1" x14ac:dyDescent="0.25"/>
    <row r="496" s="30" customFormat="1" x14ac:dyDescent="0.25"/>
    <row r="497" s="30" customFormat="1" x14ac:dyDescent="0.25"/>
    <row r="498" s="30" customFormat="1" x14ac:dyDescent="0.25"/>
    <row r="499" s="30" customFormat="1" x14ac:dyDescent="0.25"/>
    <row r="500" s="30" customFormat="1" x14ac:dyDescent="0.25"/>
    <row r="501" s="30" customFormat="1" x14ac:dyDescent="0.25"/>
    <row r="502" s="30" customFormat="1" x14ac:dyDescent="0.25"/>
    <row r="503" s="30" customFormat="1" x14ac:dyDescent="0.25"/>
    <row r="504" s="30" customFormat="1" x14ac:dyDescent="0.25"/>
    <row r="505" s="30" customFormat="1" x14ac:dyDescent="0.25"/>
    <row r="506" s="30" customFormat="1" x14ac:dyDescent="0.25"/>
    <row r="507" s="30" customFormat="1" x14ac:dyDescent="0.25"/>
    <row r="508" s="30" customFormat="1" x14ac:dyDescent="0.25"/>
    <row r="509" s="30" customFormat="1" x14ac:dyDescent="0.25"/>
  </sheetData>
  <mergeCells count="264">
    <mergeCell ref="G63:J63"/>
    <mergeCell ref="K63:N63"/>
    <mergeCell ref="T63:Y63"/>
    <mergeCell ref="AG63:AH63"/>
    <mergeCell ref="G64:J64"/>
    <mergeCell ref="K64:N64"/>
    <mergeCell ref="T64:Y64"/>
    <mergeCell ref="AG64:AH64"/>
    <mergeCell ref="G65:J65"/>
    <mergeCell ref="K65:N65"/>
    <mergeCell ref="T65:Y65"/>
    <mergeCell ref="AG65:AH65"/>
    <mergeCell ref="A60:A61"/>
    <mergeCell ref="AG62:AH62"/>
    <mergeCell ref="G53:J53"/>
    <mergeCell ref="K53:N53"/>
    <mergeCell ref="T53:Y53"/>
    <mergeCell ref="AG53:AH53"/>
    <mergeCell ref="G54:J54"/>
    <mergeCell ref="K54:N54"/>
    <mergeCell ref="T54:Y54"/>
    <mergeCell ref="AG54:AH54"/>
    <mergeCell ref="G55:J55"/>
    <mergeCell ref="K55:N55"/>
    <mergeCell ref="T55:Y55"/>
    <mergeCell ref="AG55:AH55"/>
    <mergeCell ref="AG57:AH57"/>
    <mergeCell ref="G59:J59"/>
    <mergeCell ref="K59:N59"/>
    <mergeCell ref="G58:J58"/>
    <mergeCell ref="A1:K1"/>
    <mergeCell ref="L1:N5"/>
    <mergeCell ref="O2:AI2"/>
    <mergeCell ref="O1:AI1"/>
    <mergeCell ref="U6:AI6"/>
    <mergeCell ref="O4:AI4"/>
    <mergeCell ref="O3:AI3"/>
    <mergeCell ref="O5:T5"/>
    <mergeCell ref="U5:AI5"/>
    <mergeCell ref="A3:K5"/>
    <mergeCell ref="U7:AI7"/>
    <mergeCell ref="G19:J19"/>
    <mergeCell ref="K19:N19"/>
    <mergeCell ref="T19:Y19"/>
    <mergeCell ref="AG19:AH19"/>
    <mergeCell ref="A12:AI12"/>
    <mergeCell ref="A13:AI13"/>
    <mergeCell ref="O7:T7"/>
    <mergeCell ref="A8:AI8"/>
    <mergeCell ref="AE14:AE15"/>
    <mergeCell ref="AG14:AI14"/>
    <mergeCell ref="AG15:AH15"/>
    <mergeCell ref="AF14:AF15"/>
    <mergeCell ref="T14:Y15"/>
    <mergeCell ref="G15:J15"/>
    <mergeCell ref="Z14:AC14"/>
    <mergeCell ref="AD14:AD15"/>
    <mergeCell ref="K15:N15"/>
    <mergeCell ref="G18:J18"/>
    <mergeCell ref="K18:N18"/>
    <mergeCell ref="K52:N52"/>
    <mergeCell ref="T52:Y52"/>
    <mergeCell ref="G56:J56"/>
    <mergeCell ref="T25:Y25"/>
    <mergeCell ref="AG47:AH47"/>
    <mergeCell ref="G48:J48"/>
    <mergeCell ref="A11:AI11"/>
    <mergeCell ref="A10:AI10"/>
    <mergeCell ref="A9:AI9"/>
    <mergeCell ref="AG22:AH22"/>
    <mergeCell ref="G43:J43"/>
    <mergeCell ref="K43:N43"/>
    <mergeCell ref="T43:Y43"/>
    <mergeCell ref="AG43:AH43"/>
    <mergeCell ref="T18:Y18"/>
    <mergeCell ref="AG18:AH18"/>
    <mergeCell ref="T20:Y20"/>
    <mergeCell ref="AG20:AH20"/>
    <mergeCell ref="G23:J23"/>
    <mergeCell ref="K23:N23"/>
    <mergeCell ref="T23:Y23"/>
    <mergeCell ref="AG23:AH23"/>
    <mergeCell ref="AG21:AH21"/>
    <mergeCell ref="G21:J21"/>
    <mergeCell ref="G47:J47"/>
    <mergeCell ref="G49:J49"/>
    <mergeCell ref="K49:N49"/>
    <mergeCell ref="T49:Y49"/>
    <mergeCell ref="K47:N47"/>
    <mergeCell ref="T47:Y47"/>
    <mergeCell ref="G45:J45"/>
    <mergeCell ref="K45:N45"/>
    <mergeCell ref="T45:Y45"/>
    <mergeCell ref="G31:J31"/>
    <mergeCell ref="AG27:AH27"/>
    <mergeCell ref="G25:J25"/>
    <mergeCell ref="K27:N27"/>
    <mergeCell ref="T27:Y27"/>
    <mergeCell ref="G26:J26"/>
    <mergeCell ref="K26:N26"/>
    <mergeCell ref="T26:Y26"/>
    <mergeCell ref="AG26:AH26"/>
    <mergeCell ref="T31:Y31"/>
    <mergeCell ref="AG31:AH31"/>
    <mergeCell ref="G28:J28"/>
    <mergeCell ref="K28:N28"/>
    <mergeCell ref="T28:Y28"/>
    <mergeCell ref="AG28:AH28"/>
    <mergeCell ref="G27:J27"/>
    <mergeCell ref="K31:N31"/>
    <mergeCell ref="G36:J36"/>
    <mergeCell ref="K36:N36"/>
    <mergeCell ref="T36:Y36"/>
    <mergeCell ref="AG36:AH36"/>
    <mergeCell ref="G38:J38"/>
    <mergeCell ref="K38:N38"/>
    <mergeCell ref="T38:Y38"/>
    <mergeCell ref="AG38:AH38"/>
    <mergeCell ref="G39:J39"/>
    <mergeCell ref="K39:N39"/>
    <mergeCell ref="T39:Y39"/>
    <mergeCell ref="AG39:AH39"/>
    <mergeCell ref="G37:J37"/>
    <mergeCell ref="K37:N37"/>
    <mergeCell ref="T37:Y37"/>
    <mergeCell ref="AG37:AH37"/>
    <mergeCell ref="K35:N35"/>
    <mergeCell ref="T35:Y35"/>
    <mergeCell ref="AG35:AH35"/>
    <mergeCell ref="G35:J35"/>
    <mergeCell ref="G29:J29"/>
    <mergeCell ref="K29:N29"/>
    <mergeCell ref="T29:Y29"/>
    <mergeCell ref="AG29:AH29"/>
    <mergeCell ref="G34:J34"/>
    <mergeCell ref="K34:N34"/>
    <mergeCell ref="G30:J30"/>
    <mergeCell ref="K30:N30"/>
    <mergeCell ref="T30:Y30"/>
    <mergeCell ref="AG30:AH30"/>
    <mergeCell ref="T32:Y32"/>
    <mergeCell ref="AG32:AH32"/>
    <mergeCell ref="G32:J32"/>
    <mergeCell ref="K32:N32"/>
    <mergeCell ref="T34:Y34"/>
    <mergeCell ref="AG34:AH34"/>
    <mergeCell ref="G33:J33"/>
    <mergeCell ref="K33:N33"/>
    <mergeCell ref="T33:Y33"/>
    <mergeCell ref="AG33:AH33"/>
    <mergeCell ref="G40:J40"/>
    <mergeCell ref="K40:N40"/>
    <mergeCell ref="T40:Y40"/>
    <mergeCell ref="AG40:AH40"/>
    <mergeCell ref="G44:J44"/>
    <mergeCell ref="K44:N44"/>
    <mergeCell ref="T44:Y44"/>
    <mergeCell ref="AG44:AH44"/>
    <mergeCell ref="G46:J46"/>
    <mergeCell ref="K46:N46"/>
    <mergeCell ref="T46:Y46"/>
    <mergeCell ref="AG46:AH46"/>
    <mergeCell ref="AG45:AH45"/>
    <mergeCell ref="AG41:AH41"/>
    <mergeCell ref="G42:J42"/>
    <mergeCell ref="K42:N42"/>
    <mergeCell ref="T42:Y42"/>
    <mergeCell ref="AG42:AH42"/>
    <mergeCell ref="G41:J41"/>
    <mergeCell ref="K41:N41"/>
    <mergeCell ref="T41:Y41"/>
    <mergeCell ref="G50:J50"/>
    <mergeCell ref="K50:N50"/>
    <mergeCell ref="T50:Y50"/>
    <mergeCell ref="AG50:AH50"/>
    <mergeCell ref="T60:Y60"/>
    <mergeCell ref="AG60:AH60"/>
    <mergeCell ref="K48:N48"/>
    <mergeCell ref="T48:Y48"/>
    <mergeCell ref="AG48:AH48"/>
    <mergeCell ref="AG51:AH51"/>
    <mergeCell ref="AG49:AH49"/>
    <mergeCell ref="AG59:AH59"/>
    <mergeCell ref="AG52:AH52"/>
    <mergeCell ref="K58:N58"/>
    <mergeCell ref="T58:Y58"/>
    <mergeCell ref="T59:Y59"/>
    <mergeCell ref="T56:Y56"/>
    <mergeCell ref="G57:J57"/>
    <mergeCell ref="K57:N57"/>
    <mergeCell ref="T57:Y57"/>
    <mergeCell ref="G51:J51"/>
    <mergeCell ref="K51:N51"/>
    <mergeCell ref="T51:Y51"/>
    <mergeCell ref="G52:J52"/>
    <mergeCell ref="G68:J68"/>
    <mergeCell ref="K68:N68"/>
    <mergeCell ref="T68:Y68"/>
    <mergeCell ref="AG68:AH68"/>
    <mergeCell ref="AG58:AH58"/>
    <mergeCell ref="G60:J60"/>
    <mergeCell ref="K60:N60"/>
    <mergeCell ref="AG56:AH56"/>
    <mergeCell ref="K56:N56"/>
    <mergeCell ref="G61:J61"/>
    <mergeCell ref="K61:N61"/>
    <mergeCell ref="T61:Y61"/>
    <mergeCell ref="AG61:AH61"/>
    <mergeCell ref="G62:J62"/>
    <mergeCell ref="K62:N62"/>
    <mergeCell ref="T62:Y62"/>
    <mergeCell ref="G66:J66"/>
    <mergeCell ref="K66:N66"/>
    <mergeCell ref="T66:Y66"/>
    <mergeCell ref="AG66:AH66"/>
    <mergeCell ref="G67:J67"/>
    <mergeCell ref="K67:N67"/>
    <mergeCell ref="T67:Y67"/>
    <mergeCell ref="AG67:AH67"/>
    <mergeCell ref="G69:J69"/>
    <mergeCell ref="K69:N69"/>
    <mergeCell ref="T69:Y69"/>
    <mergeCell ref="AG69:AH69"/>
    <mergeCell ref="G70:J70"/>
    <mergeCell ref="K70:N70"/>
    <mergeCell ref="T70:Y70"/>
    <mergeCell ref="AG70:AH70"/>
    <mergeCell ref="G74:J74"/>
    <mergeCell ref="K74:N74"/>
    <mergeCell ref="T74:Y74"/>
    <mergeCell ref="AG74:AH74"/>
    <mergeCell ref="G71:J71"/>
    <mergeCell ref="K71:N71"/>
    <mergeCell ref="T71:Y71"/>
    <mergeCell ref="AG71:AH71"/>
    <mergeCell ref="G72:J72"/>
    <mergeCell ref="K72:N72"/>
    <mergeCell ref="T72:Y72"/>
    <mergeCell ref="AG72:AH72"/>
    <mergeCell ref="G73:J73"/>
    <mergeCell ref="K73:N73"/>
    <mergeCell ref="T73:Y73"/>
    <mergeCell ref="AG73:AH73"/>
    <mergeCell ref="K21:N21"/>
    <mergeCell ref="T21:Y21"/>
    <mergeCell ref="K25:N25"/>
    <mergeCell ref="G16:J16"/>
    <mergeCell ref="K16:N16"/>
    <mergeCell ref="T16:Y16"/>
    <mergeCell ref="AG16:AH16"/>
    <mergeCell ref="G17:J17"/>
    <mergeCell ref="K17:N17"/>
    <mergeCell ref="T17:Y17"/>
    <mergeCell ref="AG17:AH17"/>
    <mergeCell ref="G20:J20"/>
    <mergeCell ref="K20:N20"/>
    <mergeCell ref="AG25:AH25"/>
    <mergeCell ref="K24:N24"/>
    <mergeCell ref="T24:Y24"/>
    <mergeCell ref="AG24:AH24"/>
    <mergeCell ref="G22:J22"/>
    <mergeCell ref="K22:N22"/>
    <mergeCell ref="T22:Y22"/>
    <mergeCell ref="G24:J24"/>
  </mergeCells>
  <phoneticPr fontId="16" type="noConversion"/>
  <pageMargins left="0.75000000000000011" right="0.75000000000000011" top="1" bottom="1" header="0.5" footer="0.5"/>
  <pageSetup scale="27" orientation="portrait" horizontalDpi="4294967292" verticalDpi="4294967292"/>
  <colBreaks count="1" manualBreakCount="1">
    <brk id="66" max="1048575" man="1"/>
  </colBreaks>
  <drawing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A362"/>
  <sheetViews>
    <sheetView topLeftCell="H1" zoomScaleSheetLayoutView="100" workbookViewId="0">
      <selection activeCell="O3" sqref="O3"/>
    </sheetView>
  </sheetViews>
  <sheetFormatPr baseColWidth="10" defaultColWidth="11.28515625" defaultRowHeight="12.75" x14ac:dyDescent="0.25"/>
  <cols>
    <col min="1" max="1" width="11" style="1" customWidth="1"/>
    <col min="2" max="2" width="4.28515625" style="13" customWidth="1"/>
    <col min="3" max="3" width="5.140625" style="13" customWidth="1"/>
    <col min="4" max="5" width="6.85546875" style="13" customWidth="1"/>
    <col min="6" max="6" width="7.7109375" style="13" customWidth="1"/>
    <col min="7" max="7" width="22.7109375" style="1" customWidth="1"/>
    <col min="8" max="8" width="21.28515625" style="1" customWidth="1"/>
    <col min="9" max="10" width="3" style="13" customWidth="1"/>
    <col min="11" max="11" width="3.85546875" style="13" customWidth="1"/>
    <col min="12" max="12" width="8.42578125" style="13" customWidth="1"/>
    <col min="13" max="13" width="10.140625" style="13" customWidth="1"/>
    <col min="14" max="14" width="28.7109375" style="1" customWidth="1"/>
    <col min="15" max="15" width="17.140625" style="13" bestFit="1" customWidth="1"/>
    <col min="16" max="16" width="18.7109375" style="1" customWidth="1"/>
    <col min="17" max="17" width="8" style="1" bestFit="1" customWidth="1"/>
    <col min="18" max="18" width="19.140625" style="13" customWidth="1"/>
    <col min="19" max="19" width="16.140625" style="1" customWidth="1"/>
    <col min="20" max="20" width="13.28515625" style="1" customWidth="1"/>
    <col min="21" max="21" width="11.28515625" style="1" customWidth="1"/>
    <col min="22" max="22" width="11.85546875" style="1" customWidth="1"/>
    <col min="23" max="23" width="13.28515625" style="1" customWidth="1"/>
    <col min="24" max="24" width="11.28515625" style="1"/>
    <col min="25" max="54" width="11.28515625" style="51"/>
    <col min="55" max="303" width="11.28515625" style="1"/>
    <col min="304" max="495" width="11.28515625" style="51"/>
    <col min="496" max="16384" width="11.28515625" style="1"/>
  </cols>
  <sheetData>
    <row r="1" spans="1:495" customFormat="1" ht="27.95" customHeight="1" x14ac:dyDescent="0.25">
      <c r="A1" s="234" t="s">
        <v>86</v>
      </c>
      <c r="B1" s="235"/>
      <c r="C1" s="235"/>
      <c r="D1" s="235"/>
      <c r="E1" s="235"/>
      <c r="F1" s="235"/>
      <c r="G1" s="235"/>
      <c r="H1" s="235"/>
      <c r="I1" s="235"/>
      <c r="J1" s="235"/>
      <c r="K1" s="236"/>
      <c r="L1" s="144"/>
      <c r="M1" s="145"/>
      <c r="N1" s="146"/>
      <c r="O1" s="237" t="s">
        <v>333</v>
      </c>
      <c r="P1" s="238"/>
      <c r="Q1" s="238"/>
      <c r="R1" s="238"/>
      <c r="S1" s="238"/>
      <c r="T1" s="238"/>
      <c r="U1" s="238"/>
      <c r="V1" s="238"/>
      <c r="W1" s="238"/>
      <c r="X1" s="239"/>
      <c r="Y1" s="30"/>
      <c r="Z1" s="30"/>
      <c r="AA1" s="30"/>
      <c r="AB1" s="30"/>
      <c r="AC1" s="30"/>
      <c r="AD1" s="30"/>
      <c r="AE1" s="30"/>
      <c r="AF1" s="30"/>
      <c r="AG1" s="30"/>
      <c r="AH1" s="30"/>
      <c r="AI1" s="30"/>
      <c r="AJ1" s="30"/>
      <c r="AK1" s="30"/>
      <c r="AL1" s="30"/>
      <c r="AM1" s="30"/>
      <c r="AN1" s="30"/>
      <c r="AO1" s="30"/>
      <c r="AP1" s="30"/>
      <c r="AQ1" s="30"/>
      <c r="AR1" s="30"/>
      <c r="AS1" s="30"/>
      <c r="AT1" s="30"/>
      <c r="AU1" s="30"/>
      <c r="AV1" s="30"/>
      <c r="AW1" s="30"/>
      <c r="AX1" s="30"/>
      <c r="AY1" s="30"/>
      <c r="AZ1" s="30"/>
      <c r="BA1" s="30"/>
      <c r="BB1" s="30"/>
      <c r="KR1" s="30"/>
      <c r="KS1" s="30"/>
      <c r="KT1" s="30"/>
      <c r="KU1" s="30"/>
      <c r="KV1" s="30"/>
      <c r="KW1" s="30"/>
      <c r="KX1" s="30"/>
      <c r="KY1" s="30"/>
      <c r="KZ1" s="30"/>
      <c r="LA1" s="30"/>
      <c r="LB1" s="30"/>
      <c r="LC1" s="30"/>
      <c r="LD1" s="30"/>
      <c r="LE1" s="30"/>
      <c r="LF1" s="30"/>
      <c r="LG1" s="30"/>
      <c r="LH1" s="30"/>
      <c r="LI1" s="30"/>
      <c r="LJ1" s="30"/>
      <c r="LK1" s="30"/>
      <c r="LL1" s="30"/>
      <c r="LM1" s="30"/>
      <c r="LN1" s="30"/>
      <c r="LO1" s="30"/>
      <c r="LP1" s="30"/>
      <c r="LQ1" s="30"/>
      <c r="LR1" s="30"/>
      <c r="LS1" s="30"/>
      <c r="LT1" s="30"/>
      <c r="LU1" s="30"/>
      <c r="LV1" s="30"/>
      <c r="LW1" s="30"/>
      <c r="LX1" s="30"/>
      <c r="LY1" s="30"/>
      <c r="LZ1" s="30"/>
      <c r="MA1" s="30"/>
      <c r="MB1" s="30"/>
      <c r="MC1" s="30"/>
      <c r="MD1" s="30"/>
      <c r="ME1" s="30"/>
      <c r="MF1" s="30"/>
      <c r="MG1" s="30"/>
      <c r="MH1" s="30"/>
      <c r="MI1" s="30"/>
      <c r="MJ1" s="30"/>
      <c r="MK1" s="30"/>
      <c r="ML1" s="30"/>
      <c r="MM1" s="30"/>
      <c r="MN1" s="30"/>
      <c r="MO1" s="30"/>
      <c r="MP1" s="30"/>
      <c r="MQ1" s="30"/>
      <c r="MR1" s="30"/>
      <c r="MS1" s="30"/>
      <c r="MT1" s="30"/>
      <c r="MU1" s="30"/>
      <c r="MV1" s="30"/>
      <c r="MW1" s="30"/>
      <c r="MX1" s="30"/>
      <c r="MY1" s="30"/>
      <c r="MZ1" s="30"/>
      <c r="NA1" s="30"/>
      <c r="NB1" s="30"/>
      <c r="NC1" s="30"/>
      <c r="ND1" s="30"/>
      <c r="NE1" s="30"/>
      <c r="NF1" s="30"/>
      <c r="NG1" s="30"/>
      <c r="NH1" s="30"/>
      <c r="NI1" s="30"/>
      <c r="NJ1" s="30"/>
      <c r="NK1" s="30"/>
      <c r="NL1" s="30"/>
      <c r="NM1" s="30"/>
      <c r="NN1" s="30"/>
      <c r="NO1" s="30"/>
      <c r="NP1" s="30"/>
      <c r="NQ1" s="30"/>
      <c r="NR1" s="30"/>
      <c r="NS1" s="30"/>
      <c r="NT1" s="30"/>
      <c r="NU1" s="30"/>
      <c r="NV1" s="30"/>
      <c r="NW1" s="30"/>
      <c r="NX1" s="30"/>
      <c r="NY1" s="30"/>
      <c r="NZ1" s="30"/>
      <c r="OA1" s="30"/>
      <c r="OB1" s="30"/>
      <c r="OC1" s="30"/>
      <c r="OD1" s="30"/>
      <c r="OE1" s="30"/>
      <c r="OF1" s="30"/>
      <c r="OG1" s="30"/>
      <c r="OH1" s="30"/>
      <c r="OI1" s="30"/>
      <c r="OJ1" s="30"/>
      <c r="OK1" s="30"/>
      <c r="OL1" s="30"/>
      <c r="OM1" s="30"/>
      <c r="ON1" s="30"/>
      <c r="OO1" s="30"/>
      <c r="OP1" s="30"/>
      <c r="OQ1" s="30"/>
      <c r="OR1" s="30"/>
      <c r="OS1" s="30"/>
      <c r="OT1" s="30"/>
      <c r="OU1" s="30"/>
      <c r="OV1" s="30"/>
      <c r="OW1" s="30"/>
      <c r="OX1" s="30"/>
      <c r="OY1" s="30"/>
      <c r="OZ1" s="30"/>
      <c r="PA1" s="30"/>
      <c r="PB1" s="30"/>
      <c r="PC1" s="30"/>
      <c r="PD1" s="30"/>
      <c r="PE1" s="30"/>
      <c r="PF1" s="30"/>
      <c r="PG1" s="30"/>
      <c r="PH1" s="30"/>
      <c r="PI1" s="30"/>
      <c r="PJ1" s="30"/>
      <c r="PK1" s="30"/>
      <c r="PL1" s="30"/>
      <c r="PM1" s="30"/>
      <c r="PN1" s="30"/>
      <c r="PO1" s="30"/>
      <c r="PP1" s="30"/>
      <c r="PQ1" s="30"/>
      <c r="PR1" s="30"/>
      <c r="PS1" s="30"/>
      <c r="PT1" s="30"/>
      <c r="PU1" s="30"/>
      <c r="PV1" s="30"/>
      <c r="PW1" s="30"/>
      <c r="PX1" s="30"/>
      <c r="PY1" s="30"/>
      <c r="PZ1" s="30"/>
      <c r="QA1" s="30"/>
      <c r="QB1" s="30"/>
      <c r="QC1" s="30"/>
      <c r="QD1" s="30"/>
      <c r="QE1" s="30"/>
      <c r="QF1" s="30"/>
      <c r="QG1" s="30"/>
      <c r="QH1" s="30"/>
      <c r="QI1" s="30"/>
      <c r="QJ1" s="30"/>
      <c r="QK1" s="30"/>
      <c r="QL1" s="30"/>
      <c r="QM1" s="30"/>
      <c r="QN1" s="30"/>
      <c r="QO1" s="30"/>
      <c r="QP1" s="30"/>
      <c r="QQ1" s="30"/>
      <c r="QR1" s="30"/>
      <c r="QS1" s="30"/>
      <c r="QT1" s="30"/>
      <c r="QU1" s="30"/>
      <c r="QV1" s="30"/>
      <c r="QW1" s="30"/>
      <c r="QX1" s="30"/>
      <c r="QY1" s="30"/>
      <c r="QZ1" s="30"/>
      <c r="RA1" s="30"/>
      <c r="RB1" s="30"/>
      <c r="RC1" s="30"/>
      <c r="RD1" s="30"/>
      <c r="RE1" s="30"/>
      <c r="RF1" s="30"/>
      <c r="RG1" s="30"/>
      <c r="RH1" s="30"/>
      <c r="RI1" s="30"/>
      <c r="RJ1" s="30"/>
      <c r="RK1" s="30"/>
      <c r="RL1" s="30"/>
      <c r="RM1" s="30"/>
      <c r="RN1" s="30"/>
      <c r="RO1" s="30"/>
      <c r="RP1" s="30"/>
      <c r="RQ1" s="30"/>
      <c r="RR1" s="30"/>
      <c r="RS1" s="30"/>
      <c r="RT1" s="30"/>
      <c r="RU1" s="30"/>
      <c r="RV1" s="30"/>
      <c r="RW1" s="30"/>
      <c r="RX1" s="30"/>
      <c r="RY1" s="30"/>
      <c r="RZ1" s="30"/>
      <c r="SA1" s="30"/>
    </row>
    <row r="2" spans="1:495" customFormat="1" ht="51.95" customHeight="1" x14ac:dyDescent="0.25">
      <c r="A2" s="241" t="s">
        <v>3</v>
      </c>
      <c r="B2" s="241"/>
      <c r="C2" s="241"/>
      <c r="D2" s="241"/>
      <c r="E2" s="241"/>
      <c r="F2" s="241"/>
      <c r="G2" s="241"/>
      <c r="H2" s="241"/>
      <c r="I2" s="241"/>
      <c r="J2" s="241"/>
      <c r="K2" s="241"/>
      <c r="L2" s="147"/>
      <c r="M2" s="148"/>
      <c r="N2" s="149"/>
      <c r="O2" s="240" t="s">
        <v>371</v>
      </c>
      <c r="P2" s="159"/>
      <c r="Q2" s="159"/>
      <c r="R2" s="159"/>
      <c r="S2" s="159"/>
      <c r="T2" s="159"/>
      <c r="U2" s="159"/>
      <c r="V2" s="159"/>
      <c r="W2" s="159"/>
      <c r="X2" s="160"/>
      <c r="Y2" s="30"/>
      <c r="Z2" s="30"/>
      <c r="AA2" s="30"/>
      <c r="AB2" s="30"/>
      <c r="AC2" s="30"/>
      <c r="AD2" s="30"/>
      <c r="AE2" s="30"/>
      <c r="AF2" s="30"/>
      <c r="AG2" s="30"/>
      <c r="AH2" s="30"/>
      <c r="AI2" s="30"/>
      <c r="AJ2" s="30"/>
      <c r="AK2" s="30"/>
      <c r="AL2" s="30"/>
      <c r="AM2" s="30"/>
      <c r="AN2" s="30"/>
      <c r="AO2" s="30"/>
      <c r="AP2" s="30"/>
      <c r="AQ2" s="30"/>
      <c r="AR2" s="30"/>
      <c r="AS2" s="30"/>
      <c r="AT2" s="30"/>
      <c r="AU2" s="30"/>
      <c r="AV2" s="30"/>
      <c r="AW2" s="30"/>
      <c r="AX2" s="30"/>
      <c r="AY2" s="30"/>
      <c r="AZ2" s="30"/>
      <c r="BA2" s="30"/>
      <c r="BB2" s="30"/>
      <c r="KR2" s="30"/>
      <c r="KS2" s="30"/>
      <c r="KT2" s="30"/>
      <c r="KU2" s="30"/>
      <c r="KV2" s="30"/>
      <c r="KW2" s="30"/>
      <c r="KX2" s="30"/>
      <c r="KY2" s="30"/>
      <c r="KZ2" s="30"/>
      <c r="LA2" s="30"/>
      <c r="LB2" s="30"/>
      <c r="LC2" s="30"/>
      <c r="LD2" s="30"/>
      <c r="LE2" s="30"/>
      <c r="LF2" s="30"/>
      <c r="LG2" s="30"/>
      <c r="LH2" s="30"/>
      <c r="LI2" s="30"/>
      <c r="LJ2" s="30"/>
      <c r="LK2" s="30"/>
      <c r="LL2" s="30"/>
      <c r="LM2" s="30"/>
      <c r="LN2" s="30"/>
      <c r="LO2" s="30"/>
      <c r="LP2" s="30"/>
      <c r="LQ2" s="30"/>
      <c r="LR2" s="30"/>
      <c r="LS2" s="30"/>
      <c r="LT2" s="30"/>
      <c r="LU2" s="30"/>
      <c r="LV2" s="30"/>
      <c r="LW2" s="30"/>
      <c r="LX2" s="30"/>
      <c r="LY2" s="30"/>
      <c r="LZ2" s="30"/>
      <c r="MA2" s="30"/>
      <c r="MB2" s="30"/>
      <c r="MC2" s="30"/>
      <c r="MD2" s="30"/>
      <c r="ME2" s="30"/>
      <c r="MF2" s="30"/>
      <c r="MG2" s="30"/>
      <c r="MH2" s="30"/>
      <c r="MI2" s="30"/>
      <c r="MJ2" s="30"/>
      <c r="MK2" s="30"/>
      <c r="ML2" s="30"/>
      <c r="MM2" s="30"/>
      <c r="MN2" s="30"/>
      <c r="MO2" s="30"/>
      <c r="MP2" s="30"/>
      <c r="MQ2" s="30"/>
      <c r="MR2" s="30"/>
      <c r="MS2" s="30"/>
      <c r="MT2" s="30"/>
      <c r="MU2" s="30"/>
      <c r="MV2" s="30"/>
      <c r="MW2" s="30"/>
      <c r="MX2" s="30"/>
      <c r="MY2" s="30"/>
      <c r="MZ2" s="30"/>
      <c r="NA2" s="30"/>
      <c r="NB2" s="30"/>
      <c r="NC2" s="30"/>
      <c r="ND2" s="30"/>
      <c r="NE2" s="30"/>
      <c r="NF2" s="30"/>
      <c r="NG2" s="30"/>
      <c r="NH2" s="30"/>
      <c r="NI2" s="30"/>
      <c r="NJ2" s="30"/>
      <c r="NK2" s="30"/>
      <c r="NL2" s="30"/>
      <c r="NM2" s="30"/>
      <c r="NN2" s="30"/>
      <c r="NO2" s="30"/>
      <c r="NP2" s="30"/>
      <c r="NQ2" s="30"/>
      <c r="NR2" s="30"/>
      <c r="NS2" s="30"/>
      <c r="NT2" s="30"/>
      <c r="NU2" s="30"/>
      <c r="NV2" s="30"/>
      <c r="NW2" s="30"/>
      <c r="NX2" s="30"/>
      <c r="NY2" s="30"/>
      <c r="NZ2" s="30"/>
      <c r="OA2" s="30"/>
      <c r="OB2" s="30"/>
      <c r="OC2" s="30"/>
      <c r="OD2" s="30"/>
      <c r="OE2" s="30"/>
      <c r="OF2" s="30"/>
      <c r="OG2" s="30"/>
      <c r="OH2" s="30"/>
      <c r="OI2" s="30"/>
      <c r="OJ2" s="30"/>
      <c r="OK2" s="30"/>
      <c r="OL2" s="30"/>
      <c r="OM2" s="30"/>
      <c r="ON2" s="30"/>
      <c r="OO2" s="30"/>
      <c r="OP2" s="30"/>
      <c r="OQ2" s="30"/>
      <c r="OR2" s="30"/>
      <c r="OS2" s="30"/>
      <c r="OT2" s="30"/>
      <c r="OU2" s="30"/>
      <c r="OV2" s="30"/>
      <c r="OW2" s="30"/>
      <c r="OX2" s="30"/>
      <c r="OY2" s="30"/>
      <c r="OZ2" s="30"/>
      <c r="PA2" s="30"/>
      <c r="PB2" s="30"/>
      <c r="PC2" s="30"/>
      <c r="PD2" s="30"/>
      <c r="PE2" s="30"/>
      <c r="PF2" s="30"/>
      <c r="PG2" s="30"/>
      <c r="PH2" s="30"/>
      <c r="PI2" s="30"/>
      <c r="PJ2" s="30"/>
      <c r="PK2" s="30"/>
      <c r="PL2" s="30"/>
      <c r="PM2" s="30"/>
      <c r="PN2" s="30"/>
      <c r="PO2" s="30"/>
      <c r="PP2" s="30"/>
      <c r="PQ2" s="30"/>
      <c r="PR2" s="30"/>
      <c r="PS2" s="30"/>
      <c r="PT2" s="30"/>
      <c r="PU2" s="30"/>
      <c r="PV2" s="30"/>
      <c r="PW2" s="30"/>
      <c r="PX2" s="30"/>
      <c r="PY2" s="30"/>
      <c r="PZ2" s="30"/>
      <c r="QA2" s="30"/>
      <c r="QB2" s="30"/>
      <c r="QC2" s="30"/>
      <c r="QD2" s="30"/>
      <c r="QE2" s="30"/>
      <c r="QF2" s="30"/>
      <c r="QG2" s="30"/>
      <c r="QH2" s="30"/>
      <c r="QI2" s="30"/>
      <c r="QJ2" s="30"/>
      <c r="QK2" s="30"/>
      <c r="QL2" s="30"/>
      <c r="QM2" s="30"/>
      <c r="QN2" s="30"/>
      <c r="QO2" s="30"/>
      <c r="QP2" s="30"/>
      <c r="QQ2" s="30"/>
      <c r="QR2" s="30"/>
      <c r="QS2" s="30"/>
      <c r="QT2" s="30"/>
      <c r="QU2" s="30"/>
      <c r="QV2" s="30"/>
      <c r="QW2" s="30"/>
      <c r="QX2" s="30"/>
      <c r="QY2" s="30"/>
      <c r="QZ2" s="30"/>
      <c r="RA2" s="30"/>
      <c r="RB2" s="30"/>
      <c r="RC2" s="30"/>
      <c r="RD2" s="30"/>
      <c r="RE2" s="30"/>
      <c r="RF2" s="30"/>
      <c r="RG2" s="30"/>
      <c r="RH2" s="30"/>
      <c r="RI2" s="30"/>
      <c r="RJ2" s="30"/>
      <c r="RK2" s="30"/>
      <c r="RL2" s="30"/>
      <c r="RM2" s="30"/>
      <c r="RN2" s="30"/>
      <c r="RO2" s="30"/>
      <c r="RP2" s="30"/>
      <c r="RQ2" s="30"/>
      <c r="RR2" s="30"/>
      <c r="RS2" s="30"/>
      <c r="RT2" s="30"/>
      <c r="RU2" s="30"/>
      <c r="RV2" s="30"/>
      <c r="RW2" s="30"/>
      <c r="RX2" s="30"/>
      <c r="RY2" s="30"/>
      <c r="RZ2" s="30"/>
      <c r="SA2" s="30"/>
    </row>
    <row r="3" spans="1:495" customFormat="1" ht="32.25" customHeight="1" x14ac:dyDescent="0.25">
      <c r="A3" s="144" t="s">
        <v>83</v>
      </c>
      <c r="B3" s="145"/>
      <c r="C3" s="145"/>
      <c r="D3" s="145"/>
      <c r="E3" s="145"/>
      <c r="F3" s="145"/>
      <c r="G3" s="145"/>
      <c r="H3" s="145"/>
      <c r="I3" s="145"/>
      <c r="J3" s="145"/>
      <c r="K3" s="146"/>
      <c r="L3" s="147"/>
      <c r="M3" s="148"/>
      <c r="N3" s="149"/>
      <c r="O3" s="14" t="s">
        <v>88</v>
      </c>
      <c r="P3" s="15"/>
      <c r="Q3" s="242">
        <v>49000000</v>
      </c>
      <c r="R3" s="243"/>
      <c r="S3" s="243"/>
      <c r="T3" s="243"/>
      <c r="U3" s="243"/>
      <c r="V3" s="243"/>
      <c r="W3" s="243"/>
      <c r="X3" s="244"/>
      <c r="Y3" s="30"/>
      <c r="Z3" s="30"/>
      <c r="AA3" s="30"/>
      <c r="AB3" s="30"/>
      <c r="AC3" s="30"/>
      <c r="AD3" s="30"/>
      <c r="AE3" s="30"/>
      <c r="AF3" s="30"/>
      <c r="AG3" s="30"/>
      <c r="AH3" s="30"/>
      <c r="AI3" s="30"/>
      <c r="AJ3" s="30"/>
      <c r="AK3" s="30"/>
      <c r="AL3" s="30"/>
      <c r="AM3" s="30"/>
      <c r="AN3" s="30"/>
      <c r="AO3" s="30"/>
      <c r="AP3" s="30"/>
      <c r="AQ3" s="30"/>
      <c r="AR3" s="30"/>
      <c r="AS3" s="30"/>
      <c r="AT3" s="30"/>
      <c r="AU3" s="30"/>
      <c r="AV3" s="30"/>
      <c r="AW3" s="30"/>
      <c r="AX3" s="30"/>
      <c r="AY3" s="30"/>
      <c r="AZ3" s="30"/>
      <c r="BA3" s="30"/>
      <c r="BB3" s="30"/>
      <c r="KR3" s="30"/>
      <c r="KS3" s="30"/>
      <c r="KT3" s="30"/>
      <c r="KU3" s="30"/>
      <c r="KV3" s="30"/>
      <c r="KW3" s="30"/>
      <c r="KX3" s="30"/>
      <c r="KY3" s="30"/>
      <c r="KZ3" s="30"/>
      <c r="LA3" s="30"/>
      <c r="LB3" s="30"/>
      <c r="LC3" s="30"/>
      <c r="LD3" s="30"/>
      <c r="LE3" s="30"/>
      <c r="LF3" s="30"/>
      <c r="LG3" s="30"/>
      <c r="LH3" s="30"/>
      <c r="LI3" s="30"/>
      <c r="LJ3" s="30"/>
      <c r="LK3" s="30"/>
      <c r="LL3" s="30"/>
      <c r="LM3" s="30"/>
      <c r="LN3" s="30"/>
      <c r="LO3" s="30"/>
      <c r="LP3" s="30"/>
      <c r="LQ3" s="30"/>
      <c r="LR3" s="30"/>
      <c r="LS3" s="30"/>
      <c r="LT3" s="30"/>
      <c r="LU3" s="30"/>
      <c r="LV3" s="30"/>
      <c r="LW3" s="30"/>
      <c r="LX3" s="30"/>
      <c r="LY3" s="30"/>
      <c r="LZ3" s="30"/>
      <c r="MA3" s="30"/>
      <c r="MB3" s="30"/>
      <c r="MC3" s="30"/>
      <c r="MD3" s="30"/>
      <c r="ME3" s="30"/>
      <c r="MF3" s="30"/>
      <c r="MG3" s="30"/>
      <c r="MH3" s="30"/>
      <c r="MI3" s="30"/>
      <c r="MJ3" s="30"/>
      <c r="MK3" s="30"/>
      <c r="ML3" s="30"/>
      <c r="MM3" s="30"/>
      <c r="MN3" s="30"/>
      <c r="MO3" s="30"/>
      <c r="MP3" s="30"/>
      <c r="MQ3" s="30"/>
      <c r="MR3" s="30"/>
      <c r="MS3" s="30"/>
      <c r="MT3" s="30"/>
      <c r="MU3" s="30"/>
      <c r="MV3" s="30"/>
      <c r="MW3" s="30"/>
      <c r="MX3" s="30"/>
      <c r="MY3" s="30"/>
      <c r="MZ3" s="30"/>
      <c r="NA3" s="30"/>
      <c r="NB3" s="30"/>
      <c r="NC3" s="30"/>
      <c r="ND3" s="30"/>
      <c r="NE3" s="30"/>
      <c r="NF3" s="30"/>
      <c r="NG3" s="30"/>
      <c r="NH3" s="30"/>
      <c r="NI3" s="30"/>
      <c r="NJ3" s="30"/>
      <c r="NK3" s="30"/>
      <c r="NL3" s="30"/>
      <c r="NM3" s="30"/>
      <c r="NN3" s="30"/>
      <c r="NO3" s="30"/>
      <c r="NP3" s="30"/>
      <c r="NQ3" s="30"/>
      <c r="NR3" s="30"/>
      <c r="NS3" s="30"/>
      <c r="NT3" s="30"/>
      <c r="NU3" s="30"/>
      <c r="NV3" s="30"/>
      <c r="NW3" s="30"/>
      <c r="NX3" s="30"/>
      <c r="NY3" s="30"/>
      <c r="NZ3" s="30"/>
      <c r="OA3" s="30"/>
      <c r="OB3" s="30"/>
      <c r="OC3" s="30"/>
      <c r="OD3" s="30"/>
      <c r="OE3" s="30"/>
      <c r="OF3" s="30"/>
      <c r="OG3" s="30"/>
      <c r="OH3" s="30"/>
      <c r="OI3" s="30"/>
      <c r="OJ3" s="30"/>
      <c r="OK3" s="30"/>
      <c r="OL3" s="30"/>
      <c r="OM3" s="30"/>
      <c r="ON3" s="30"/>
      <c r="OO3" s="30"/>
      <c r="OP3" s="30"/>
      <c r="OQ3" s="30"/>
      <c r="OR3" s="30"/>
      <c r="OS3" s="30"/>
      <c r="OT3" s="30"/>
      <c r="OU3" s="30"/>
      <c r="OV3" s="30"/>
      <c r="OW3" s="30"/>
      <c r="OX3" s="30"/>
      <c r="OY3" s="30"/>
      <c r="OZ3" s="30"/>
      <c r="PA3" s="30"/>
      <c r="PB3" s="30"/>
      <c r="PC3" s="30"/>
      <c r="PD3" s="30"/>
      <c r="PE3" s="30"/>
      <c r="PF3" s="30"/>
      <c r="PG3" s="30"/>
      <c r="PH3" s="30"/>
      <c r="PI3" s="30"/>
      <c r="PJ3" s="30"/>
      <c r="PK3" s="30"/>
      <c r="PL3" s="30"/>
      <c r="PM3" s="30"/>
      <c r="PN3" s="30"/>
      <c r="PO3" s="30"/>
      <c r="PP3" s="30"/>
      <c r="PQ3" s="30"/>
      <c r="PR3" s="30"/>
      <c r="PS3" s="30"/>
      <c r="PT3" s="30"/>
      <c r="PU3" s="30"/>
      <c r="PV3" s="30"/>
      <c r="PW3" s="30"/>
      <c r="PX3" s="30"/>
      <c r="PY3" s="30"/>
      <c r="PZ3" s="30"/>
      <c r="QA3" s="30"/>
      <c r="QB3" s="30"/>
      <c r="QC3" s="30"/>
      <c r="QD3" s="30"/>
      <c r="QE3" s="30"/>
      <c r="QF3" s="30"/>
      <c r="QG3" s="30"/>
      <c r="QH3" s="30"/>
      <c r="QI3" s="30"/>
      <c r="QJ3" s="30"/>
      <c r="QK3" s="30"/>
      <c r="QL3" s="30"/>
      <c r="QM3" s="30"/>
      <c r="QN3" s="30"/>
      <c r="QO3" s="30"/>
      <c r="QP3" s="30"/>
      <c r="QQ3" s="30"/>
      <c r="QR3" s="30"/>
      <c r="QS3" s="30"/>
      <c r="QT3" s="30"/>
      <c r="QU3" s="30"/>
      <c r="QV3" s="30"/>
      <c r="QW3" s="30"/>
      <c r="QX3" s="30"/>
      <c r="QY3" s="30"/>
      <c r="QZ3" s="30"/>
      <c r="RA3" s="30"/>
      <c r="RB3" s="30"/>
      <c r="RC3" s="30"/>
      <c r="RD3" s="30"/>
      <c r="RE3" s="30"/>
      <c r="RF3" s="30"/>
      <c r="RG3" s="30"/>
      <c r="RH3" s="30"/>
      <c r="RI3" s="30"/>
      <c r="RJ3" s="30"/>
      <c r="RK3" s="30"/>
      <c r="RL3" s="30"/>
      <c r="RM3" s="30"/>
      <c r="RN3" s="30"/>
      <c r="RO3" s="30"/>
      <c r="RP3" s="30"/>
      <c r="RQ3" s="30"/>
      <c r="RR3" s="30"/>
      <c r="RS3" s="30"/>
      <c r="RT3" s="30"/>
      <c r="RU3" s="30"/>
      <c r="RV3" s="30"/>
      <c r="RW3" s="30"/>
      <c r="RX3" s="30"/>
      <c r="RY3" s="30"/>
      <c r="RZ3" s="30"/>
      <c r="SA3" s="30"/>
    </row>
    <row r="4" spans="1:495" customFormat="1" ht="35.1" customHeight="1" x14ac:dyDescent="0.25">
      <c r="A4" s="147"/>
      <c r="B4" s="148"/>
      <c r="C4" s="148"/>
      <c r="D4" s="148"/>
      <c r="E4" s="148"/>
      <c r="F4" s="148"/>
      <c r="G4" s="148"/>
      <c r="H4" s="148"/>
      <c r="I4" s="148"/>
      <c r="J4" s="148"/>
      <c r="K4" s="149"/>
      <c r="L4" s="147"/>
      <c r="M4" s="148"/>
      <c r="N4" s="149"/>
      <c r="O4" s="16" t="s">
        <v>115</v>
      </c>
      <c r="P4" s="16"/>
      <c r="Q4" s="158" t="s">
        <v>370</v>
      </c>
      <c r="R4" s="159"/>
      <c r="S4" s="159"/>
      <c r="T4" s="159"/>
      <c r="U4" s="159"/>
      <c r="V4" s="159"/>
      <c r="W4" s="159"/>
      <c r="X4" s="160"/>
      <c r="Y4" s="30"/>
      <c r="Z4" s="30"/>
      <c r="AA4" s="30"/>
      <c r="AB4" s="30"/>
      <c r="AC4" s="30"/>
      <c r="AD4" s="30"/>
      <c r="AE4" s="30"/>
      <c r="AF4" s="30"/>
      <c r="AG4" s="30"/>
      <c r="AH4" s="30"/>
      <c r="AI4" s="30"/>
      <c r="AJ4" s="30"/>
      <c r="AK4" s="30"/>
      <c r="AL4" s="30"/>
      <c r="AM4" s="30"/>
      <c r="AN4" s="30"/>
      <c r="AO4" s="30"/>
      <c r="AP4" s="30"/>
      <c r="AQ4" s="30"/>
      <c r="AR4" s="30"/>
      <c r="AS4" s="30"/>
      <c r="AT4" s="30"/>
      <c r="AU4" s="30"/>
      <c r="AV4" s="30"/>
      <c r="AW4" s="30"/>
      <c r="AX4" s="30"/>
      <c r="AY4" s="30"/>
      <c r="AZ4" s="30"/>
      <c r="BA4" s="30"/>
      <c r="BB4" s="30"/>
      <c r="KR4" s="30"/>
      <c r="KS4" s="30"/>
      <c r="KT4" s="30"/>
      <c r="KU4" s="30"/>
      <c r="KV4" s="30"/>
      <c r="KW4" s="30"/>
      <c r="KX4" s="30"/>
      <c r="KY4" s="30"/>
      <c r="KZ4" s="30"/>
      <c r="LA4" s="30"/>
      <c r="LB4" s="30"/>
      <c r="LC4" s="30"/>
      <c r="LD4" s="30"/>
      <c r="LE4" s="30"/>
      <c r="LF4" s="30"/>
      <c r="LG4" s="30"/>
      <c r="LH4" s="30"/>
      <c r="LI4" s="30"/>
      <c r="LJ4" s="30"/>
      <c r="LK4" s="30"/>
      <c r="LL4" s="30"/>
      <c r="LM4" s="30"/>
      <c r="LN4" s="30"/>
      <c r="LO4" s="30"/>
      <c r="LP4" s="30"/>
      <c r="LQ4" s="30"/>
      <c r="LR4" s="30"/>
      <c r="LS4" s="30"/>
      <c r="LT4" s="30"/>
      <c r="LU4" s="30"/>
      <c r="LV4" s="30"/>
      <c r="LW4" s="30"/>
      <c r="LX4" s="30"/>
      <c r="LY4" s="30"/>
      <c r="LZ4" s="30"/>
      <c r="MA4" s="30"/>
      <c r="MB4" s="30"/>
      <c r="MC4" s="30"/>
      <c r="MD4" s="30"/>
      <c r="ME4" s="30"/>
      <c r="MF4" s="30"/>
      <c r="MG4" s="30"/>
      <c r="MH4" s="30"/>
      <c r="MI4" s="30"/>
      <c r="MJ4" s="30"/>
      <c r="MK4" s="30"/>
      <c r="ML4" s="30"/>
      <c r="MM4" s="30"/>
      <c r="MN4" s="30"/>
      <c r="MO4" s="30"/>
      <c r="MP4" s="30"/>
      <c r="MQ4" s="30"/>
      <c r="MR4" s="30"/>
      <c r="MS4" s="30"/>
      <c r="MT4" s="30"/>
      <c r="MU4" s="30"/>
      <c r="MV4" s="30"/>
      <c r="MW4" s="30"/>
      <c r="MX4" s="30"/>
      <c r="MY4" s="30"/>
      <c r="MZ4" s="30"/>
      <c r="NA4" s="30"/>
      <c r="NB4" s="30"/>
      <c r="NC4" s="30"/>
      <c r="ND4" s="30"/>
      <c r="NE4" s="30"/>
      <c r="NF4" s="30"/>
      <c r="NG4" s="30"/>
      <c r="NH4" s="30"/>
      <c r="NI4" s="30"/>
      <c r="NJ4" s="30"/>
      <c r="NK4" s="30"/>
      <c r="NL4" s="30"/>
      <c r="NM4" s="30"/>
      <c r="NN4" s="30"/>
      <c r="NO4" s="30"/>
      <c r="NP4" s="30"/>
      <c r="NQ4" s="30"/>
      <c r="NR4" s="30"/>
      <c r="NS4" s="30"/>
      <c r="NT4" s="30"/>
      <c r="NU4" s="30"/>
      <c r="NV4" s="30"/>
      <c r="NW4" s="30"/>
      <c r="NX4" s="30"/>
      <c r="NY4" s="30"/>
      <c r="NZ4" s="30"/>
      <c r="OA4" s="30"/>
      <c r="OB4" s="30"/>
      <c r="OC4" s="30"/>
      <c r="OD4" s="30"/>
      <c r="OE4" s="30"/>
      <c r="OF4" s="30"/>
      <c r="OG4" s="30"/>
      <c r="OH4" s="30"/>
      <c r="OI4" s="30"/>
      <c r="OJ4" s="30"/>
      <c r="OK4" s="30"/>
      <c r="OL4" s="30"/>
      <c r="OM4" s="30"/>
      <c r="ON4" s="30"/>
      <c r="OO4" s="30"/>
      <c r="OP4" s="30"/>
      <c r="OQ4" s="30"/>
      <c r="OR4" s="30"/>
      <c r="OS4" s="30"/>
      <c r="OT4" s="30"/>
      <c r="OU4" s="30"/>
      <c r="OV4" s="30"/>
      <c r="OW4" s="30"/>
      <c r="OX4" s="30"/>
      <c r="OY4" s="30"/>
      <c r="OZ4" s="30"/>
      <c r="PA4" s="30"/>
      <c r="PB4" s="30"/>
      <c r="PC4" s="30"/>
      <c r="PD4" s="30"/>
      <c r="PE4" s="30"/>
      <c r="PF4" s="30"/>
      <c r="PG4" s="30"/>
      <c r="PH4" s="30"/>
      <c r="PI4" s="30"/>
      <c r="PJ4" s="30"/>
      <c r="PK4" s="30"/>
      <c r="PL4" s="30"/>
      <c r="PM4" s="30"/>
      <c r="PN4" s="30"/>
      <c r="PO4" s="30"/>
      <c r="PP4" s="30"/>
      <c r="PQ4" s="30"/>
      <c r="PR4" s="30"/>
      <c r="PS4" s="30"/>
      <c r="PT4" s="30"/>
      <c r="PU4" s="30"/>
      <c r="PV4" s="30"/>
      <c r="PW4" s="30"/>
      <c r="PX4" s="30"/>
      <c r="PY4" s="30"/>
      <c r="PZ4" s="30"/>
      <c r="QA4" s="30"/>
      <c r="QB4" s="30"/>
      <c r="QC4" s="30"/>
      <c r="QD4" s="30"/>
      <c r="QE4" s="30"/>
      <c r="QF4" s="30"/>
      <c r="QG4" s="30"/>
      <c r="QH4" s="30"/>
      <c r="QI4" s="30"/>
      <c r="QJ4" s="30"/>
      <c r="QK4" s="30"/>
      <c r="QL4" s="30"/>
      <c r="QM4" s="30"/>
      <c r="QN4" s="30"/>
      <c r="QO4" s="30"/>
      <c r="QP4" s="30"/>
      <c r="QQ4" s="30"/>
      <c r="QR4" s="30"/>
      <c r="QS4" s="30"/>
      <c r="QT4" s="30"/>
      <c r="QU4" s="30"/>
      <c r="QV4" s="30"/>
      <c r="QW4" s="30"/>
      <c r="QX4" s="30"/>
      <c r="QY4" s="30"/>
      <c r="QZ4" s="30"/>
      <c r="RA4" s="30"/>
      <c r="RB4" s="30"/>
      <c r="RC4" s="30"/>
      <c r="RD4" s="30"/>
      <c r="RE4" s="30"/>
      <c r="RF4" s="30"/>
      <c r="RG4" s="30"/>
      <c r="RH4" s="30"/>
      <c r="RI4" s="30"/>
      <c r="RJ4" s="30"/>
      <c r="RK4" s="30"/>
      <c r="RL4" s="30"/>
      <c r="RM4" s="30"/>
      <c r="RN4" s="30"/>
      <c r="RO4" s="30"/>
      <c r="RP4" s="30"/>
      <c r="RQ4" s="30"/>
      <c r="RR4" s="30"/>
      <c r="RS4" s="30"/>
      <c r="RT4" s="30"/>
      <c r="RU4" s="30"/>
      <c r="RV4" s="30"/>
      <c r="RW4" s="30"/>
      <c r="RX4" s="30"/>
      <c r="RY4" s="30"/>
      <c r="RZ4" s="30"/>
      <c r="SA4" s="30"/>
    </row>
    <row r="5" spans="1:495" customFormat="1" ht="27.95" customHeight="1" x14ac:dyDescent="0.25">
      <c r="A5" s="150"/>
      <c r="B5" s="151"/>
      <c r="C5" s="151"/>
      <c r="D5" s="151"/>
      <c r="E5" s="151"/>
      <c r="F5" s="151"/>
      <c r="G5" s="151"/>
      <c r="H5" s="151"/>
      <c r="I5" s="151"/>
      <c r="J5" s="151"/>
      <c r="K5" s="152"/>
      <c r="L5" s="150"/>
      <c r="M5" s="151"/>
      <c r="N5" s="152"/>
      <c r="O5" s="16" t="s">
        <v>84</v>
      </c>
      <c r="P5" s="17"/>
      <c r="Q5" s="237" t="s">
        <v>366</v>
      </c>
      <c r="R5" s="238"/>
      <c r="S5" s="238"/>
      <c r="T5" s="238"/>
      <c r="U5" s="238"/>
      <c r="V5" s="238"/>
      <c r="W5" s="238"/>
      <c r="X5" s="239"/>
      <c r="Y5" s="30"/>
      <c r="Z5" s="30"/>
      <c r="AA5" s="30"/>
      <c r="AB5" s="30"/>
      <c r="AC5" s="30"/>
      <c r="AD5" s="30"/>
      <c r="AE5" s="30"/>
      <c r="AF5" s="30"/>
      <c r="AG5" s="30"/>
      <c r="AH5" s="30"/>
      <c r="AI5" s="30"/>
      <c r="AJ5" s="30"/>
      <c r="AK5" s="30"/>
      <c r="AL5" s="30"/>
      <c r="AM5" s="30"/>
      <c r="AN5" s="30"/>
      <c r="AO5" s="30"/>
      <c r="AP5" s="30"/>
      <c r="AQ5" s="30"/>
      <c r="AR5" s="30"/>
      <c r="AS5" s="30"/>
      <c r="AT5" s="30"/>
      <c r="AU5" s="30"/>
      <c r="AV5" s="30"/>
      <c r="AW5" s="30"/>
      <c r="AX5" s="30"/>
      <c r="AY5" s="30"/>
      <c r="AZ5" s="30"/>
      <c r="BA5" s="30"/>
      <c r="BB5" s="30"/>
      <c r="KR5" s="30"/>
      <c r="KS5" s="30"/>
      <c r="KT5" s="30"/>
      <c r="KU5" s="30"/>
      <c r="KV5" s="30"/>
      <c r="KW5" s="30"/>
      <c r="KX5" s="30"/>
      <c r="KY5" s="30"/>
      <c r="KZ5" s="30"/>
      <c r="LA5" s="30"/>
      <c r="LB5" s="30"/>
      <c r="LC5" s="30"/>
      <c r="LD5" s="30"/>
      <c r="LE5" s="30"/>
      <c r="LF5" s="30"/>
      <c r="LG5" s="30"/>
      <c r="LH5" s="30"/>
      <c r="LI5" s="30"/>
      <c r="LJ5" s="30"/>
      <c r="LK5" s="30"/>
      <c r="LL5" s="30"/>
      <c r="LM5" s="30"/>
      <c r="LN5" s="30"/>
      <c r="LO5" s="30"/>
      <c r="LP5" s="30"/>
      <c r="LQ5" s="30"/>
      <c r="LR5" s="30"/>
      <c r="LS5" s="30"/>
      <c r="LT5" s="30"/>
      <c r="LU5" s="30"/>
      <c r="LV5" s="30"/>
      <c r="LW5" s="30"/>
      <c r="LX5" s="30"/>
      <c r="LY5" s="30"/>
      <c r="LZ5" s="30"/>
      <c r="MA5" s="30"/>
      <c r="MB5" s="30"/>
      <c r="MC5" s="30"/>
      <c r="MD5" s="30"/>
      <c r="ME5" s="30"/>
      <c r="MF5" s="30"/>
      <c r="MG5" s="30"/>
      <c r="MH5" s="30"/>
      <c r="MI5" s="30"/>
      <c r="MJ5" s="30"/>
      <c r="MK5" s="30"/>
      <c r="ML5" s="30"/>
      <c r="MM5" s="30"/>
      <c r="MN5" s="30"/>
      <c r="MO5" s="30"/>
      <c r="MP5" s="30"/>
      <c r="MQ5" s="30"/>
      <c r="MR5" s="30"/>
      <c r="MS5" s="30"/>
      <c r="MT5" s="30"/>
      <c r="MU5" s="30"/>
      <c r="MV5" s="30"/>
      <c r="MW5" s="30"/>
      <c r="MX5" s="30"/>
      <c r="MY5" s="30"/>
      <c r="MZ5" s="30"/>
      <c r="NA5" s="30"/>
      <c r="NB5" s="30"/>
      <c r="NC5" s="30"/>
      <c r="ND5" s="30"/>
      <c r="NE5" s="30"/>
      <c r="NF5" s="30"/>
      <c r="NG5" s="30"/>
      <c r="NH5" s="30"/>
      <c r="NI5" s="30"/>
      <c r="NJ5" s="30"/>
      <c r="NK5" s="30"/>
      <c r="NL5" s="30"/>
      <c r="NM5" s="30"/>
      <c r="NN5" s="30"/>
      <c r="NO5" s="30"/>
      <c r="NP5" s="30"/>
      <c r="NQ5" s="30"/>
      <c r="NR5" s="30"/>
      <c r="NS5" s="30"/>
      <c r="NT5" s="30"/>
      <c r="NU5" s="30"/>
      <c r="NV5" s="30"/>
      <c r="NW5" s="30"/>
      <c r="NX5" s="30"/>
      <c r="NY5" s="30"/>
      <c r="NZ5" s="30"/>
      <c r="OA5" s="30"/>
      <c r="OB5" s="30"/>
      <c r="OC5" s="30"/>
      <c r="OD5" s="30"/>
      <c r="OE5" s="30"/>
      <c r="OF5" s="30"/>
      <c r="OG5" s="30"/>
      <c r="OH5" s="30"/>
      <c r="OI5" s="30"/>
      <c r="OJ5" s="30"/>
      <c r="OK5" s="30"/>
      <c r="OL5" s="30"/>
      <c r="OM5" s="30"/>
      <c r="ON5" s="30"/>
      <c r="OO5" s="30"/>
      <c r="OP5" s="30"/>
      <c r="OQ5" s="30"/>
      <c r="OR5" s="30"/>
      <c r="OS5" s="30"/>
      <c r="OT5" s="30"/>
      <c r="OU5" s="30"/>
      <c r="OV5" s="30"/>
      <c r="OW5" s="30"/>
      <c r="OX5" s="30"/>
      <c r="OY5" s="30"/>
      <c r="OZ5" s="30"/>
      <c r="PA5" s="30"/>
      <c r="PB5" s="30"/>
      <c r="PC5" s="30"/>
      <c r="PD5" s="30"/>
      <c r="PE5" s="30"/>
      <c r="PF5" s="30"/>
      <c r="PG5" s="30"/>
      <c r="PH5" s="30"/>
      <c r="PI5" s="30"/>
      <c r="PJ5" s="30"/>
      <c r="PK5" s="30"/>
      <c r="PL5" s="30"/>
      <c r="PM5" s="30"/>
      <c r="PN5" s="30"/>
      <c r="PO5" s="30"/>
      <c r="PP5" s="30"/>
      <c r="PQ5" s="30"/>
      <c r="PR5" s="30"/>
      <c r="PS5" s="30"/>
      <c r="PT5" s="30"/>
      <c r="PU5" s="30"/>
      <c r="PV5" s="30"/>
      <c r="PW5" s="30"/>
      <c r="PX5" s="30"/>
      <c r="PY5" s="30"/>
      <c r="PZ5" s="30"/>
      <c r="QA5" s="30"/>
      <c r="QB5" s="30"/>
      <c r="QC5" s="30"/>
      <c r="QD5" s="30"/>
      <c r="QE5" s="30"/>
      <c r="QF5" s="30"/>
      <c r="QG5" s="30"/>
      <c r="QH5" s="30"/>
      <c r="QI5" s="30"/>
      <c r="QJ5" s="30"/>
      <c r="QK5" s="30"/>
      <c r="QL5" s="30"/>
      <c r="QM5" s="30"/>
      <c r="QN5" s="30"/>
      <c r="QO5" s="30"/>
      <c r="QP5" s="30"/>
      <c r="QQ5" s="30"/>
      <c r="QR5" s="30"/>
      <c r="QS5" s="30"/>
      <c r="QT5" s="30"/>
      <c r="QU5" s="30"/>
      <c r="QV5" s="30"/>
      <c r="QW5" s="30"/>
      <c r="QX5" s="30"/>
      <c r="QY5" s="30"/>
      <c r="QZ5" s="30"/>
      <c r="RA5" s="30"/>
      <c r="RB5" s="30"/>
      <c r="RC5" s="30"/>
      <c r="RD5" s="30"/>
      <c r="RE5" s="30"/>
      <c r="RF5" s="30"/>
      <c r="RG5" s="30"/>
      <c r="RH5" s="30"/>
      <c r="RI5" s="30"/>
      <c r="RJ5" s="30"/>
      <c r="RK5" s="30"/>
      <c r="RL5" s="30"/>
      <c r="RM5" s="30"/>
      <c r="RN5" s="30"/>
      <c r="RO5" s="30"/>
      <c r="RP5" s="30"/>
      <c r="RQ5" s="30"/>
      <c r="RR5" s="30"/>
      <c r="RS5" s="30"/>
      <c r="RT5" s="30"/>
      <c r="RU5" s="30"/>
      <c r="RV5" s="30"/>
      <c r="RW5" s="30"/>
      <c r="RX5" s="30"/>
      <c r="RY5" s="30"/>
      <c r="RZ5" s="30"/>
      <c r="SA5" s="30"/>
    </row>
    <row r="6" spans="1:495" customFormat="1" ht="27.95" customHeight="1" x14ac:dyDescent="0.25">
      <c r="A6" s="145"/>
      <c r="B6" s="145"/>
      <c r="C6" s="145"/>
      <c r="D6" s="145"/>
      <c r="E6" s="145"/>
      <c r="F6" s="145"/>
      <c r="G6" s="145"/>
      <c r="H6" s="145"/>
      <c r="I6" s="145"/>
      <c r="J6" s="145"/>
      <c r="K6" s="145"/>
      <c r="L6" s="145"/>
      <c r="M6" s="145"/>
      <c r="N6" s="145"/>
      <c r="O6" s="145"/>
      <c r="P6" s="145"/>
      <c r="Q6" s="145"/>
      <c r="R6" s="145"/>
      <c r="S6" s="145"/>
      <c r="T6" s="145"/>
      <c r="U6" s="145"/>
      <c r="V6" s="145"/>
      <c r="W6" s="145"/>
      <c r="X6" s="145"/>
      <c r="Y6" s="30"/>
      <c r="Z6" s="30"/>
      <c r="AA6" s="30"/>
      <c r="AB6" s="30"/>
      <c r="AC6" s="30"/>
      <c r="AD6" s="30"/>
      <c r="AE6" s="30"/>
      <c r="AF6" s="30"/>
      <c r="AG6" s="30"/>
      <c r="AH6" s="30"/>
      <c r="AI6" s="30"/>
      <c r="AJ6" s="30"/>
      <c r="AK6" s="30"/>
      <c r="AL6" s="30"/>
      <c r="AM6" s="30"/>
      <c r="AN6" s="30"/>
      <c r="AO6" s="30"/>
      <c r="AP6" s="30"/>
      <c r="AQ6" s="30"/>
      <c r="AR6" s="30"/>
      <c r="AS6" s="30"/>
      <c r="AT6" s="30"/>
      <c r="AU6" s="30"/>
      <c r="AV6" s="30"/>
      <c r="AW6" s="30"/>
      <c r="AX6" s="30"/>
      <c r="AY6" s="30"/>
      <c r="AZ6" s="30"/>
      <c r="BA6" s="30"/>
      <c r="BB6" s="30"/>
      <c r="KR6" s="30"/>
      <c r="KS6" s="30"/>
      <c r="KT6" s="30"/>
      <c r="KU6" s="30"/>
      <c r="KV6" s="30"/>
      <c r="KW6" s="30"/>
      <c r="KX6" s="30"/>
      <c r="KY6" s="30"/>
      <c r="KZ6" s="30"/>
      <c r="LA6" s="30"/>
      <c r="LB6" s="30"/>
      <c r="LC6" s="30"/>
      <c r="LD6" s="30"/>
      <c r="LE6" s="30"/>
      <c r="LF6" s="30"/>
      <c r="LG6" s="30"/>
      <c r="LH6" s="30"/>
      <c r="LI6" s="30"/>
      <c r="LJ6" s="30"/>
      <c r="LK6" s="30"/>
      <c r="LL6" s="30"/>
      <c r="LM6" s="30"/>
      <c r="LN6" s="30"/>
      <c r="LO6" s="30"/>
      <c r="LP6" s="30"/>
      <c r="LQ6" s="30"/>
      <c r="LR6" s="30"/>
      <c r="LS6" s="30"/>
      <c r="LT6" s="30"/>
      <c r="LU6" s="30"/>
      <c r="LV6" s="30"/>
      <c r="LW6" s="30"/>
      <c r="LX6" s="30"/>
      <c r="LY6" s="30"/>
      <c r="LZ6" s="30"/>
      <c r="MA6" s="30"/>
      <c r="MB6" s="30"/>
      <c r="MC6" s="30"/>
      <c r="MD6" s="30"/>
      <c r="ME6" s="30"/>
      <c r="MF6" s="30"/>
      <c r="MG6" s="30"/>
      <c r="MH6" s="30"/>
      <c r="MI6" s="30"/>
      <c r="MJ6" s="30"/>
      <c r="MK6" s="30"/>
      <c r="ML6" s="30"/>
      <c r="MM6" s="30"/>
      <c r="MN6" s="30"/>
      <c r="MO6" s="30"/>
      <c r="MP6" s="30"/>
      <c r="MQ6" s="30"/>
      <c r="MR6" s="30"/>
      <c r="MS6" s="30"/>
      <c r="MT6" s="30"/>
      <c r="MU6" s="30"/>
      <c r="MV6" s="30"/>
      <c r="MW6" s="30"/>
      <c r="MX6" s="30"/>
      <c r="MY6" s="30"/>
      <c r="MZ6" s="30"/>
      <c r="NA6" s="30"/>
      <c r="NB6" s="30"/>
      <c r="NC6" s="30"/>
      <c r="ND6" s="30"/>
      <c r="NE6" s="30"/>
      <c r="NF6" s="30"/>
      <c r="NG6" s="30"/>
      <c r="NH6" s="30"/>
      <c r="NI6" s="30"/>
      <c r="NJ6" s="30"/>
      <c r="NK6" s="30"/>
      <c r="NL6" s="30"/>
      <c r="NM6" s="30"/>
      <c r="NN6" s="30"/>
      <c r="NO6" s="30"/>
      <c r="NP6" s="30"/>
      <c r="NQ6" s="30"/>
      <c r="NR6" s="30"/>
      <c r="NS6" s="30"/>
      <c r="NT6" s="30"/>
      <c r="NU6" s="30"/>
      <c r="NV6" s="30"/>
      <c r="NW6" s="30"/>
      <c r="NX6" s="30"/>
      <c r="NY6" s="30"/>
      <c r="NZ6" s="30"/>
      <c r="OA6" s="30"/>
      <c r="OB6" s="30"/>
      <c r="OC6" s="30"/>
      <c r="OD6" s="30"/>
      <c r="OE6" s="30"/>
      <c r="OF6" s="30"/>
      <c r="OG6" s="30"/>
      <c r="OH6" s="30"/>
      <c r="OI6" s="30"/>
      <c r="OJ6" s="30"/>
      <c r="OK6" s="30"/>
      <c r="OL6" s="30"/>
      <c r="OM6" s="30"/>
      <c r="ON6" s="30"/>
      <c r="OO6" s="30"/>
      <c r="OP6" s="30"/>
      <c r="OQ6" s="30"/>
      <c r="OR6" s="30"/>
      <c r="OS6" s="30"/>
      <c r="OT6" s="30"/>
      <c r="OU6" s="30"/>
      <c r="OV6" s="30"/>
      <c r="OW6" s="30"/>
      <c r="OX6" s="30"/>
      <c r="OY6" s="30"/>
      <c r="OZ6" s="30"/>
      <c r="PA6" s="30"/>
      <c r="PB6" s="30"/>
      <c r="PC6" s="30"/>
      <c r="PD6" s="30"/>
      <c r="PE6" s="30"/>
      <c r="PF6" s="30"/>
      <c r="PG6" s="30"/>
      <c r="PH6" s="30"/>
      <c r="PI6" s="30"/>
      <c r="PJ6" s="30"/>
      <c r="PK6" s="30"/>
      <c r="PL6" s="30"/>
      <c r="PM6" s="30"/>
      <c r="PN6" s="30"/>
      <c r="PO6" s="30"/>
      <c r="PP6" s="30"/>
      <c r="PQ6" s="30"/>
      <c r="PR6" s="30"/>
      <c r="PS6" s="30"/>
      <c r="PT6" s="30"/>
      <c r="PU6" s="30"/>
      <c r="PV6" s="30"/>
      <c r="PW6" s="30"/>
      <c r="PX6" s="30"/>
      <c r="PY6" s="30"/>
      <c r="PZ6" s="30"/>
      <c r="QA6" s="30"/>
      <c r="QB6" s="30"/>
      <c r="QC6" s="30"/>
      <c r="QD6" s="30"/>
      <c r="QE6" s="30"/>
      <c r="QF6" s="30"/>
      <c r="QG6" s="30"/>
      <c r="QH6" s="30"/>
      <c r="QI6" s="30"/>
      <c r="QJ6" s="30"/>
      <c r="QK6" s="30"/>
      <c r="QL6" s="30"/>
      <c r="QM6" s="30"/>
      <c r="QN6" s="30"/>
      <c r="QO6" s="30"/>
      <c r="QP6" s="30"/>
      <c r="QQ6" s="30"/>
      <c r="QR6" s="30"/>
      <c r="QS6" s="30"/>
      <c r="QT6" s="30"/>
      <c r="QU6" s="30"/>
      <c r="QV6" s="30"/>
      <c r="QW6" s="30"/>
      <c r="QX6" s="30"/>
      <c r="QY6" s="30"/>
      <c r="QZ6" s="30"/>
      <c r="RA6" s="30"/>
      <c r="RB6" s="30"/>
      <c r="RC6" s="30"/>
      <c r="RD6" s="30"/>
      <c r="RE6" s="30"/>
      <c r="RF6" s="30"/>
      <c r="RG6" s="30"/>
      <c r="RH6" s="30"/>
      <c r="RI6" s="30"/>
      <c r="RJ6" s="30"/>
      <c r="RK6" s="30"/>
      <c r="RL6" s="30"/>
      <c r="RM6" s="30"/>
      <c r="RN6" s="30"/>
      <c r="RO6" s="30"/>
      <c r="RP6" s="30"/>
      <c r="RQ6" s="30"/>
      <c r="RR6" s="30"/>
      <c r="RS6" s="30"/>
      <c r="RT6" s="30"/>
      <c r="RU6" s="30"/>
      <c r="RV6" s="30"/>
      <c r="RW6" s="30"/>
      <c r="RX6" s="30"/>
      <c r="RY6" s="30"/>
      <c r="RZ6" s="30"/>
      <c r="SA6" s="30"/>
    </row>
    <row r="7" spans="1:495" ht="35.1" customHeight="1" x14ac:dyDescent="0.25">
      <c r="A7" s="51"/>
      <c r="B7" s="219" t="s">
        <v>4</v>
      </c>
      <c r="C7" s="220"/>
      <c r="D7" s="220"/>
      <c r="E7" s="220"/>
      <c r="F7" s="220"/>
      <c r="G7" s="220"/>
      <c r="H7" s="220"/>
      <c r="I7" s="220"/>
      <c r="J7" s="220"/>
      <c r="K7" s="220"/>
      <c r="L7" s="220"/>
      <c r="M7" s="220"/>
      <c r="N7" s="220"/>
      <c r="O7" s="220"/>
      <c r="P7" s="220"/>
      <c r="Q7" s="220"/>
      <c r="R7" s="220"/>
      <c r="S7" s="221"/>
      <c r="T7" s="57"/>
      <c r="U7" s="57"/>
      <c r="V7" s="57"/>
      <c r="W7" s="57"/>
      <c r="X7" s="51"/>
    </row>
    <row r="8" spans="1:495" ht="24.95" customHeight="1" x14ac:dyDescent="0.25">
      <c r="A8" s="51"/>
      <c r="B8" s="44"/>
      <c r="C8" s="45"/>
      <c r="D8" s="45"/>
      <c r="E8" s="46"/>
      <c r="F8" s="222" t="s">
        <v>5</v>
      </c>
      <c r="G8" s="223"/>
      <c r="H8" s="223"/>
      <c r="I8" s="223"/>
      <c r="J8" s="223"/>
      <c r="K8" s="224"/>
      <c r="L8" s="222" t="s">
        <v>6</v>
      </c>
      <c r="M8" s="223"/>
      <c r="N8" s="224"/>
      <c r="O8" s="45"/>
      <c r="P8" s="47"/>
      <c r="Q8" s="47"/>
      <c r="R8" s="45"/>
      <c r="S8" s="48"/>
      <c r="T8" s="51"/>
      <c r="U8" s="51"/>
      <c r="V8" s="51"/>
      <c r="W8" s="51"/>
      <c r="X8" s="51"/>
    </row>
    <row r="9" spans="1:495" ht="21" customHeight="1" x14ac:dyDescent="0.25">
      <c r="A9" s="51"/>
      <c r="B9" s="49"/>
      <c r="C9" s="50"/>
      <c r="D9" s="50"/>
      <c r="E9" s="225" t="s">
        <v>61</v>
      </c>
      <c r="F9" s="228" t="s">
        <v>7</v>
      </c>
      <c r="G9" s="229"/>
      <c r="H9" s="229"/>
      <c r="I9" s="229"/>
      <c r="J9" s="229"/>
      <c r="K9" s="230"/>
      <c r="L9" s="231">
        <v>1</v>
      </c>
      <c r="M9" s="232"/>
      <c r="N9" s="233"/>
      <c r="O9" s="50"/>
      <c r="P9" s="51"/>
      <c r="Q9" s="51"/>
      <c r="R9" s="50"/>
      <c r="S9" s="52"/>
      <c r="T9" s="51"/>
      <c r="U9" s="51"/>
      <c r="V9" s="51"/>
      <c r="W9" s="51"/>
      <c r="X9" s="51"/>
    </row>
    <row r="10" spans="1:495" ht="21" customHeight="1" x14ac:dyDescent="0.25">
      <c r="A10" s="51"/>
      <c r="B10" s="49"/>
      <c r="C10" s="50"/>
      <c r="D10" s="50"/>
      <c r="E10" s="226"/>
      <c r="F10" s="228" t="s">
        <v>8</v>
      </c>
      <c r="G10" s="229"/>
      <c r="H10" s="229"/>
      <c r="I10" s="229"/>
      <c r="J10" s="229"/>
      <c r="K10" s="230"/>
      <c r="L10" s="231">
        <v>2</v>
      </c>
      <c r="M10" s="232"/>
      <c r="N10" s="233"/>
      <c r="O10" s="50"/>
      <c r="P10" s="51"/>
      <c r="Q10" s="51"/>
      <c r="R10" s="50"/>
      <c r="S10" s="52"/>
      <c r="T10" s="51"/>
      <c r="U10" s="51"/>
      <c r="V10" s="51"/>
      <c r="W10" s="51"/>
      <c r="X10" s="51"/>
    </row>
    <row r="11" spans="1:495" ht="21" customHeight="1" x14ac:dyDescent="0.25">
      <c r="A11" s="51"/>
      <c r="B11" s="49"/>
      <c r="C11" s="50"/>
      <c r="D11" s="50"/>
      <c r="E11" s="226"/>
      <c r="F11" s="228" t="s">
        <v>9</v>
      </c>
      <c r="G11" s="229"/>
      <c r="H11" s="229"/>
      <c r="I11" s="229"/>
      <c r="J11" s="229"/>
      <c r="K11" s="230"/>
      <c r="L11" s="231">
        <v>3</v>
      </c>
      <c r="M11" s="232"/>
      <c r="N11" s="233"/>
      <c r="O11" s="50"/>
      <c r="P11" s="51"/>
      <c r="Q11" s="51"/>
      <c r="R11" s="50"/>
      <c r="S11" s="52"/>
      <c r="T11" s="51"/>
      <c r="U11" s="51"/>
      <c r="V11" s="51"/>
      <c r="W11" s="51"/>
      <c r="X11" s="51"/>
    </row>
    <row r="12" spans="1:495" ht="21" customHeight="1" x14ac:dyDescent="0.25">
      <c r="A12" s="51"/>
      <c r="B12" s="49"/>
      <c r="C12" s="50"/>
      <c r="D12" s="50"/>
      <c r="E12" s="226"/>
      <c r="F12" s="228" t="s">
        <v>10</v>
      </c>
      <c r="G12" s="229"/>
      <c r="H12" s="229"/>
      <c r="I12" s="229"/>
      <c r="J12" s="229"/>
      <c r="K12" s="230"/>
      <c r="L12" s="231">
        <v>4</v>
      </c>
      <c r="M12" s="232"/>
      <c r="N12" s="233"/>
      <c r="O12" s="50"/>
      <c r="P12" s="51"/>
      <c r="Q12" s="51"/>
      <c r="R12" s="50"/>
      <c r="S12" s="52"/>
      <c r="T12" s="51"/>
      <c r="U12" s="51"/>
      <c r="V12" s="51"/>
      <c r="W12" s="51"/>
      <c r="X12" s="51"/>
    </row>
    <row r="13" spans="1:495" ht="21" customHeight="1" x14ac:dyDescent="0.25">
      <c r="A13" s="51"/>
      <c r="B13" s="53"/>
      <c r="C13" s="54"/>
      <c r="D13" s="54"/>
      <c r="E13" s="227"/>
      <c r="F13" s="228" t="s">
        <v>62</v>
      </c>
      <c r="G13" s="229"/>
      <c r="H13" s="229"/>
      <c r="I13" s="229"/>
      <c r="J13" s="229"/>
      <c r="K13" s="230"/>
      <c r="L13" s="231">
        <v>5</v>
      </c>
      <c r="M13" s="232"/>
      <c r="N13" s="233"/>
      <c r="O13" s="54"/>
      <c r="P13" s="55"/>
      <c r="Q13" s="55"/>
      <c r="R13" s="54"/>
      <c r="S13" s="56"/>
      <c r="T13" s="51"/>
      <c r="U13" s="51"/>
      <c r="V13" s="51"/>
      <c r="W13" s="51"/>
      <c r="X13" s="51"/>
    </row>
    <row r="14" spans="1:495" ht="27.95" customHeight="1" x14ac:dyDescent="0.25">
      <c r="B14" s="180" t="s">
        <v>11</v>
      </c>
      <c r="C14" s="181"/>
      <c r="D14" s="181"/>
      <c r="E14" s="181"/>
      <c r="F14" s="181"/>
      <c r="G14" s="181"/>
      <c r="H14" s="181"/>
      <c r="I14" s="181"/>
      <c r="J14" s="181"/>
      <c r="K14" s="181"/>
      <c r="L14" s="181"/>
      <c r="M14" s="181"/>
      <c r="N14" s="181"/>
      <c r="O14" s="181"/>
      <c r="P14" s="181"/>
      <c r="Q14" s="181"/>
      <c r="R14" s="181"/>
      <c r="S14" s="216"/>
      <c r="T14" s="57"/>
      <c r="U14" s="57"/>
      <c r="V14" s="57"/>
      <c r="W14" s="57"/>
      <c r="X14" s="51"/>
    </row>
    <row r="15" spans="1:495" ht="15.2" customHeight="1" x14ac:dyDescent="0.25">
      <c r="A15" s="51"/>
      <c r="B15" s="44"/>
      <c r="C15" s="45"/>
      <c r="D15" s="45"/>
      <c r="E15" s="2"/>
      <c r="F15" s="2"/>
      <c r="G15" s="60"/>
      <c r="H15" s="60"/>
      <c r="I15" s="60"/>
      <c r="J15" s="206" t="s">
        <v>12</v>
      </c>
      <c r="K15" s="207"/>
      <c r="L15" s="207"/>
      <c r="M15" s="207"/>
      <c r="N15" s="207"/>
      <c r="O15" s="207"/>
      <c r="P15" s="207"/>
      <c r="Q15" s="207"/>
      <c r="R15" s="207"/>
      <c r="S15" s="82"/>
      <c r="T15" s="58"/>
      <c r="U15" s="58"/>
      <c r="V15" s="58"/>
      <c r="W15" s="58"/>
      <c r="X15" s="51"/>
    </row>
    <row r="16" spans="1:495" ht="114.75" customHeight="1" x14ac:dyDescent="0.25">
      <c r="A16" s="51"/>
      <c r="B16" s="49"/>
      <c r="C16" s="50"/>
      <c r="D16" s="50"/>
      <c r="E16" s="206" t="s">
        <v>13</v>
      </c>
      <c r="F16" s="207"/>
      <c r="G16" s="207"/>
      <c r="H16" s="207"/>
      <c r="I16" s="208"/>
      <c r="J16" s="209" t="s">
        <v>14</v>
      </c>
      <c r="K16" s="210"/>
      <c r="L16" s="210"/>
      <c r="M16" s="211"/>
      <c r="N16" s="3" t="s">
        <v>63</v>
      </c>
      <c r="O16" s="3" t="s">
        <v>64</v>
      </c>
      <c r="P16" s="209" t="s">
        <v>17</v>
      </c>
      <c r="Q16" s="211"/>
      <c r="R16" s="24" t="s">
        <v>18</v>
      </c>
      <c r="S16" s="65"/>
      <c r="T16" s="58"/>
      <c r="U16" s="58"/>
      <c r="V16" s="58"/>
      <c r="W16" s="58"/>
      <c r="X16" s="51"/>
    </row>
    <row r="17" spans="1:495" ht="106.5" customHeight="1" x14ac:dyDescent="0.25">
      <c r="A17" s="51"/>
      <c r="B17" s="49"/>
      <c r="C17" s="50"/>
      <c r="D17" s="50"/>
      <c r="E17" s="206" t="s">
        <v>58</v>
      </c>
      <c r="F17" s="207"/>
      <c r="G17" s="207"/>
      <c r="H17" s="207"/>
      <c r="I17" s="208"/>
      <c r="J17" s="209" t="s">
        <v>19</v>
      </c>
      <c r="K17" s="210"/>
      <c r="L17" s="210"/>
      <c r="M17" s="211"/>
      <c r="N17" s="3" t="s">
        <v>20</v>
      </c>
      <c r="O17" s="3" t="s">
        <v>21</v>
      </c>
      <c r="P17" s="209" t="s">
        <v>59</v>
      </c>
      <c r="Q17" s="211"/>
      <c r="R17" s="24" t="s">
        <v>22</v>
      </c>
      <c r="S17" s="65"/>
      <c r="T17" s="58"/>
      <c r="U17" s="58"/>
      <c r="V17" s="58"/>
      <c r="W17" s="58"/>
      <c r="X17" s="51"/>
    </row>
    <row r="18" spans="1:495" s="4" customFormat="1" ht="26.1" customHeight="1" x14ac:dyDescent="0.25">
      <c r="A18" s="31"/>
      <c r="B18" s="71"/>
      <c r="C18" s="72"/>
      <c r="D18" s="72"/>
      <c r="E18" s="194" t="s">
        <v>23</v>
      </c>
      <c r="F18" s="217"/>
      <c r="G18" s="195"/>
      <c r="H18" s="198" t="s">
        <v>6</v>
      </c>
      <c r="I18" s="199"/>
      <c r="J18" s="202" t="s">
        <v>24</v>
      </c>
      <c r="K18" s="203"/>
      <c r="L18" s="203"/>
      <c r="M18" s="204"/>
      <c r="N18" s="18" t="s">
        <v>25</v>
      </c>
      <c r="O18" s="18" t="s">
        <v>26</v>
      </c>
      <c r="P18" s="202" t="s">
        <v>27</v>
      </c>
      <c r="Q18" s="204"/>
      <c r="R18" s="25" t="s">
        <v>28</v>
      </c>
      <c r="S18" s="83"/>
      <c r="T18" s="59"/>
      <c r="U18" s="59"/>
      <c r="V18" s="59"/>
      <c r="W18" s="59"/>
      <c r="X18" s="31"/>
      <c r="Y18" s="31"/>
      <c r="Z18" s="31"/>
      <c r="AA18" s="31"/>
      <c r="AB18" s="31"/>
      <c r="AC18" s="31"/>
      <c r="AD18" s="31"/>
      <c r="AE18" s="31"/>
      <c r="AF18" s="31"/>
      <c r="AG18" s="31"/>
      <c r="AH18" s="31"/>
      <c r="AI18" s="31"/>
      <c r="AJ18" s="31"/>
      <c r="AK18" s="31"/>
      <c r="AL18" s="31"/>
      <c r="AM18" s="31"/>
      <c r="AN18" s="31"/>
      <c r="AO18" s="31"/>
      <c r="AP18" s="31"/>
      <c r="AQ18" s="31"/>
      <c r="AR18" s="31"/>
      <c r="AS18" s="31"/>
      <c r="AT18" s="31"/>
      <c r="AU18" s="31"/>
      <c r="AV18" s="31"/>
      <c r="AW18" s="31"/>
      <c r="AX18" s="31"/>
      <c r="AY18" s="31"/>
      <c r="AZ18" s="31"/>
      <c r="BA18" s="31"/>
      <c r="BB18" s="31"/>
      <c r="KR18" s="31"/>
      <c r="KS18" s="31"/>
      <c r="KT18" s="31"/>
      <c r="KU18" s="31"/>
      <c r="KV18" s="31"/>
      <c r="KW18" s="31"/>
      <c r="KX18" s="31"/>
      <c r="KY18" s="31"/>
      <c r="KZ18" s="31"/>
      <c r="LA18" s="31"/>
      <c r="LB18" s="31"/>
      <c r="LC18" s="31"/>
      <c r="LD18" s="31"/>
      <c r="LE18" s="31"/>
      <c r="LF18" s="31"/>
      <c r="LG18" s="31"/>
      <c r="LH18" s="31"/>
      <c r="LI18" s="31"/>
      <c r="LJ18" s="31"/>
      <c r="LK18" s="31"/>
      <c r="LL18" s="31"/>
      <c r="LM18" s="31"/>
      <c r="LN18" s="31"/>
      <c r="LO18" s="31"/>
      <c r="LP18" s="31"/>
      <c r="LQ18" s="31"/>
      <c r="LR18" s="31"/>
      <c r="LS18" s="31"/>
      <c r="LT18" s="31"/>
      <c r="LU18" s="31"/>
      <c r="LV18" s="31"/>
      <c r="LW18" s="31"/>
      <c r="LX18" s="31"/>
      <c r="LY18" s="31"/>
      <c r="LZ18" s="31"/>
      <c r="MA18" s="31"/>
      <c r="MB18" s="31"/>
      <c r="MC18" s="31"/>
      <c r="MD18" s="31"/>
      <c r="ME18" s="31"/>
      <c r="MF18" s="31"/>
      <c r="MG18" s="31"/>
      <c r="MH18" s="31"/>
      <c r="MI18" s="31"/>
      <c r="MJ18" s="31"/>
      <c r="MK18" s="31"/>
      <c r="ML18" s="31"/>
      <c r="MM18" s="31"/>
      <c r="MN18" s="31"/>
      <c r="MO18" s="31"/>
      <c r="MP18" s="31"/>
      <c r="MQ18" s="31"/>
      <c r="MR18" s="31"/>
      <c r="MS18" s="31"/>
      <c r="MT18" s="31"/>
      <c r="MU18" s="31"/>
      <c r="MV18" s="31"/>
      <c r="MW18" s="31"/>
      <c r="MX18" s="31"/>
      <c r="MY18" s="31"/>
      <c r="MZ18" s="31"/>
      <c r="NA18" s="31"/>
      <c r="NB18" s="31"/>
      <c r="NC18" s="31"/>
      <c r="ND18" s="31"/>
      <c r="NE18" s="31"/>
      <c r="NF18" s="31"/>
      <c r="NG18" s="31"/>
      <c r="NH18" s="31"/>
      <c r="NI18" s="31"/>
      <c r="NJ18" s="31"/>
      <c r="NK18" s="31"/>
      <c r="NL18" s="31"/>
      <c r="NM18" s="31"/>
      <c r="NN18" s="31"/>
      <c r="NO18" s="31"/>
      <c r="NP18" s="31"/>
      <c r="NQ18" s="31"/>
      <c r="NR18" s="31"/>
      <c r="NS18" s="31"/>
      <c r="NT18" s="31"/>
      <c r="NU18" s="31"/>
      <c r="NV18" s="31"/>
      <c r="NW18" s="31"/>
      <c r="NX18" s="31"/>
      <c r="NY18" s="31"/>
      <c r="NZ18" s="31"/>
      <c r="OA18" s="31"/>
      <c r="OB18" s="31"/>
      <c r="OC18" s="31"/>
      <c r="OD18" s="31"/>
      <c r="OE18" s="31"/>
      <c r="OF18" s="31"/>
      <c r="OG18" s="31"/>
      <c r="OH18" s="31"/>
      <c r="OI18" s="31"/>
      <c r="OJ18" s="31"/>
      <c r="OK18" s="31"/>
      <c r="OL18" s="31"/>
      <c r="OM18" s="31"/>
      <c r="ON18" s="31"/>
      <c r="OO18" s="31"/>
      <c r="OP18" s="31"/>
      <c r="OQ18" s="31"/>
      <c r="OR18" s="31"/>
      <c r="OS18" s="31"/>
      <c r="OT18" s="31"/>
      <c r="OU18" s="31"/>
      <c r="OV18" s="31"/>
      <c r="OW18" s="31"/>
      <c r="OX18" s="31"/>
      <c r="OY18" s="31"/>
      <c r="OZ18" s="31"/>
      <c r="PA18" s="31"/>
      <c r="PB18" s="31"/>
      <c r="PC18" s="31"/>
      <c r="PD18" s="31"/>
      <c r="PE18" s="31"/>
      <c r="PF18" s="31"/>
      <c r="PG18" s="31"/>
      <c r="PH18" s="31"/>
      <c r="PI18" s="31"/>
      <c r="PJ18" s="31"/>
      <c r="PK18" s="31"/>
      <c r="PL18" s="31"/>
      <c r="PM18" s="31"/>
      <c r="PN18" s="31"/>
      <c r="PO18" s="31"/>
      <c r="PP18" s="31"/>
      <c r="PQ18" s="31"/>
      <c r="PR18" s="31"/>
      <c r="PS18" s="31"/>
      <c r="PT18" s="31"/>
      <c r="PU18" s="31"/>
      <c r="PV18" s="31"/>
      <c r="PW18" s="31"/>
      <c r="PX18" s="31"/>
      <c r="PY18" s="31"/>
      <c r="PZ18" s="31"/>
      <c r="QA18" s="31"/>
      <c r="QB18" s="31"/>
      <c r="QC18" s="31"/>
      <c r="QD18" s="31"/>
      <c r="QE18" s="31"/>
      <c r="QF18" s="31"/>
      <c r="QG18" s="31"/>
      <c r="QH18" s="31"/>
      <c r="QI18" s="31"/>
      <c r="QJ18" s="31"/>
      <c r="QK18" s="31"/>
      <c r="QL18" s="31"/>
      <c r="QM18" s="31"/>
      <c r="QN18" s="31"/>
      <c r="QO18" s="31"/>
      <c r="QP18" s="31"/>
      <c r="QQ18" s="31"/>
      <c r="QR18" s="31"/>
      <c r="QS18" s="31"/>
      <c r="QT18" s="31"/>
      <c r="QU18" s="31"/>
      <c r="QV18" s="31"/>
      <c r="QW18" s="31"/>
      <c r="QX18" s="31"/>
      <c r="QY18" s="31"/>
      <c r="QZ18" s="31"/>
      <c r="RA18" s="31"/>
      <c r="RB18" s="31"/>
      <c r="RC18" s="31"/>
      <c r="RD18" s="31"/>
      <c r="RE18" s="31"/>
      <c r="RF18" s="31"/>
      <c r="RG18" s="31"/>
      <c r="RH18" s="31"/>
      <c r="RI18" s="31"/>
      <c r="RJ18" s="31"/>
      <c r="RK18" s="31"/>
      <c r="RL18" s="31"/>
      <c r="RM18" s="31"/>
      <c r="RN18" s="31"/>
      <c r="RO18" s="31"/>
      <c r="RP18" s="31"/>
      <c r="RQ18" s="31"/>
      <c r="RR18" s="31"/>
      <c r="RS18" s="31"/>
      <c r="RT18" s="31"/>
      <c r="RU18" s="31"/>
      <c r="RV18" s="31"/>
      <c r="RW18" s="31"/>
      <c r="RX18" s="31"/>
      <c r="RY18" s="31"/>
      <c r="RZ18" s="31"/>
      <c r="SA18" s="31"/>
    </row>
    <row r="19" spans="1:495" s="4" customFormat="1" ht="24.95" customHeight="1" x14ac:dyDescent="0.25">
      <c r="A19" s="31"/>
      <c r="B19" s="73"/>
      <c r="C19" s="74"/>
      <c r="D19" s="74"/>
      <c r="E19" s="196"/>
      <c r="F19" s="218"/>
      <c r="G19" s="197"/>
      <c r="H19" s="200"/>
      <c r="I19" s="201"/>
      <c r="J19" s="168">
        <v>1</v>
      </c>
      <c r="K19" s="205"/>
      <c r="L19" s="205"/>
      <c r="M19" s="169"/>
      <c r="N19" s="5">
        <v>2</v>
      </c>
      <c r="O19" s="5">
        <v>3</v>
      </c>
      <c r="P19" s="168">
        <v>4</v>
      </c>
      <c r="Q19" s="169"/>
      <c r="R19" s="23">
        <v>5</v>
      </c>
      <c r="S19" s="84"/>
      <c r="T19" s="59"/>
      <c r="U19" s="59"/>
      <c r="V19" s="59"/>
      <c r="W19" s="59"/>
      <c r="X19" s="31"/>
      <c r="Y19" s="31"/>
      <c r="Z19" s="31"/>
      <c r="AA19" s="31"/>
      <c r="AB19" s="31"/>
      <c r="AC19" s="31"/>
      <c r="AD19" s="31"/>
      <c r="AE19" s="31"/>
      <c r="AF19" s="31"/>
      <c r="AG19" s="31"/>
      <c r="AH19" s="31"/>
      <c r="AI19" s="31"/>
      <c r="AJ19" s="31"/>
      <c r="AK19" s="31"/>
      <c r="AL19" s="31"/>
      <c r="AM19" s="31"/>
      <c r="AN19" s="31"/>
      <c r="AO19" s="31"/>
      <c r="AP19" s="31"/>
      <c r="AQ19" s="31"/>
      <c r="AR19" s="31"/>
      <c r="AS19" s="31"/>
      <c r="AT19" s="31"/>
      <c r="AU19" s="31"/>
      <c r="AV19" s="31"/>
      <c r="AW19" s="31"/>
      <c r="AX19" s="31"/>
      <c r="AY19" s="31"/>
      <c r="AZ19" s="31"/>
      <c r="BA19" s="31"/>
      <c r="BB19" s="31"/>
      <c r="KR19" s="31"/>
      <c r="KS19" s="31"/>
      <c r="KT19" s="31"/>
      <c r="KU19" s="31"/>
      <c r="KV19" s="31"/>
      <c r="KW19" s="31"/>
      <c r="KX19" s="31"/>
      <c r="KY19" s="31"/>
      <c r="KZ19" s="31"/>
      <c r="LA19" s="31"/>
      <c r="LB19" s="31"/>
      <c r="LC19" s="31"/>
      <c r="LD19" s="31"/>
      <c r="LE19" s="31"/>
      <c r="LF19" s="31"/>
      <c r="LG19" s="31"/>
      <c r="LH19" s="31"/>
      <c r="LI19" s="31"/>
      <c r="LJ19" s="31"/>
      <c r="LK19" s="31"/>
      <c r="LL19" s="31"/>
      <c r="LM19" s="31"/>
      <c r="LN19" s="31"/>
      <c r="LO19" s="31"/>
      <c r="LP19" s="31"/>
      <c r="LQ19" s="31"/>
      <c r="LR19" s="31"/>
      <c r="LS19" s="31"/>
      <c r="LT19" s="31"/>
      <c r="LU19" s="31"/>
      <c r="LV19" s="31"/>
      <c r="LW19" s="31"/>
      <c r="LX19" s="31"/>
      <c r="LY19" s="31"/>
      <c r="LZ19" s="31"/>
      <c r="MA19" s="31"/>
      <c r="MB19" s="31"/>
      <c r="MC19" s="31"/>
      <c r="MD19" s="31"/>
      <c r="ME19" s="31"/>
      <c r="MF19" s="31"/>
      <c r="MG19" s="31"/>
      <c r="MH19" s="31"/>
      <c r="MI19" s="31"/>
      <c r="MJ19" s="31"/>
      <c r="MK19" s="31"/>
      <c r="ML19" s="31"/>
      <c r="MM19" s="31"/>
      <c r="MN19" s="31"/>
      <c r="MO19" s="31"/>
      <c r="MP19" s="31"/>
      <c r="MQ19" s="31"/>
      <c r="MR19" s="31"/>
      <c r="MS19" s="31"/>
      <c r="MT19" s="31"/>
      <c r="MU19" s="31"/>
      <c r="MV19" s="31"/>
      <c r="MW19" s="31"/>
      <c r="MX19" s="31"/>
      <c r="MY19" s="31"/>
      <c r="MZ19" s="31"/>
      <c r="NA19" s="31"/>
      <c r="NB19" s="31"/>
      <c r="NC19" s="31"/>
      <c r="ND19" s="31"/>
      <c r="NE19" s="31"/>
      <c r="NF19" s="31"/>
      <c r="NG19" s="31"/>
      <c r="NH19" s="31"/>
      <c r="NI19" s="31"/>
      <c r="NJ19" s="31"/>
      <c r="NK19" s="31"/>
      <c r="NL19" s="31"/>
      <c r="NM19" s="31"/>
      <c r="NN19" s="31"/>
      <c r="NO19" s="31"/>
      <c r="NP19" s="31"/>
      <c r="NQ19" s="31"/>
      <c r="NR19" s="31"/>
      <c r="NS19" s="31"/>
      <c r="NT19" s="31"/>
      <c r="NU19" s="31"/>
      <c r="NV19" s="31"/>
      <c r="NW19" s="31"/>
      <c r="NX19" s="31"/>
      <c r="NY19" s="31"/>
      <c r="NZ19" s="31"/>
      <c r="OA19" s="31"/>
      <c r="OB19" s="31"/>
      <c r="OC19" s="31"/>
      <c r="OD19" s="31"/>
      <c r="OE19" s="31"/>
      <c r="OF19" s="31"/>
      <c r="OG19" s="31"/>
      <c r="OH19" s="31"/>
      <c r="OI19" s="31"/>
      <c r="OJ19" s="31"/>
      <c r="OK19" s="31"/>
      <c r="OL19" s="31"/>
      <c r="OM19" s="31"/>
      <c r="ON19" s="31"/>
      <c r="OO19" s="31"/>
      <c r="OP19" s="31"/>
      <c r="OQ19" s="31"/>
      <c r="OR19" s="31"/>
      <c r="OS19" s="31"/>
      <c r="OT19" s="31"/>
      <c r="OU19" s="31"/>
      <c r="OV19" s="31"/>
      <c r="OW19" s="31"/>
      <c r="OX19" s="31"/>
      <c r="OY19" s="31"/>
      <c r="OZ19" s="31"/>
      <c r="PA19" s="31"/>
      <c r="PB19" s="31"/>
      <c r="PC19" s="31"/>
      <c r="PD19" s="31"/>
      <c r="PE19" s="31"/>
      <c r="PF19" s="31"/>
      <c r="PG19" s="31"/>
      <c r="PH19" s="31"/>
      <c r="PI19" s="31"/>
      <c r="PJ19" s="31"/>
      <c r="PK19" s="31"/>
      <c r="PL19" s="31"/>
      <c r="PM19" s="31"/>
      <c r="PN19" s="31"/>
      <c r="PO19" s="31"/>
      <c r="PP19" s="31"/>
      <c r="PQ19" s="31"/>
      <c r="PR19" s="31"/>
      <c r="PS19" s="31"/>
      <c r="PT19" s="31"/>
      <c r="PU19" s="31"/>
      <c r="PV19" s="31"/>
      <c r="PW19" s="31"/>
      <c r="PX19" s="31"/>
      <c r="PY19" s="31"/>
      <c r="PZ19" s="31"/>
      <c r="QA19" s="31"/>
      <c r="QB19" s="31"/>
      <c r="QC19" s="31"/>
      <c r="QD19" s="31"/>
      <c r="QE19" s="31"/>
      <c r="QF19" s="31"/>
      <c r="QG19" s="31"/>
      <c r="QH19" s="31"/>
      <c r="QI19" s="31"/>
      <c r="QJ19" s="31"/>
      <c r="QK19" s="31"/>
      <c r="QL19" s="31"/>
      <c r="QM19" s="31"/>
      <c r="QN19" s="31"/>
      <c r="QO19" s="31"/>
      <c r="QP19" s="31"/>
      <c r="QQ19" s="31"/>
      <c r="QR19" s="31"/>
      <c r="QS19" s="31"/>
      <c r="QT19" s="31"/>
      <c r="QU19" s="31"/>
      <c r="QV19" s="31"/>
      <c r="QW19" s="31"/>
      <c r="QX19" s="31"/>
      <c r="QY19" s="31"/>
      <c r="QZ19" s="31"/>
      <c r="RA19" s="31"/>
      <c r="RB19" s="31"/>
      <c r="RC19" s="31"/>
      <c r="RD19" s="31"/>
      <c r="RE19" s="31"/>
      <c r="RF19" s="31"/>
      <c r="RG19" s="31"/>
      <c r="RH19" s="31"/>
      <c r="RI19" s="31"/>
      <c r="RJ19" s="31"/>
      <c r="RK19" s="31"/>
      <c r="RL19" s="31"/>
      <c r="RM19" s="31"/>
      <c r="RN19" s="31"/>
      <c r="RO19" s="31"/>
      <c r="RP19" s="31"/>
      <c r="RQ19" s="31"/>
      <c r="RR19" s="31"/>
      <c r="RS19" s="31"/>
      <c r="RT19" s="31"/>
      <c r="RU19" s="31"/>
      <c r="RV19" s="31"/>
      <c r="RW19" s="31"/>
      <c r="RX19" s="31"/>
      <c r="RY19" s="31"/>
      <c r="RZ19" s="31"/>
      <c r="SA19" s="31"/>
    </row>
    <row r="20" spans="1:495" ht="30" customHeight="1" x14ac:dyDescent="0.25">
      <c r="B20" s="180" t="s">
        <v>29</v>
      </c>
      <c r="C20" s="181"/>
      <c r="D20" s="181"/>
      <c r="E20" s="181"/>
      <c r="F20" s="181"/>
      <c r="G20" s="181"/>
      <c r="H20" s="181"/>
      <c r="I20" s="181"/>
      <c r="J20" s="181"/>
      <c r="K20" s="181"/>
      <c r="L20" s="181"/>
      <c r="M20" s="181"/>
      <c r="N20" s="181"/>
      <c r="O20" s="181"/>
      <c r="P20" s="181"/>
      <c r="Q20" s="181"/>
      <c r="R20" s="181"/>
      <c r="S20" s="215"/>
      <c r="T20" s="57"/>
      <c r="U20" s="57"/>
      <c r="V20" s="57"/>
      <c r="W20" s="57"/>
      <c r="X20" s="183"/>
      <c r="Y20" s="183"/>
      <c r="Z20" s="183"/>
      <c r="AA20" s="183"/>
      <c r="AB20" s="183"/>
      <c r="AC20" s="183"/>
      <c r="AD20" s="183"/>
      <c r="AE20" s="183"/>
      <c r="AF20" s="183"/>
      <c r="AG20" s="183"/>
      <c r="AH20" s="183"/>
      <c r="AI20" s="183"/>
      <c r="AJ20" s="183"/>
      <c r="AK20" s="183"/>
      <c r="AL20" s="183"/>
      <c r="AM20" s="183"/>
      <c r="AN20" s="183"/>
      <c r="AO20" s="176"/>
      <c r="AP20" s="176"/>
      <c r="AQ20" s="176"/>
      <c r="AR20" s="176"/>
      <c r="AS20" s="176"/>
      <c r="AT20" s="176"/>
      <c r="AU20" s="176"/>
      <c r="AV20" s="176"/>
      <c r="AW20" s="176"/>
      <c r="AX20" s="176"/>
      <c r="AY20" s="176"/>
      <c r="AZ20" s="176"/>
      <c r="BA20" s="176"/>
      <c r="BB20" s="176"/>
      <c r="BC20" s="176"/>
      <c r="BD20" s="176"/>
      <c r="BE20" s="176"/>
      <c r="BF20" s="176"/>
      <c r="BG20" s="176"/>
      <c r="BH20" s="176"/>
      <c r="BI20" s="176"/>
      <c r="BJ20" s="176"/>
      <c r="BK20" s="176"/>
      <c r="BL20" s="176"/>
      <c r="BM20" s="176"/>
      <c r="BN20" s="176"/>
      <c r="BO20" s="176"/>
      <c r="BP20" s="176"/>
      <c r="BQ20" s="176"/>
      <c r="BR20" s="176"/>
      <c r="BS20" s="176"/>
      <c r="BT20" s="176"/>
      <c r="BU20" s="176"/>
      <c r="BV20" s="176"/>
      <c r="BW20" s="176"/>
      <c r="BX20" s="176"/>
      <c r="BY20" s="176"/>
      <c r="BZ20" s="176"/>
      <c r="CA20" s="176"/>
      <c r="CB20" s="176"/>
      <c r="CC20" s="176"/>
      <c r="CD20" s="176"/>
      <c r="CE20" s="176"/>
      <c r="CF20" s="176"/>
      <c r="CG20" s="176"/>
      <c r="CH20" s="176"/>
      <c r="CI20" s="176"/>
      <c r="CJ20" s="176"/>
      <c r="CK20" s="176"/>
      <c r="CL20" s="176"/>
      <c r="CM20" s="176"/>
      <c r="CN20" s="176"/>
      <c r="CO20" s="176"/>
      <c r="CP20" s="176"/>
      <c r="CQ20" s="176"/>
      <c r="CR20" s="176"/>
      <c r="CS20" s="176"/>
      <c r="CT20" s="176"/>
      <c r="CU20" s="176"/>
      <c r="CV20" s="176"/>
      <c r="CW20" s="176"/>
      <c r="CX20" s="176"/>
      <c r="CY20" s="176"/>
      <c r="CZ20" s="176"/>
      <c r="DA20" s="176"/>
      <c r="DB20" s="176"/>
      <c r="DC20" s="176"/>
      <c r="DD20" s="176"/>
      <c r="DE20" s="176"/>
      <c r="DF20" s="176"/>
      <c r="DG20" s="176"/>
      <c r="DH20" s="176"/>
      <c r="DI20" s="176"/>
      <c r="DJ20" s="176"/>
      <c r="DK20" s="176"/>
      <c r="DL20" s="176"/>
      <c r="DM20" s="176"/>
      <c r="DN20" s="176"/>
      <c r="DO20" s="176"/>
      <c r="DP20" s="176"/>
      <c r="DQ20" s="176"/>
      <c r="DR20" s="176"/>
      <c r="DS20" s="176"/>
      <c r="DT20" s="176"/>
      <c r="DU20" s="176"/>
      <c r="DV20" s="176"/>
      <c r="DW20" s="176"/>
      <c r="DX20" s="176"/>
      <c r="DY20" s="176"/>
      <c r="DZ20" s="176"/>
      <c r="EA20" s="176"/>
      <c r="EB20" s="176"/>
      <c r="EC20" s="176"/>
      <c r="ED20" s="176"/>
      <c r="EE20" s="176"/>
      <c r="EF20" s="176"/>
      <c r="EG20" s="176"/>
      <c r="EH20" s="176"/>
      <c r="EI20" s="176"/>
      <c r="EJ20" s="176"/>
      <c r="EK20" s="176"/>
      <c r="EL20" s="176"/>
      <c r="EM20" s="176"/>
      <c r="EN20" s="176"/>
      <c r="EO20" s="176"/>
      <c r="EP20" s="176"/>
      <c r="EQ20" s="176"/>
      <c r="ER20" s="176"/>
      <c r="ES20" s="176"/>
      <c r="ET20" s="176"/>
      <c r="EU20" s="176"/>
      <c r="EV20" s="176"/>
      <c r="EW20" s="176"/>
      <c r="EX20" s="176"/>
      <c r="EY20" s="176"/>
      <c r="EZ20" s="176"/>
      <c r="FA20" s="176"/>
      <c r="FB20" s="176"/>
      <c r="FC20" s="176"/>
      <c r="FD20" s="176"/>
      <c r="FE20" s="176"/>
      <c r="FF20" s="176"/>
      <c r="FG20" s="176"/>
      <c r="FH20" s="176"/>
      <c r="FI20" s="176"/>
      <c r="FJ20" s="176"/>
      <c r="FK20" s="176"/>
      <c r="FL20" s="176"/>
      <c r="FM20" s="176"/>
      <c r="FN20" s="176"/>
      <c r="FO20" s="176"/>
      <c r="FP20" s="176"/>
      <c r="FQ20" s="176"/>
      <c r="FR20" s="176"/>
      <c r="FS20" s="176"/>
      <c r="FT20" s="176"/>
      <c r="FU20" s="176"/>
      <c r="FV20" s="176"/>
      <c r="FW20" s="176"/>
      <c r="FX20" s="176"/>
      <c r="FY20" s="176"/>
      <c r="FZ20" s="176"/>
      <c r="GA20" s="176"/>
      <c r="GB20" s="176"/>
      <c r="GC20" s="176"/>
      <c r="GD20" s="176"/>
      <c r="GE20" s="176"/>
      <c r="GF20" s="176"/>
      <c r="GG20" s="176"/>
      <c r="GH20" s="176"/>
      <c r="GI20" s="176"/>
      <c r="GJ20" s="176"/>
      <c r="GK20" s="176"/>
      <c r="GL20" s="176"/>
      <c r="GM20" s="176"/>
      <c r="GN20" s="176"/>
      <c r="GO20" s="176"/>
      <c r="GP20" s="176"/>
      <c r="GQ20" s="176"/>
      <c r="GR20" s="176"/>
      <c r="GS20" s="176"/>
      <c r="GT20" s="176"/>
      <c r="GU20" s="176"/>
      <c r="GV20" s="176"/>
      <c r="GW20" s="176"/>
      <c r="GX20" s="176"/>
      <c r="GY20" s="176"/>
      <c r="GZ20" s="176"/>
      <c r="HA20" s="176"/>
      <c r="HB20" s="176"/>
      <c r="HC20" s="176"/>
      <c r="HD20" s="176"/>
      <c r="HE20" s="176"/>
      <c r="HF20" s="176"/>
      <c r="HG20" s="176"/>
      <c r="HH20" s="176"/>
      <c r="HI20" s="176"/>
      <c r="HJ20" s="176"/>
      <c r="HK20" s="176"/>
      <c r="HL20" s="176"/>
      <c r="HM20" s="176"/>
      <c r="HN20" s="176"/>
      <c r="HO20" s="176"/>
      <c r="HP20" s="176"/>
      <c r="HQ20" s="176"/>
      <c r="HR20" s="176"/>
      <c r="HS20" s="176"/>
      <c r="HT20" s="176"/>
      <c r="HU20" s="176"/>
      <c r="HV20" s="176"/>
      <c r="HW20" s="176"/>
      <c r="HX20" s="176"/>
      <c r="HY20" s="176"/>
      <c r="HZ20" s="176"/>
      <c r="IA20" s="176"/>
      <c r="IB20" s="176"/>
      <c r="IC20" s="176"/>
      <c r="ID20" s="176"/>
      <c r="IE20" s="176"/>
      <c r="IF20" s="176"/>
      <c r="IG20" s="176"/>
      <c r="IH20" s="176"/>
      <c r="II20" s="176"/>
      <c r="IJ20" s="176"/>
      <c r="IK20" s="176"/>
      <c r="IL20" s="176"/>
      <c r="IM20" s="176"/>
      <c r="IN20" s="176"/>
      <c r="IO20" s="176"/>
      <c r="IP20" s="176"/>
      <c r="IQ20" s="176"/>
      <c r="IR20" s="176"/>
    </row>
    <row r="21" spans="1:495" ht="30.95" customHeight="1" x14ac:dyDescent="0.25">
      <c r="A21" s="51"/>
      <c r="B21" s="44"/>
      <c r="C21" s="45"/>
      <c r="D21" s="45"/>
      <c r="E21" s="60"/>
      <c r="F21" s="2"/>
      <c r="G21" s="60"/>
      <c r="H21" s="60"/>
      <c r="I21" s="60"/>
      <c r="J21" s="206" t="s">
        <v>12</v>
      </c>
      <c r="K21" s="207"/>
      <c r="L21" s="207"/>
      <c r="M21" s="207"/>
      <c r="N21" s="207"/>
      <c r="O21" s="207"/>
      <c r="P21" s="207"/>
      <c r="Q21" s="207"/>
      <c r="R21" s="207"/>
      <c r="S21" s="64"/>
      <c r="T21" s="58"/>
      <c r="U21" s="58"/>
      <c r="V21" s="51"/>
      <c r="W21" s="51"/>
      <c r="X21" s="51"/>
    </row>
    <row r="22" spans="1:495" ht="112.5" customHeight="1" x14ac:dyDescent="0.25">
      <c r="A22" s="51"/>
      <c r="B22" s="49"/>
      <c r="C22" s="50"/>
      <c r="D22" s="50"/>
      <c r="E22" s="75"/>
      <c r="F22" s="206" t="s">
        <v>13</v>
      </c>
      <c r="G22" s="207"/>
      <c r="H22" s="207"/>
      <c r="I22" s="208"/>
      <c r="J22" s="209" t="s">
        <v>332</v>
      </c>
      <c r="K22" s="210"/>
      <c r="L22" s="210"/>
      <c r="M22" s="211"/>
      <c r="N22" s="3" t="s">
        <v>15</v>
      </c>
      <c r="O22" s="3" t="s">
        <v>16</v>
      </c>
      <c r="P22" s="209" t="s">
        <v>17</v>
      </c>
      <c r="Q22" s="211"/>
      <c r="R22" s="24" t="s">
        <v>18</v>
      </c>
      <c r="S22" s="65"/>
      <c r="T22" s="58"/>
      <c r="U22" s="58"/>
      <c r="V22" s="51"/>
      <c r="W22" s="51"/>
      <c r="X22" s="51"/>
    </row>
    <row r="23" spans="1:495" ht="27.6" customHeight="1" x14ac:dyDescent="0.25">
      <c r="A23" s="51"/>
      <c r="B23" s="49"/>
      <c r="C23" s="50"/>
      <c r="D23" s="50"/>
      <c r="E23" s="75"/>
      <c r="F23" s="206" t="s">
        <v>69</v>
      </c>
      <c r="G23" s="207"/>
      <c r="H23" s="207"/>
      <c r="I23" s="208"/>
      <c r="J23" s="212">
        <f>ROUND((+Q3*0.01),0)</f>
        <v>490000</v>
      </c>
      <c r="K23" s="213"/>
      <c r="L23" s="213"/>
      <c r="M23" s="214"/>
      <c r="N23" s="6">
        <f>ROUND((Q3*0.05),0)</f>
        <v>2450000</v>
      </c>
      <c r="O23" s="7">
        <f>ROUND((Q3*0.15),0)</f>
        <v>7350000</v>
      </c>
      <c r="P23" s="212">
        <f>ROUND((Q3*0.3),0)</f>
        <v>14700000</v>
      </c>
      <c r="Q23" s="214"/>
      <c r="R23" s="61">
        <f>ROUND((Q3*0.31),0)</f>
        <v>15190000</v>
      </c>
      <c r="S23" s="66"/>
      <c r="T23" s="58"/>
      <c r="U23" s="58"/>
      <c r="V23" s="51"/>
      <c r="W23" s="51"/>
      <c r="X23" s="51"/>
    </row>
    <row r="24" spans="1:495" ht="24.95" customHeight="1" x14ac:dyDescent="0.25">
      <c r="A24" s="51"/>
      <c r="B24" s="49"/>
      <c r="C24" s="50"/>
      <c r="D24" s="50"/>
      <c r="E24" s="75"/>
      <c r="F24" s="194" t="s">
        <v>23</v>
      </c>
      <c r="G24" s="195"/>
      <c r="H24" s="198" t="s">
        <v>6</v>
      </c>
      <c r="I24" s="199"/>
      <c r="J24" s="202" t="s">
        <v>24</v>
      </c>
      <c r="K24" s="203"/>
      <c r="L24" s="203"/>
      <c r="M24" s="204"/>
      <c r="N24" s="18" t="s">
        <v>25</v>
      </c>
      <c r="O24" s="19" t="s">
        <v>26</v>
      </c>
      <c r="P24" s="202" t="s">
        <v>27</v>
      </c>
      <c r="Q24" s="204"/>
      <c r="R24" s="25" t="s">
        <v>28</v>
      </c>
      <c r="S24" s="67"/>
      <c r="T24" s="58"/>
      <c r="U24" s="58"/>
      <c r="V24" s="51"/>
      <c r="W24" s="51"/>
      <c r="X24" s="51"/>
    </row>
    <row r="25" spans="1:495" ht="29.1" customHeight="1" x14ac:dyDescent="0.25">
      <c r="A25" s="51"/>
      <c r="B25" s="49"/>
      <c r="C25" s="50"/>
      <c r="D25" s="50"/>
      <c r="E25" s="62"/>
      <c r="F25" s="196"/>
      <c r="G25" s="197"/>
      <c r="H25" s="200"/>
      <c r="I25" s="201"/>
      <c r="J25" s="168">
        <v>1</v>
      </c>
      <c r="K25" s="205"/>
      <c r="L25" s="205"/>
      <c r="M25" s="169"/>
      <c r="N25" s="8">
        <v>2</v>
      </c>
      <c r="O25" s="9">
        <v>3</v>
      </c>
      <c r="P25" s="168">
        <v>4</v>
      </c>
      <c r="Q25" s="169"/>
      <c r="R25" s="9">
        <v>5</v>
      </c>
      <c r="S25" s="65"/>
      <c r="T25" s="58"/>
      <c r="U25" s="58"/>
      <c r="V25" s="51"/>
      <c r="W25" s="51"/>
      <c r="X25" s="51"/>
    </row>
    <row r="26" spans="1:495" ht="39" customHeight="1" x14ac:dyDescent="0.25">
      <c r="A26" s="51"/>
      <c r="B26" s="44"/>
      <c r="C26" s="45"/>
      <c r="D26" s="45"/>
      <c r="E26" s="184" t="s">
        <v>61</v>
      </c>
      <c r="F26" s="168" t="s">
        <v>30</v>
      </c>
      <c r="G26" s="169"/>
      <c r="H26" s="168">
        <v>1</v>
      </c>
      <c r="I26" s="169"/>
      <c r="J26" s="187">
        <f>J25+H26</f>
        <v>2</v>
      </c>
      <c r="K26" s="188"/>
      <c r="L26" s="188"/>
      <c r="M26" s="189"/>
      <c r="N26" s="10">
        <f>H26+N25</f>
        <v>3</v>
      </c>
      <c r="O26" s="26">
        <f>H26+O25</f>
        <v>4</v>
      </c>
      <c r="P26" s="172">
        <v>5</v>
      </c>
      <c r="Q26" s="173"/>
      <c r="R26" s="28">
        <v>6</v>
      </c>
      <c r="S26" s="65"/>
      <c r="T26" s="58"/>
      <c r="U26" s="58"/>
      <c r="V26" s="51"/>
      <c r="W26" s="51"/>
      <c r="X26" s="51"/>
    </row>
    <row r="27" spans="1:495" ht="39" customHeight="1" x14ac:dyDescent="0.25">
      <c r="A27" s="51"/>
      <c r="B27" s="49"/>
      <c r="C27" s="50"/>
      <c r="D27" s="50"/>
      <c r="E27" s="185"/>
      <c r="F27" s="168" t="s">
        <v>31</v>
      </c>
      <c r="G27" s="169"/>
      <c r="H27" s="168">
        <v>2</v>
      </c>
      <c r="I27" s="169"/>
      <c r="J27" s="187">
        <f>H27+J25</f>
        <v>3</v>
      </c>
      <c r="K27" s="188"/>
      <c r="L27" s="188"/>
      <c r="M27" s="189"/>
      <c r="N27" s="10">
        <f>H27+N25</f>
        <v>4</v>
      </c>
      <c r="O27" s="27">
        <f>H27+O25</f>
        <v>5</v>
      </c>
      <c r="P27" s="170">
        <v>6</v>
      </c>
      <c r="Q27" s="171"/>
      <c r="R27" s="28">
        <v>7</v>
      </c>
      <c r="S27" s="65"/>
      <c r="T27" s="58"/>
      <c r="U27" s="58"/>
      <c r="V27" s="51"/>
      <c r="W27" s="51"/>
      <c r="X27" s="51"/>
    </row>
    <row r="28" spans="1:495" ht="39" customHeight="1" x14ac:dyDescent="0.25">
      <c r="A28" s="51"/>
      <c r="B28" s="49"/>
      <c r="C28" s="50"/>
      <c r="D28" s="50"/>
      <c r="E28" s="185"/>
      <c r="F28" s="168" t="s">
        <v>32</v>
      </c>
      <c r="G28" s="169"/>
      <c r="H28" s="168">
        <v>3</v>
      </c>
      <c r="I28" s="169"/>
      <c r="J28" s="190">
        <f>H28+J25</f>
        <v>4</v>
      </c>
      <c r="K28" s="191"/>
      <c r="L28" s="191"/>
      <c r="M28" s="192"/>
      <c r="N28" s="12">
        <f>H28+N25</f>
        <v>5</v>
      </c>
      <c r="O28" s="28">
        <f>H28+O25</f>
        <v>6</v>
      </c>
      <c r="P28" s="170">
        <v>7</v>
      </c>
      <c r="Q28" s="171"/>
      <c r="R28" s="29">
        <v>8</v>
      </c>
      <c r="S28" s="65"/>
      <c r="T28" s="58"/>
      <c r="U28" s="58"/>
      <c r="V28" s="51"/>
      <c r="W28" s="51"/>
      <c r="X28" s="51"/>
    </row>
    <row r="29" spans="1:495" ht="39" customHeight="1" x14ac:dyDescent="0.25">
      <c r="A29" s="51"/>
      <c r="B29" s="49"/>
      <c r="C29" s="50"/>
      <c r="D29" s="50"/>
      <c r="E29" s="185"/>
      <c r="F29" s="168" t="s">
        <v>33</v>
      </c>
      <c r="G29" s="169"/>
      <c r="H29" s="168">
        <v>4</v>
      </c>
      <c r="I29" s="169"/>
      <c r="J29" s="172">
        <f>H29+J25</f>
        <v>5</v>
      </c>
      <c r="K29" s="193"/>
      <c r="L29" s="193"/>
      <c r="M29" s="173"/>
      <c r="N29" s="11">
        <f>H29+N25</f>
        <v>6</v>
      </c>
      <c r="O29" s="28">
        <f>H29+O25</f>
        <v>7</v>
      </c>
      <c r="P29" s="166">
        <v>8</v>
      </c>
      <c r="Q29" s="167"/>
      <c r="R29" s="29">
        <v>9</v>
      </c>
      <c r="S29" s="65"/>
      <c r="T29" s="58"/>
      <c r="U29" s="58"/>
      <c r="V29" s="51"/>
      <c r="W29" s="51"/>
      <c r="X29" s="51"/>
    </row>
    <row r="30" spans="1:495" ht="39" customHeight="1" x14ac:dyDescent="0.25">
      <c r="A30" s="51"/>
      <c r="B30" s="53"/>
      <c r="C30" s="54"/>
      <c r="D30" s="54"/>
      <c r="E30" s="186"/>
      <c r="F30" s="168" t="s">
        <v>65</v>
      </c>
      <c r="G30" s="169"/>
      <c r="H30" s="168">
        <v>5</v>
      </c>
      <c r="I30" s="169"/>
      <c r="J30" s="170">
        <f>H30+J25</f>
        <v>6</v>
      </c>
      <c r="K30" s="179"/>
      <c r="L30" s="179"/>
      <c r="M30" s="171"/>
      <c r="N30" s="11">
        <f>H30+N25</f>
        <v>7</v>
      </c>
      <c r="O30" s="29">
        <f>H30+O25</f>
        <v>8</v>
      </c>
      <c r="P30" s="166">
        <v>9</v>
      </c>
      <c r="Q30" s="167"/>
      <c r="R30" s="29">
        <v>10</v>
      </c>
      <c r="S30" s="68"/>
      <c r="T30" s="58"/>
      <c r="U30" s="58"/>
      <c r="V30" s="51"/>
      <c r="W30" s="51"/>
      <c r="X30" s="51"/>
    </row>
    <row r="31" spans="1:495" ht="48" customHeight="1" x14ac:dyDescent="0.25">
      <c r="B31" s="180" t="s">
        <v>34</v>
      </c>
      <c r="C31" s="181"/>
      <c r="D31" s="181"/>
      <c r="E31" s="181"/>
      <c r="F31" s="181"/>
      <c r="G31" s="181"/>
      <c r="H31" s="181"/>
      <c r="I31" s="181"/>
      <c r="J31" s="181"/>
      <c r="K31" s="181"/>
      <c r="L31" s="181"/>
      <c r="M31" s="181"/>
      <c r="N31" s="181"/>
      <c r="O31" s="181"/>
      <c r="P31" s="181"/>
      <c r="Q31" s="181"/>
      <c r="R31" s="181"/>
      <c r="S31" s="182"/>
      <c r="T31" s="57"/>
      <c r="U31" s="57"/>
      <c r="V31" s="57"/>
      <c r="W31" s="57"/>
      <c r="X31" s="183"/>
      <c r="Y31" s="183"/>
      <c r="Z31" s="183"/>
      <c r="AA31" s="183"/>
      <c r="AB31" s="183"/>
      <c r="AC31" s="183"/>
      <c r="AD31" s="183"/>
      <c r="AE31" s="183"/>
      <c r="AF31" s="183"/>
      <c r="AG31" s="183"/>
      <c r="AH31" s="183"/>
      <c r="AI31" s="183"/>
      <c r="AJ31" s="183"/>
      <c r="AK31" s="183"/>
      <c r="AL31" s="183"/>
      <c r="AM31" s="183"/>
      <c r="AN31" s="183"/>
      <c r="AO31" s="176"/>
      <c r="AP31" s="176"/>
      <c r="AQ31" s="176"/>
      <c r="AR31" s="176"/>
      <c r="AS31" s="176"/>
      <c r="AT31" s="176"/>
      <c r="AU31" s="176"/>
      <c r="AV31" s="176"/>
      <c r="AW31" s="176"/>
      <c r="AX31" s="176"/>
      <c r="AY31" s="176"/>
      <c r="AZ31" s="176"/>
      <c r="BA31" s="176"/>
      <c r="BB31" s="176"/>
      <c r="BC31" s="176"/>
      <c r="BD31" s="176"/>
      <c r="BE31" s="176"/>
      <c r="BF31" s="176"/>
      <c r="BG31" s="176"/>
      <c r="BH31" s="176"/>
      <c r="BI31" s="176"/>
      <c r="BJ31" s="176"/>
      <c r="BK31" s="176"/>
      <c r="BL31" s="176"/>
      <c r="BM31" s="176"/>
      <c r="BN31" s="176"/>
      <c r="BO31" s="176"/>
      <c r="BP31" s="176"/>
      <c r="BQ31" s="176"/>
      <c r="BR31" s="176"/>
      <c r="BS31" s="176"/>
      <c r="BT31" s="176"/>
      <c r="BU31" s="176"/>
      <c r="BV31" s="176"/>
      <c r="BW31" s="176"/>
      <c r="BX31" s="176"/>
      <c r="BY31" s="176"/>
      <c r="BZ31" s="176"/>
      <c r="CA31" s="176"/>
      <c r="CB31" s="176"/>
      <c r="CC31" s="176"/>
      <c r="CD31" s="176"/>
      <c r="CE31" s="176"/>
      <c r="CF31" s="176"/>
      <c r="CG31" s="176"/>
      <c r="CH31" s="176"/>
      <c r="CI31" s="176"/>
      <c r="CJ31" s="176"/>
      <c r="CK31" s="176"/>
      <c r="CL31" s="176"/>
      <c r="CM31" s="176"/>
      <c r="CN31" s="176"/>
      <c r="CO31" s="176"/>
      <c r="CP31" s="176"/>
      <c r="CQ31" s="176"/>
      <c r="CR31" s="176"/>
      <c r="CS31" s="176"/>
      <c r="CT31" s="176"/>
      <c r="CU31" s="176"/>
      <c r="CV31" s="176"/>
      <c r="CW31" s="176"/>
      <c r="CX31" s="176"/>
      <c r="CY31" s="176"/>
      <c r="CZ31" s="176"/>
      <c r="DA31" s="176"/>
      <c r="DB31" s="176"/>
      <c r="DC31" s="176"/>
      <c r="DD31" s="176"/>
      <c r="DE31" s="176"/>
      <c r="DF31" s="176"/>
      <c r="DG31" s="176"/>
      <c r="DH31" s="176"/>
      <c r="DI31" s="176"/>
      <c r="DJ31" s="176"/>
      <c r="DK31" s="176"/>
      <c r="DL31" s="176"/>
      <c r="DM31" s="176"/>
      <c r="DN31" s="176"/>
      <c r="DO31" s="176"/>
      <c r="DP31" s="176"/>
      <c r="DQ31" s="176"/>
      <c r="DR31" s="176"/>
      <c r="DS31" s="176"/>
      <c r="DT31" s="176"/>
      <c r="DU31" s="176"/>
      <c r="DV31" s="176"/>
      <c r="DW31" s="176"/>
      <c r="DX31" s="176"/>
      <c r="DY31" s="176"/>
      <c r="DZ31" s="176"/>
      <c r="EA31" s="176"/>
      <c r="EB31" s="176"/>
      <c r="EC31" s="176"/>
      <c r="ED31" s="176"/>
      <c r="EE31" s="176"/>
      <c r="EF31" s="176"/>
      <c r="EG31" s="176"/>
      <c r="EH31" s="176"/>
      <c r="EI31" s="176"/>
      <c r="EJ31" s="176"/>
      <c r="EK31" s="176"/>
      <c r="EL31" s="176"/>
      <c r="EM31" s="176"/>
      <c r="EN31" s="176"/>
      <c r="EO31" s="176"/>
      <c r="EP31" s="176"/>
      <c r="EQ31" s="176"/>
      <c r="ER31" s="176"/>
      <c r="ES31" s="176"/>
      <c r="ET31" s="176"/>
      <c r="EU31" s="176"/>
      <c r="EV31" s="176"/>
      <c r="EW31" s="176"/>
      <c r="EX31" s="176"/>
      <c r="EY31" s="176"/>
      <c r="EZ31" s="176"/>
      <c r="FA31" s="176"/>
      <c r="FB31" s="176"/>
      <c r="FC31" s="176"/>
      <c r="FD31" s="176"/>
      <c r="FE31" s="176"/>
      <c r="FF31" s="176"/>
      <c r="FG31" s="176"/>
      <c r="FH31" s="176"/>
      <c r="FI31" s="176"/>
      <c r="FJ31" s="176"/>
      <c r="FK31" s="176"/>
      <c r="FL31" s="176"/>
      <c r="FM31" s="176"/>
      <c r="FN31" s="176"/>
      <c r="FO31" s="176"/>
      <c r="FP31" s="176"/>
      <c r="FQ31" s="176"/>
      <c r="FR31" s="176"/>
      <c r="FS31" s="176"/>
      <c r="FT31" s="176"/>
      <c r="FU31" s="176"/>
      <c r="FV31" s="176"/>
      <c r="FW31" s="176"/>
      <c r="FX31" s="176"/>
      <c r="FY31" s="176"/>
      <c r="FZ31" s="176"/>
      <c r="GA31" s="176"/>
      <c r="GB31" s="176"/>
      <c r="GC31" s="176"/>
      <c r="GD31" s="176"/>
      <c r="GE31" s="176"/>
      <c r="GF31" s="176"/>
      <c r="GG31" s="176"/>
      <c r="GH31" s="176"/>
      <c r="GI31" s="176"/>
      <c r="GJ31" s="176"/>
      <c r="GK31" s="176"/>
      <c r="GL31" s="176"/>
      <c r="GM31" s="176"/>
      <c r="GN31" s="176"/>
      <c r="GO31" s="176"/>
      <c r="GP31" s="176"/>
      <c r="GQ31" s="176"/>
      <c r="GR31" s="176"/>
      <c r="GS31" s="176"/>
      <c r="GT31" s="176"/>
      <c r="GU31" s="176"/>
      <c r="GV31" s="176"/>
      <c r="GW31" s="176"/>
      <c r="GX31" s="176"/>
      <c r="GY31" s="176"/>
      <c r="GZ31" s="176"/>
      <c r="HA31" s="176"/>
      <c r="HB31" s="176"/>
      <c r="HC31" s="176"/>
      <c r="HD31" s="176"/>
      <c r="HE31" s="176"/>
      <c r="HF31" s="176"/>
      <c r="HG31" s="176"/>
      <c r="HH31" s="176"/>
      <c r="HI31" s="176"/>
      <c r="HJ31" s="176"/>
      <c r="HK31" s="176"/>
      <c r="HL31" s="176"/>
      <c r="HM31" s="176"/>
      <c r="HN31" s="176"/>
      <c r="HO31" s="176"/>
      <c r="HP31" s="176"/>
      <c r="HQ31" s="176"/>
      <c r="HR31" s="176"/>
      <c r="HS31" s="176"/>
      <c r="HT31" s="176"/>
      <c r="HU31" s="176"/>
      <c r="HV31" s="176"/>
      <c r="HW31" s="176"/>
      <c r="HX31" s="176"/>
      <c r="HY31" s="176"/>
      <c r="HZ31" s="176"/>
      <c r="IA31" s="176"/>
      <c r="IB31" s="176"/>
      <c r="IC31" s="176"/>
      <c r="ID31" s="176"/>
      <c r="IE31" s="176"/>
      <c r="IF31" s="176"/>
      <c r="IG31" s="176"/>
      <c r="IH31" s="176"/>
      <c r="II31" s="176"/>
      <c r="IJ31" s="176"/>
      <c r="IK31" s="176"/>
      <c r="IL31" s="176"/>
      <c r="IM31" s="176"/>
      <c r="IN31" s="176"/>
      <c r="IO31" s="176"/>
      <c r="IP31" s="176"/>
      <c r="IQ31" s="176"/>
      <c r="IR31" s="176"/>
    </row>
    <row r="32" spans="1:495" ht="22.7" customHeight="1" x14ac:dyDescent="0.25">
      <c r="A32" s="51"/>
      <c r="B32" s="78"/>
      <c r="C32" s="45"/>
      <c r="D32" s="45"/>
      <c r="E32" s="79"/>
      <c r="F32" s="177" t="s">
        <v>6</v>
      </c>
      <c r="G32" s="178"/>
      <c r="H32" s="177" t="s">
        <v>5</v>
      </c>
      <c r="I32" s="178"/>
      <c r="J32" s="50"/>
      <c r="K32" s="50"/>
      <c r="L32" s="63"/>
      <c r="M32" s="59"/>
      <c r="N32" s="51"/>
      <c r="O32" s="50"/>
      <c r="P32" s="51"/>
      <c r="Q32" s="51"/>
      <c r="R32" s="50"/>
      <c r="S32" s="52"/>
      <c r="T32" s="58"/>
      <c r="U32" s="51"/>
      <c r="V32" s="51"/>
      <c r="W32" s="51"/>
      <c r="X32" s="51"/>
    </row>
    <row r="33" spans="1:24" ht="39" customHeight="1" x14ac:dyDescent="0.25">
      <c r="A33" s="51"/>
      <c r="B33" s="49"/>
      <c r="C33" s="50"/>
      <c r="D33" s="50"/>
      <c r="E33" s="80"/>
      <c r="F33" s="166" t="s">
        <v>35</v>
      </c>
      <c r="G33" s="167"/>
      <c r="H33" s="168" t="s">
        <v>36</v>
      </c>
      <c r="I33" s="169"/>
      <c r="J33" s="50"/>
      <c r="K33" s="50"/>
      <c r="L33" s="58"/>
      <c r="M33" s="59"/>
      <c r="N33" s="51"/>
      <c r="O33" s="50"/>
      <c r="P33" s="51"/>
      <c r="Q33" s="51"/>
      <c r="R33" s="50"/>
      <c r="S33" s="52"/>
      <c r="T33" s="58"/>
      <c r="U33" s="51"/>
      <c r="V33" s="51"/>
      <c r="W33" s="51"/>
      <c r="X33" s="51"/>
    </row>
    <row r="34" spans="1:24" ht="47.1" customHeight="1" x14ac:dyDescent="0.25">
      <c r="A34" s="51"/>
      <c r="B34" s="76"/>
      <c r="C34" s="50"/>
      <c r="D34" s="50"/>
      <c r="E34" s="80"/>
      <c r="F34" s="170" t="s">
        <v>37</v>
      </c>
      <c r="G34" s="171"/>
      <c r="H34" s="168" t="s">
        <v>38</v>
      </c>
      <c r="I34" s="169"/>
      <c r="J34" s="50"/>
      <c r="K34" s="50"/>
      <c r="L34" s="58"/>
      <c r="M34" s="59"/>
      <c r="N34" s="51"/>
      <c r="O34" s="50"/>
      <c r="P34" s="51"/>
      <c r="Q34" s="51"/>
      <c r="R34" s="50"/>
      <c r="S34" s="52"/>
      <c r="T34" s="58"/>
      <c r="U34" s="51"/>
      <c r="V34" s="51"/>
      <c r="W34" s="51"/>
      <c r="X34" s="51"/>
    </row>
    <row r="35" spans="1:24" ht="42" customHeight="1" x14ac:dyDescent="0.25">
      <c r="A35" s="51"/>
      <c r="B35" s="76"/>
      <c r="C35" s="50"/>
      <c r="D35" s="50"/>
      <c r="E35" s="80"/>
      <c r="F35" s="172">
        <v>5</v>
      </c>
      <c r="G35" s="173"/>
      <c r="H35" s="168" t="s">
        <v>39</v>
      </c>
      <c r="I35" s="169"/>
      <c r="J35" s="50"/>
      <c r="K35" s="50"/>
      <c r="L35" s="58"/>
      <c r="M35" s="59"/>
      <c r="N35" s="51"/>
      <c r="O35" s="50"/>
      <c r="P35" s="51"/>
      <c r="Q35" s="51"/>
      <c r="R35" s="50"/>
      <c r="S35" s="52"/>
      <c r="T35" s="58"/>
      <c r="U35" s="51"/>
      <c r="V35" s="51"/>
      <c r="W35" s="51"/>
      <c r="X35" s="51"/>
    </row>
    <row r="36" spans="1:24" ht="36" customHeight="1" x14ac:dyDescent="0.25">
      <c r="A36" s="51"/>
      <c r="B36" s="77"/>
      <c r="C36" s="54"/>
      <c r="D36" s="54"/>
      <c r="E36" s="81"/>
      <c r="F36" s="174" t="s">
        <v>40</v>
      </c>
      <c r="G36" s="175"/>
      <c r="H36" s="168" t="s">
        <v>41</v>
      </c>
      <c r="I36" s="169"/>
      <c r="J36" s="54"/>
      <c r="K36" s="54"/>
      <c r="L36" s="69"/>
      <c r="M36" s="70"/>
      <c r="N36" s="55"/>
      <c r="O36" s="54"/>
      <c r="P36" s="55"/>
      <c r="Q36" s="55"/>
      <c r="R36" s="54"/>
      <c r="S36" s="56"/>
      <c r="T36" s="58"/>
      <c r="U36" s="51"/>
      <c r="V36" s="51"/>
      <c r="W36" s="51"/>
      <c r="X36" s="51"/>
    </row>
    <row r="37" spans="1:24" s="51" customFormat="1" x14ac:dyDescent="0.25">
      <c r="B37" s="50"/>
      <c r="C37" s="50"/>
      <c r="D37" s="50"/>
      <c r="E37" s="50"/>
      <c r="F37" s="50"/>
      <c r="I37" s="50"/>
      <c r="J37" s="50"/>
      <c r="K37" s="50"/>
      <c r="L37" s="50"/>
      <c r="M37" s="50"/>
      <c r="O37" s="50"/>
      <c r="R37" s="50"/>
    </row>
    <row r="38" spans="1:24" s="51" customFormat="1" x14ac:dyDescent="0.25">
      <c r="B38" s="50"/>
      <c r="C38" s="50"/>
      <c r="D38" s="50"/>
      <c r="E38" s="50"/>
      <c r="F38" s="50"/>
      <c r="I38" s="50"/>
      <c r="J38" s="50"/>
      <c r="K38" s="50"/>
      <c r="L38" s="50"/>
      <c r="M38" s="50"/>
      <c r="O38" s="50"/>
      <c r="R38" s="50"/>
    </row>
    <row r="39" spans="1:24" s="51" customFormat="1" x14ac:dyDescent="0.25">
      <c r="B39" s="50"/>
      <c r="C39" s="50"/>
      <c r="D39" s="50"/>
      <c r="E39" s="50"/>
      <c r="F39" s="50"/>
      <c r="I39" s="50"/>
      <c r="J39" s="50"/>
      <c r="K39" s="50"/>
      <c r="L39" s="50"/>
      <c r="M39" s="50"/>
      <c r="O39" s="50"/>
      <c r="R39" s="50"/>
    </row>
    <row r="40" spans="1:24" s="51" customFormat="1" x14ac:dyDescent="0.25">
      <c r="B40" s="50"/>
      <c r="C40" s="50"/>
      <c r="D40" s="50"/>
      <c r="E40" s="50"/>
      <c r="F40" s="50"/>
      <c r="I40" s="50"/>
      <c r="J40" s="50"/>
      <c r="K40" s="50"/>
      <c r="L40" s="50"/>
      <c r="M40" s="50"/>
      <c r="O40" s="50"/>
      <c r="R40" s="50"/>
    </row>
    <row r="41" spans="1:24" s="51" customFormat="1" x14ac:dyDescent="0.25">
      <c r="B41" s="50"/>
      <c r="C41" s="50"/>
      <c r="D41" s="50"/>
      <c r="E41" s="50"/>
      <c r="F41" s="50"/>
      <c r="I41" s="50"/>
      <c r="J41" s="50"/>
      <c r="K41" s="50"/>
      <c r="L41" s="50"/>
      <c r="M41" s="50"/>
      <c r="O41" s="50"/>
      <c r="R41" s="50"/>
    </row>
    <row r="42" spans="1:24" s="51" customFormat="1" x14ac:dyDescent="0.25">
      <c r="B42" s="50"/>
      <c r="C42" s="50"/>
      <c r="D42" s="50"/>
      <c r="E42" s="50"/>
      <c r="F42" s="50"/>
      <c r="I42" s="50"/>
      <c r="J42" s="50"/>
      <c r="K42" s="50"/>
      <c r="L42" s="50"/>
      <c r="M42" s="50"/>
      <c r="O42" s="50"/>
      <c r="R42" s="50"/>
    </row>
    <row r="43" spans="1:24" s="51" customFormat="1" x14ac:dyDescent="0.25">
      <c r="B43" s="50"/>
      <c r="C43" s="50"/>
      <c r="D43" s="50"/>
      <c r="E43" s="50"/>
      <c r="F43" s="50"/>
      <c r="I43" s="50"/>
      <c r="J43" s="50"/>
      <c r="K43" s="50"/>
      <c r="L43" s="50"/>
      <c r="M43" s="50"/>
      <c r="O43" s="50"/>
      <c r="R43" s="50"/>
    </row>
    <row r="44" spans="1:24" s="51" customFormat="1" x14ac:dyDescent="0.25">
      <c r="B44" s="50"/>
      <c r="C44" s="50"/>
      <c r="D44" s="50"/>
      <c r="E44" s="50"/>
      <c r="F44" s="50"/>
      <c r="I44" s="50"/>
      <c r="J44" s="50"/>
      <c r="K44" s="50"/>
      <c r="L44" s="50"/>
      <c r="M44" s="50"/>
      <c r="O44" s="50"/>
      <c r="R44" s="50"/>
    </row>
    <row r="45" spans="1:24" s="51" customFormat="1" x14ac:dyDescent="0.25">
      <c r="B45" s="50"/>
      <c r="C45" s="50"/>
      <c r="D45" s="50"/>
      <c r="E45" s="50"/>
      <c r="F45" s="50"/>
      <c r="I45" s="50"/>
      <c r="J45" s="50"/>
      <c r="K45" s="50"/>
      <c r="L45" s="50"/>
      <c r="M45" s="50"/>
      <c r="O45" s="50"/>
      <c r="R45" s="50"/>
    </row>
    <row r="46" spans="1:24" s="51" customFormat="1" x14ac:dyDescent="0.25">
      <c r="B46" s="50"/>
      <c r="C46" s="50"/>
      <c r="D46" s="50"/>
      <c r="E46" s="50"/>
      <c r="F46" s="50"/>
      <c r="I46" s="50"/>
      <c r="J46" s="50"/>
      <c r="K46" s="50"/>
      <c r="L46" s="50"/>
      <c r="M46" s="50"/>
      <c r="O46" s="50"/>
      <c r="R46" s="50"/>
    </row>
    <row r="47" spans="1:24" s="51" customFormat="1" x14ac:dyDescent="0.25">
      <c r="B47" s="50"/>
      <c r="C47" s="50"/>
      <c r="D47" s="50"/>
      <c r="E47" s="50"/>
      <c r="F47" s="50"/>
      <c r="I47" s="50"/>
      <c r="J47" s="50"/>
      <c r="K47" s="50"/>
      <c r="L47" s="50"/>
      <c r="M47" s="50"/>
      <c r="O47" s="50"/>
      <c r="R47" s="50"/>
    </row>
    <row r="48" spans="1:24" s="51" customFormat="1" x14ac:dyDescent="0.25">
      <c r="B48" s="50"/>
      <c r="C48" s="50"/>
      <c r="D48" s="50"/>
      <c r="E48" s="50"/>
      <c r="F48" s="50"/>
      <c r="I48" s="50"/>
      <c r="J48" s="50"/>
      <c r="K48" s="50"/>
      <c r="L48" s="50"/>
      <c r="M48" s="50"/>
      <c r="O48" s="50"/>
      <c r="R48" s="50"/>
    </row>
    <row r="49" spans="2:18" s="51" customFormat="1" x14ac:dyDescent="0.25">
      <c r="B49" s="50"/>
      <c r="C49" s="50"/>
      <c r="D49" s="50"/>
      <c r="E49" s="50"/>
      <c r="F49" s="50"/>
      <c r="I49" s="50"/>
      <c r="J49" s="50"/>
      <c r="K49" s="50"/>
      <c r="L49" s="50"/>
      <c r="M49" s="50"/>
      <c r="O49" s="50"/>
      <c r="R49" s="50"/>
    </row>
    <row r="50" spans="2:18" s="51" customFormat="1" x14ac:dyDescent="0.25">
      <c r="B50" s="50"/>
      <c r="C50" s="50"/>
      <c r="D50" s="50"/>
      <c r="E50" s="50"/>
      <c r="F50" s="50"/>
      <c r="I50" s="50"/>
      <c r="J50" s="50"/>
      <c r="K50" s="50"/>
      <c r="L50" s="50"/>
      <c r="M50" s="50"/>
      <c r="O50" s="50"/>
      <c r="R50" s="50"/>
    </row>
    <row r="51" spans="2:18" s="51" customFormat="1" x14ac:dyDescent="0.25">
      <c r="B51" s="50"/>
      <c r="C51" s="50"/>
      <c r="D51" s="50"/>
      <c r="E51" s="50"/>
      <c r="F51" s="50"/>
      <c r="I51" s="50"/>
      <c r="J51" s="50"/>
      <c r="K51" s="50"/>
      <c r="L51" s="50"/>
      <c r="M51" s="50"/>
      <c r="O51" s="50"/>
      <c r="R51" s="50"/>
    </row>
    <row r="52" spans="2:18" s="51" customFormat="1" x14ac:dyDescent="0.25">
      <c r="B52" s="50"/>
      <c r="C52" s="50"/>
      <c r="D52" s="50"/>
      <c r="E52" s="50"/>
      <c r="F52" s="50"/>
      <c r="I52" s="50"/>
      <c r="J52" s="50"/>
      <c r="K52" s="50"/>
      <c r="L52" s="50"/>
      <c r="M52" s="50"/>
      <c r="O52" s="50"/>
      <c r="R52" s="50"/>
    </row>
    <row r="53" spans="2:18" s="51" customFormat="1" x14ac:dyDescent="0.25">
      <c r="B53" s="50"/>
      <c r="C53" s="50"/>
      <c r="D53" s="50"/>
      <c r="E53" s="50"/>
      <c r="F53" s="50"/>
      <c r="I53" s="50"/>
      <c r="J53" s="50"/>
      <c r="K53" s="50"/>
      <c r="L53" s="50"/>
      <c r="M53" s="50"/>
      <c r="O53" s="50"/>
      <c r="R53" s="50"/>
    </row>
    <row r="54" spans="2:18" s="51" customFormat="1" x14ac:dyDescent="0.25">
      <c r="B54" s="50"/>
      <c r="C54" s="50"/>
      <c r="D54" s="50"/>
      <c r="E54" s="50"/>
      <c r="F54" s="50"/>
      <c r="I54" s="50"/>
      <c r="J54" s="50"/>
      <c r="K54" s="50"/>
      <c r="L54" s="50"/>
      <c r="M54" s="50"/>
      <c r="O54" s="50"/>
      <c r="R54" s="50"/>
    </row>
    <row r="55" spans="2:18" s="51" customFormat="1" x14ac:dyDescent="0.25">
      <c r="B55" s="50"/>
      <c r="C55" s="50"/>
      <c r="D55" s="50"/>
      <c r="E55" s="50"/>
      <c r="F55" s="50"/>
      <c r="I55" s="50"/>
      <c r="J55" s="50"/>
      <c r="K55" s="50"/>
      <c r="L55" s="50"/>
      <c r="M55" s="50"/>
      <c r="O55" s="50"/>
      <c r="R55" s="50"/>
    </row>
    <row r="56" spans="2:18" s="51" customFormat="1" x14ac:dyDescent="0.25">
      <c r="B56" s="50"/>
      <c r="C56" s="50"/>
      <c r="D56" s="50"/>
      <c r="E56" s="50"/>
      <c r="F56" s="50"/>
      <c r="I56" s="50"/>
      <c r="J56" s="50"/>
      <c r="K56" s="50"/>
      <c r="L56" s="50"/>
      <c r="M56" s="50"/>
      <c r="O56" s="50"/>
      <c r="R56" s="50"/>
    </row>
    <row r="57" spans="2:18" s="51" customFormat="1" x14ac:dyDescent="0.25">
      <c r="B57" s="50"/>
      <c r="C57" s="50"/>
      <c r="D57" s="50"/>
      <c r="E57" s="50"/>
      <c r="F57" s="50"/>
      <c r="I57" s="50"/>
      <c r="J57" s="50"/>
      <c r="K57" s="50"/>
      <c r="L57" s="50"/>
      <c r="M57" s="50"/>
      <c r="O57" s="50"/>
      <c r="R57" s="50"/>
    </row>
    <row r="58" spans="2:18" s="51" customFormat="1" x14ac:dyDescent="0.25">
      <c r="B58" s="50"/>
      <c r="C58" s="50"/>
      <c r="D58" s="50"/>
      <c r="E58" s="50"/>
      <c r="F58" s="50"/>
      <c r="I58" s="50"/>
      <c r="J58" s="50"/>
      <c r="K58" s="50"/>
      <c r="L58" s="50"/>
      <c r="M58" s="50"/>
      <c r="O58" s="50"/>
      <c r="R58" s="50"/>
    </row>
    <row r="59" spans="2:18" s="51" customFormat="1" x14ac:dyDescent="0.25">
      <c r="B59" s="50"/>
      <c r="C59" s="50"/>
      <c r="D59" s="50"/>
      <c r="E59" s="50"/>
      <c r="F59" s="50"/>
      <c r="I59" s="50"/>
      <c r="J59" s="50"/>
      <c r="K59" s="50"/>
      <c r="L59" s="50"/>
      <c r="M59" s="50"/>
      <c r="O59" s="50"/>
      <c r="R59" s="50"/>
    </row>
    <row r="60" spans="2:18" s="51" customFormat="1" x14ac:dyDescent="0.25">
      <c r="B60" s="50"/>
      <c r="C60" s="50"/>
      <c r="D60" s="50"/>
      <c r="E60" s="50"/>
      <c r="F60" s="50"/>
      <c r="I60" s="50"/>
      <c r="J60" s="50"/>
      <c r="K60" s="50"/>
      <c r="L60" s="50"/>
      <c r="M60" s="50"/>
      <c r="O60" s="50"/>
      <c r="R60" s="50"/>
    </row>
    <row r="61" spans="2:18" s="51" customFormat="1" x14ac:dyDescent="0.25">
      <c r="B61" s="50"/>
      <c r="C61" s="50"/>
      <c r="D61" s="50"/>
      <c r="E61" s="50"/>
      <c r="F61" s="50"/>
      <c r="I61" s="50"/>
      <c r="J61" s="50"/>
      <c r="K61" s="50"/>
      <c r="L61" s="50"/>
      <c r="M61" s="50"/>
      <c r="O61" s="50"/>
      <c r="R61" s="50"/>
    </row>
    <row r="62" spans="2:18" s="51" customFormat="1" x14ac:dyDescent="0.25">
      <c r="B62" s="50"/>
      <c r="C62" s="50"/>
      <c r="D62" s="50"/>
      <c r="E62" s="50"/>
      <c r="F62" s="50"/>
      <c r="I62" s="50"/>
      <c r="J62" s="50"/>
      <c r="K62" s="50"/>
      <c r="L62" s="50"/>
      <c r="M62" s="50"/>
      <c r="O62" s="50"/>
      <c r="R62" s="50"/>
    </row>
    <row r="63" spans="2:18" s="51" customFormat="1" x14ac:dyDescent="0.25">
      <c r="B63" s="50"/>
      <c r="C63" s="50"/>
      <c r="D63" s="50"/>
      <c r="E63" s="50"/>
      <c r="F63" s="50"/>
      <c r="I63" s="50"/>
      <c r="J63" s="50"/>
      <c r="K63" s="50"/>
      <c r="L63" s="50"/>
      <c r="M63" s="50"/>
      <c r="O63" s="50"/>
      <c r="R63" s="50"/>
    </row>
    <row r="64" spans="2:18" s="51" customFormat="1" x14ac:dyDescent="0.25">
      <c r="B64" s="50"/>
      <c r="C64" s="50"/>
      <c r="D64" s="50"/>
      <c r="E64" s="50"/>
      <c r="F64" s="50"/>
      <c r="I64" s="50"/>
      <c r="J64" s="50"/>
      <c r="K64" s="50"/>
      <c r="L64" s="50"/>
      <c r="M64" s="50"/>
      <c r="O64" s="50"/>
      <c r="R64" s="50"/>
    </row>
    <row r="65" spans="1:24" s="51" customFormat="1" x14ac:dyDescent="0.25">
      <c r="B65" s="50"/>
      <c r="C65" s="50"/>
      <c r="D65" s="50"/>
      <c r="E65" s="50"/>
      <c r="F65" s="50"/>
      <c r="I65" s="50"/>
      <c r="J65" s="50"/>
      <c r="K65" s="50"/>
      <c r="L65" s="50"/>
      <c r="M65" s="50"/>
      <c r="O65" s="50"/>
      <c r="R65" s="50"/>
    </row>
    <row r="66" spans="1:24" s="51" customFormat="1" x14ac:dyDescent="0.25">
      <c r="B66" s="50"/>
      <c r="C66" s="50"/>
      <c r="D66" s="50"/>
      <c r="E66" s="50"/>
      <c r="F66" s="50"/>
      <c r="I66" s="50"/>
      <c r="J66" s="50"/>
      <c r="K66" s="50"/>
      <c r="L66" s="50"/>
      <c r="M66" s="50"/>
      <c r="O66" s="50"/>
      <c r="R66" s="50"/>
    </row>
    <row r="67" spans="1:24" s="51" customFormat="1" x14ac:dyDescent="0.25">
      <c r="B67" s="50"/>
      <c r="C67" s="50"/>
      <c r="D67" s="50"/>
      <c r="E67" s="50"/>
      <c r="F67" s="50"/>
      <c r="I67" s="50"/>
      <c r="J67" s="50"/>
      <c r="K67" s="50"/>
      <c r="L67" s="50"/>
      <c r="M67" s="50"/>
      <c r="O67" s="50"/>
      <c r="R67" s="50"/>
    </row>
    <row r="68" spans="1:24" s="51" customFormat="1" x14ac:dyDescent="0.25">
      <c r="B68" s="50"/>
      <c r="C68" s="50"/>
      <c r="D68" s="50"/>
      <c r="E68" s="50"/>
      <c r="F68" s="50"/>
      <c r="I68" s="50"/>
      <c r="J68" s="50"/>
      <c r="K68" s="50"/>
      <c r="L68" s="50"/>
      <c r="M68" s="50"/>
      <c r="O68" s="50"/>
      <c r="R68" s="50"/>
    </row>
    <row r="69" spans="1:24" s="51" customFormat="1" x14ac:dyDescent="0.25">
      <c r="B69" s="50"/>
      <c r="C69" s="50"/>
      <c r="D69" s="50"/>
      <c r="E69" s="50"/>
      <c r="F69" s="50"/>
      <c r="I69" s="50"/>
      <c r="J69" s="50"/>
      <c r="K69" s="50"/>
      <c r="L69" s="50"/>
      <c r="M69" s="50"/>
      <c r="O69" s="50"/>
      <c r="R69" s="50"/>
    </row>
    <row r="70" spans="1:24" s="51" customFormat="1" x14ac:dyDescent="0.25">
      <c r="B70" s="50"/>
      <c r="C70" s="50"/>
      <c r="D70" s="50"/>
      <c r="E70" s="50"/>
      <c r="F70" s="50"/>
      <c r="I70" s="50"/>
      <c r="J70" s="50"/>
      <c r="K70" s="50"/>
      <c r="L70" s="50"/>
      <c r="M70" s="50"/>
      <c r="O70" s="50"/>
      <c r="R70" s="50"/>
    </row>
    <row r="71" spans="1:24" s="51" customFormat="1" x14ac:dyDescent="0.25">
      <c r="B71" s="50"/>
      <c r="C71" s="50"/>
      <c r="D71" s="50"/>
      <c r="E71" s="50"/>
      <c r="F71" s="50"/>
      <c r="I71" s="50"/>
      <c r="J71" s="50"/>
      <c r="K71" s="50"/>
      <c r="L71" s="50"/>
      <c r="M71" s="50"/>
      <c r="O71" s="50"/>
      <c r="R71" s="50"/>
    </row>
    <row r="72" spans="1:24" s="51" customFormat="1" x14ac:dyDescent="0.25">
      <c r="B72" s="50"/>
      <c r="C72" s="50"/>
      <c r="D72" s="50"/>
      <c r="E72" s="50"/>
      <c r="F72" s="50"/>
      <c r="I72" s="50"/>
      <c r="J72" s="50"/>
      <c r="K72" s="50"/>
      <c r="L72" s="50"/>
      <c r="M72" s="50"/>
      <c r="O72" s="50"/>
      <c r="R72" s="50"/>
    </row>
    <row r="73" spans="1:24" s="51" customFormat="1" x14ac:dyDescent="0.25">
      <c r="B73" s="50"/>
      <c r="C73" s="50"/>
      <c r="D73" s="50"/>
      <c r="E73" s="50"/>
      <c r="F73" s="50"/>
      <c r="I73" s="50"/>
      <c r="J73" s="50"/>
      <c r="K73" s="50"/>
      <c r="L73" s="50"/>
      <c r="M73" s="50"/>
      <c r="O73" s="50"/>
      <c r="R73" s="50"/>
    </row>
    <row r="74" spans="1:24" s="51" customFormat="1" x14ac:dyDescent="0.25">
      <c r="B74" s="50"/>
      <c r="C74" s="50"/>
      <c r="D74" s="50"/>
      <c r="E74" s="50"/>
      <c r="F74" s="50"/>
      <c r="I74" s="50"/>
      <c r="J74" s="50"/>
      <c r="K74" s="50"/>
      <c r="L74" s="50"/>
      <c r="M74" s="50"/>
      <c r="O74" s="50"/>
      <c r="R74" s="50"/>
    </row>
    <row r="75" spans="1:24" x14ac:dyDescent="0.25">
      <c r="A75" s="51"/>
      <c r="B75" s="50"/>
      <c r="C75" s="50"/>
      <c r="D75" s="50"/>
      <c r="E75" s="50"/>
      <c r="F75" s="50"/>
      <c r="G75" s="51"/>
      <c r="H75" s="51"/>
      <c r="I75" s="50"/>
      <c r="J75" s="50"/>
      <c r="K75" s="50"/>
      <c r="L75" s="50"/>
      <c r="M75" s="50"/>
      <c r="N75" s="51"/>
      <c r="O75" s="50"/>
      <c r="P75" s="51"/>
      <c r="Q75" s="51"/>
      <c r="R75" s="50"/>
      <c r="S75" s="51"/>
      <c r="T75" s="51"/>
      <c r="U75" s="51"/>
      <c r="V75" s="51"/>
      <c r="W75" s="51"/>
      <c r="X75" s="51"/>
    </row>
    <row r="76" spans="1:24" x14ac:dyDescent="0.25">
      <c r="A76" s="51"/>
      <c r="B76" s="50"/>
      <c r="C76" s="50"/>
      <c r="D76" s="50"/>
      <c r="E76" s="50"/>
      <c r="F76" s="50"/>
      <c r="G76" s="51"/>
      <c r="H76" s="51"/>
      <c r="I76" s="50"/>
      <c r="J76" s="50"/>
      <c r="K76" s="50"/>
      <c r="L76" s="50"/>
      <c r="M76" s="50"/>
      <c r="N76" s="51"/>
      <c r="O76" s="50"/>
      <c r="P76" s="51"/>
      <c r="Q76" s="51"/>
      <c r="R76" s="50"/>
      <c r="S76" s="51"/>
      <c r="T76" s="51"/>
      <c r="U76" s="51"/>
      <c r="V76" s="51"/>
      <c r="W76" s="51"/>
      <c r="X76" s="51"/>
    </row>
    <row r="77" spans="1:24" x14ac:dyDescent="0.25">
      <c r="A77" s="51"/>
      <c r="B77" s="50"/>
      <c r="C77" s="50"/>
      <c r="D77" s="50"/>
      <c r="E77" s="50"/>
      <c r="F77" s="50"/>
      <c r="G77" s="51"/>
      <c r="H77" s="51"/>
      <c r="I77" s="50"/>
      <c r="J77" s="50"/>
      <c r="K77" s="50"/>
      <c r="L77" s="50"/>
      <c r="M77" s="50"/>
      <c r="N77" s="51"/>
      <c r="O77" s="50"/>
      <c r="P77" s="51"/>
      <c r="Q77" s="51"/>
      <c r="R77" s="50"/>
      <c r="S77" s="51"/>
      <c r="T77" s="51"/>
      <c r="U77" s="51"/>
      <c r="V77" s="51"/>
      <c r="W77" s="51"/>
      <c r="X77" s="51"/>
    </row>
    <row r="78" spans="1:24" x14ac:dyDescent="0.25">
      <c r="A78" s="51"/>
      <c r="B78" s="50"/>
      <c r="C78" s="50"/>
      <c r="D78" s="50"/>
      <c r="E78" s="50"/>
      <c r="F78" s="50"/>
      <c r="G78" s="51"/>
      <c r="H78" s="51"/>
      <c r="I78" s="50"/>
      <c r="J78" s="50"/>
      <c r="K78" s="50"/>
      <c r="L78" s="50"/>
      <c r="M78" s="50"/>
      <c r="N78" s="51"/>
      <c r="O78" s="50"/>
      <c r="P78" s="51"/>
      <c r="Q78" s="51"/>
      <c r="R78" s="50"/>
      <c r="S78" s="51"/>
      <c r="T78" s="51"/>
      <c r="U78" s="51"/>
      <c r="V78" s="51"/>
      <c r="W78" s="51"/>
      <c r="X78" s="51"/>
    </row>
    <row r="79" spans="1:24" x14ac:dyDescent="0.25">
      <c r="A79" s="51"/>
      <c r="B79" s="50"/>
      <c r="C79" s="50"/>
      <c r="D79" s="50"/>
      <c r="E79" s="50"/>
      <c r="F79" s="50"/>
      <c r="G79" s="51"/>
      <c r="H79" s="51"/>
      <c r="I79" s="50"/>
      <c r="J79" s="50"/>
      <c r="K79" s="50"/>
      <c r="L79" s="50"/>
      <c r="M79" s="50"/>
      <c r="N79" s="51"/>
      <c r="O79" s="50"/>
      <c r="P79" s="51"/>
      <c r="Q79" s="51"/>
      <c r="R79" s="50"/>
      <c r="S79" s="51"/>
      <c r="T79" s="51"/>
      <c r="U79" s="51"/>
      <c r="V79" s="51"/>
      <c r="W79" s="51"/>
      <c r="X79" s="51"/>
    </row>
    <row r="80" spans="1:24" x14ac:dyDescent="0.25">
      <c r="A80" s="51"/>
      <c r="B80" s="50"/>
      <c r="C80" s="50"/>
      <c r="D80" s="50"/>
      <c r="E80" s="50"/>
      <c r="F80" s="50"/>
      <c r="G80" s="51"/>
      <c r="H80" s="51"/>
      <c r="I80" s="50"/>
      <c r="J80" s="50"/>
      <c r="K80" s="50"/>
      <c r="L80" s="50"/>
      <c r="M80" s="50"/>
      <c r="N80" s="51"/>
      <c r="O80" s="50"/>
      <c r="P80" s="51"/>
      <c r="Q80" s="51"/>
      <c r="R80" s="50"/>
      <c r="S80" s="51"/>
      <c r="T80" s="51"/>
      <c r="U80" s="51"/>
      <c r="V80" s="51"/>
      <c r="W80" s="51"/>
      <c r="X80" s="51"/>
    </row>
    <row r="81" spans="1:24" x14ac:dyDescent="0.25">
      <c r="A81" s="51"/>
      <c r="B81" s="50"/>
      <c r="C81" s="50"/>
      <c r="D81" s="50"/>
      <c r="E81" s="50"/>
      <c r="F81" s="50"/>
      <c r="G81" s="51"/>
      <c r="H81" s="51"/>
      <c r="I81" s="50"/>
      <c r="J81" s="50"/>
      <c r="K81" s="50"/>
      <c r="L81" s="50"/>
      <c r="M81" s="50"/>
      <c r="N81" s="51"/>
      <c r="O81" s="50"/>
      <c r="P81" s="51"/>
      <c r="Q81" s="51"/>
      <c r="R81" s="50"/>
      <c r="S81" s="51"/>
      <c r="T81" s="51"/>
      <c r="U81" s="51"/>
      <c r="V81" s="51"/>
      <c r="W81" s="51"/>
      <c r="X81" s="51"/>
    </row>
    <row r="82" spans="1:24" x14ac:dyDescent="0.25">
      <c r="A82" s="51"/>
      <c r="B82" s="50"/>
      <c r="C82" s="50"/>
      <c r="D82" s="50"/>
      <c r="E82" s="50"/>
      <c r="F82" s="50"/>
      <c r="G82" s="51"/>
      <c r="H82" s="51"/>
      <c r="I82" s="50"/>
      <c r="J82" s="50"/>
      <c r="K82" s="50"/>
      <c r="L82" s="50"/>
      <c r="M82" s="50"/>
      <c r="N82" s="51"/>
      <c r="O82" s="50"/>
      <c r="P82" s="51"/>
      <c r="Q82" s="51"/>
      <c r="R82" s="50"/>
      <c r="S82" s="51"/>
      <c r="T82" s="51"/>
      <c r="U82" s="51"/>
      <c r="V82" s="51"/>
      <c r="W82" s="51"/>
      <c r="X82" s="51"/>
    </row>
    <row r="83" spans="1:24" x14ac:dyDescent="0.25">
      <c r="A83" s="51"/>
      <c r="B83" s="50"/>
      <c r="C83" s="50"/>
      <c r="D83" s="50"/>
      <c r="E83" s="50"/>
      <c r="F83" s="50"/>
      <c r="G83" s="51"/>
      <c r="H83" s="51"/>
      <c r="I83" s="50"/>
      <c r="J83" s="50"/>
      <c r="K83" s="50"/>
      <c r="L83" s="50"/>
      <c r="M83" s="50"/>
      <c r="N83" s="51"/>
      <c r="O83" s="50"/>
      <c r="P83" s="51"/>
      <c r="Q83" s="51"/>
      <c r="R83" s="50"/>
      <c r="S83" s="51"/>
      <c r="T83" s="51"/>
      <c r="U83" s="51"/>
      <c r="V83" s="51"/>
      <c r="W83" s="51"/>
      <c r="X83" s="51"/>
    </row>
    <row r="84" spans="1:24" x14ac:dyDescent="0.25">
      <c r="A84" s="51"/>
      <c r="B84" s="50"/>
      <c r="C84" s="50"/>
      <c r="D84" s="50"/>
      <c r="E84" s="50"/>
      <c r="F84" s="50"/>
      <c r="G84" s="51"/>
      <c r="H84" s="51"/>
      <c r="I84" s="50"/>
      <c r="J84" s="50"/>
      <c r="K84" s="50"/>
      <c r="L84" s="50"/>
      <c r="M84" s="50"/>
      <c r="N84" s="51"/>
      <c r="O84" s="50"/>
      <c r="P84" s="51"/>
      <c r="Q84" s="51"/>
      <c r="R84" s="50"/>
      <c r="S84" s="51"/>
      <c r="T84" s="51"/>
      <c r="U84" s="51"/>
      <c r="V84" s="51"/>
      <c r="W84" s="51"/>
      <c r="X84" s="51"/>
    </row>
    <row r="85" spans="1:24" x14ac:dyDescent="0.25">
      <c r="A85" s="51"/>
      <c r="B85" s="50"/>
      <c r="C85" s="50"/>
      <c r="D85" s="50"/>
      <c r="E85" s="50"/>
      <c r="F85" s="50"/>
      <c r="G85" s="51"/>
      <c r="H85" s="51"/>
      <c r="I85" s="50"/>
      <c r="J85" s="50"/>
      <c r="K85" s="50"/>
      <c r="L85" s="50"/>
      <c r="M85" s="50"/>
      <c r="N85" s="51"/>
      <c r="O85" s="50"/>
      <c r="P85" s="51"/>
      <c r="Q85" s="51"/>
      <c r="R85" s="50"/>
      <c r="S85" s="51"/>
      <c r="T85" s="51"/>
      <c r="U85" s="51"/>
      <c r="V85" s="51"/>
      <c r="W85" s="51"/>
      <c r="X85" s="51"/>
    </row>
    <row r="86" spans="1:24" x14ac:dyDescent="0.25">
      <c r="A86" s="51"/>
      <c r="B86" s="50"/>
      <c r="C86" s="50"/>
      <c r="D86" s="50"/>
      <c r="E86" s="50"/>
      <c r="F86" s="50"/>
      <c r="G86" s="51"/>
      <c r="H86" s="51"/>
      <c r="I86" s="50"/>
      <c r="J86" s="50"/>
      <c r="K86" s="50"/>
      <c r="L86" s="50"/>
      <c r="M86" s="50"/>
      <c r="N86" s="51"/>
      <c r="O86" s="50"/>
      <c r="P86" s="51"/>
      <c r="Q86" s="51"/>
      <c r="R86" s="50"/>
      <c r="S86" s="51"/>
      <c r="T86" s="51"/>
      <c r="U86" s="51"/>
      <c r="V86" s="51"/>
      <c r="W86" s="51"/>
      <c r="X86" s="51"/>
    </row>
    <row r="87" spans="1:24" x14ac:dyDescent="0.25">
      <c r="A87" s="51"/>
      <c r="B87" s="50"/>
      <c r="C87" s="50"/>
      <c r="D87" s="50"/>
      <c r="E87" s="50"/>
      <c r="F87" s="50"/>
      <c r="G87" s="51"/>
      <c r="H87" s="51"/>
      <c r="I87" s="50"/>
      <c r="J87" s="50"/>
      <c r="K87" s="50"/>
      <c r="L87" s="50"/>
      <c r="M87" s="50"/>
      <c r="N87" s="51"/>
      <c r="O87" s="50"/>
      <c r="P87" s="51"/>
      <c r="Q87" s="51"/>
      <c r="R87" s="50"/>
      <c r="S87" s="51"/>
      <c r="T87" s="51"/>
      <c r="U87" s="51"/>
      <c r="V87" s="51"/>
      <c r="W87" s="51"/>
      <c r="X87" s="51"/>
    </row>
    <row r="88" spans="1:24" x14ac:dyDescent="0.25">
      <c r="A88" s="51"/>
      <c r="B88" s="50"/>
      <c r="C88" s="50"/>
      <c r="D88" s="50"/>
      <c r="E88" s="50"/>
      <c r="F88" s="50"/>
      <c r="G88" s="51"/>
      <c r="H88" s="51"/>
      <c r="I88" s="50"/>
      <c r="J88" s="50"/>
      <c r="K88" s="50"/>
      <c r="L88" s="50"/>
      <c r="M88" s="50"/>
      <c r="N88" s="51"/>
      <c r="O88" s="50"/>
      <c r="P88" s="51"/>
      <c r="Q88" s="51"/>
      <c r="R88" s="50"/>
      <c r="S88" s="51"/>
      <c r="T88" s="51"/>
      <c r="U88" s="51"/>
      <c r="V88" s="51"/>
      <c r="W88" s="51"/>
      <c r="X88" s="51"/>
    </row>
    <row r="89" spans="1:24" x14ac:dyDescent="0.25">
      <c r="A89" s="51"/>
      <c r="B89" s="50"/>
      <c r="C89" s="50"/>
      <c r="D89" s="50"/>
      <c r="E89" s="50"/>
      <c r="F89" s="50"/>
      <c r="G89" s="51"/>
      <c r="H89" s="51"/>
      <c r="I89" s="50"/>
      <c r="J89" s="50"/>
      <c r="K89" s="50"/>
      <c r="L89" s="50"/>
      <c r="M89" s="50"/>
      <c r="N89" s="51"/>
      <c r="O89" s="50"/>
      <c r="P89" s="51"/>
      <c r="Q89" s="51"/>
      <c r="R89" s="50"/>
      <c r="S89" s="51"/>
      <c r="T89" s="51"/>
      <c r="U89" s="51"/>
      <c r="V89" s="51"/>
      <c r="W89" s="51"/>
      <c r="X89" s="51"/>
    </row>
    <row r="90" spans="1:24" x14ac:dyDescent="0.25">
      <c r="A90" s="51"/>
      <c r="B90" s="50"/>
      <c r="C90" s="50"/>
      <c r="D90" s="50"/>
      <c r="E90" s="50"/>
      <c r="F90" s="50"/>
      <c r="G90" s="51"/>
      <c r="H90" s="51"/>
      <c r="I90" s="50"/>
      <c r="J90" s="50"/>
      <c r="K90" s="50"/>
      <c r="L90" s="50"/>
      <c r="M90" s="50"/>
      <c r="N90" s="51"/>
      <c r="O90" s="50"/>
      <c r="P90" s="51"/>
      <c r="Q90" s="51"/>
      <c r="R90" s="50"/>
      <c r="S90" s="51"/>
      <c r="T90" s="51"/>
      <c r="U90" s="51"/>
      <c r="V90" s="51"/>
      <c r="W90" s="51"/>
      <c r="X90" s="51"/>
    </row>
    <row r="91" spans="1:24" x14ac:dyDescent="0.25">
      <c r="A91" s="51"/>
      <c r="B91" s="50"/>
      <c r="C91" s="50"/>
      <c r="D91" s="50"/>
      <c r="E91" s="50"/>
      <c r="F91" s="50"/>
      <c r="G91" s="51"/>
      <c r="H91" s="51"/>
      <c r="I91" s="50"/>
      <c r="J91" s="50"/>
      <c r="K91" s="50"/>
      <c r="L91" s="50"/>
      <c r="M91" s="50"/>
      <c r="N91" s="51"/>
      <c r="O91" s="50"/>
      <c r="P91" s="51"/>
      <c r="Q91" s="51"/>
      <c r="R91" s="50"/>
      <c r="S91" s="51"/>
      <c r="T91" s="51"/>
      <c r="U91" s="51"/>
      <c r="V91" s="51"/>
      <c r="W91" s="51"/>
      <c r="X91" s="51"/>
    </row>
    <row r="92" spans="1:24" x14ac:dyDescent="0.25">
      <c r="A92" s="51"/>
      <c r="B92" s="50"/>
      <c r="C92" s="50"/>
      <c r="D92" s="50"/>
      <c r="E92" s="50"/>
      <c r="F92" s="50"/>
      <c r="G92" s="51"/>
      <c r="H92" s="51"/>
      <c r="I92" s="50"/>
      <c r="J92" s="50"/>
      <c r="K92" s="50"/>
      <c r="L92" s="50"/>
      <c r="M92" s="50"/>
      <c r="N92" s="51"/>
      <c r="O92" s="50"/>
      <c r="P92" s="51"/>
      <c r="Q92" s="51"/>
      <c r="R92" s="50"/>
      <c r="S92" s="51"/>
      <c r="T92" s="51"/>
      <c r="U92" s="51"/>
      <c r="V92" s="51"/>
      <c r="W92" s="51"/>
      <c r="X92" s="51"/>
    </row>
    <row r="93" spans="1:24" x14ac:dyDescent="0.25">
      <c r="A93" s="51"/>
      <c r="B93" s="50"/>
      <c r="C93" s="50"/>
      <c r="D93" s="50"/>
      <c r="E93" s="50"/>
      <c r="F93" s="50"/>
      <c r="G93" s="51"/>
      <c r="H93" s="51"/>
      <c r="I93" s="50"/>
      <c r="J93" s="50"/>
      <c r="K93" s="50"/>
      <c r="L93" s="50"/>
      <c r="M93" s="50"/>
      <c r="N93" s="51"/>
      <c r="O93" s="50"/>
      <c r="P93" s="51"/>
      <c r="Q93" s="51"/>
      <c r="R93" s="50"/>
      <c r="S93" s="51"/>
      <c r="T93" s="51"/>
      <c r="U93" s="51"/>
      <c r="V93" s="51"/>
      <c r="W93" s="51"/>
      <c r="X93" s="51"/>
    </row>
    <row r="94" spans="1:24" x14ac:dyDescent="0.25">
      <c r="A94" s="51"/>
      <c r="B94" s="50"/>
      <c r="C94" s="50"/>
      <c r="D94" s="50"/>
      <c r="E94" s="50"/>
      <c r="F94" s="50"/>
      <c r="G94" s="51"/>
      <c r="H94" s="51"/>
      <c r="I94" s="50"/>
      <c r="J94" s="50"/>
      <c r="K94" s="50"/>
      <c r="L94" s="50"/>
      <c r="M94" s="50"/>
      <c r="N94" s="51"/>
      <c r="O94" s="50"/>
      <c r="P94" s="51"/>
      <c r="Q94" s="51"/>
      <c r="R94" s="50"/>
      <c r="S94" s="51"/>
      <c r="T94" s="51"/>
      <c r="U94" s="51"/>
      <c r="V94" s="51"/>
      <c r="W94" s="51"/>
      <c r="X94" s="51"/>
    </row>
    <row r="95" spans="1:24" x14ac:dyDescent="0.25">
      <c r="A95" s="51"/>
      <c r="B95" s="50"/>
      <c r="C95" s="50"/>
      <c r="D95" s="50"/>
      <c r="E95" s="50"/>
      <c r="F95" s="50"/>
      <c r="G95" s="51"/>
      <c r="H95" s="51"/>
      <c r="I95" s="50"/>
      <c r="J95" s="50"/>
      <c r="K95" s="50"/>
      <c r="L95" s="50"/>
      <c r="M95" s="50"/>
      <c r="N95" s="51"/>
      <c r="O95" s="50"/>
      <c r="P95" s="51"/>
      <c r="Q95" s="51"/>
      <c r="R95" s="50"/>
      <c r="S95" s="51"/>
      <c r="T95" s="51"/>
      <c r="U95" s="51"/>
      <c r="V95" s="51"/>
      <c r="W95" s="51"/>
      <c r="X95" s="51"/>
    </row>
    <row r="96" spans="1:24" x14ac:dyDescent="0.25">
      <c r="A96" s="51"/>
      <c r="B96" s="50"/>
      <c r="C96" s="50"/>
      <c r="D96" s="50"/>
      <c r="E96" s="50"/>
      <c r="F96" s="50"/>
      <c r="G96" s="51"/>
      <c r="H96" s="51"/>
      <c r="I96" s="50"/>
      <c r="J96" s="50"/>
      <c r="K96" s="50"/>
      <c r="L96" s="50"/>
      <c r="M96" s="50"/>
      <c r="N96" s="51"/>
      <c r="O96" s="50"/>
      <c r="P96" s="51"/>
      <c r="Q96" s="51"/>
      <c r="R96" s="50"/>
      <c r="S96" s="51"/>
      <c r="T96" s="51"/>
      <c r="U96" s="51"/>
      <c r="V96" s="51"/>
      <c r="W96" s="51"/>
      <c r="X96" s="51"/>
    </row>
    <row r="97" spans="1:24" x14ac:dyDescent="0.25">
      <c r="A97" s="51"/>
      <c r="B97" s="50"/>
      <c r="C97" s="50"/>
      <c r="D97" s="50"/>
      <c r="E97" s="50"/>
      <c r="F97" s="50"/>
      <c r="G97" s="51"/>
      <c r="H97" s="51"/>
      <c r="I97" s="50"/>
      <c r="J97" s="50"/>
      <c r="K97" s="50"/>
      <c r="L97" s="50"/>
      <c r="M97" s="50"/>
      <c r="N97" s="51"/>
      <c r="O97" s="50"/>
      <c r="P97" s="51"/>
      <c r="Q97" s="51"/>
      <c r="R97" s="50"/>
      <c r="S97" s="51"/>
      <c r="T97" s="51"/>
      <c r="U97" s="51"/>
      <c r="V97" s="51"/>
      <c r="W97" s="51"/>
      <c r="X97" s="51"/>
    </row>
    <row r="98" spans="1:24" x14ac:dyDescent="0.25">
      <c r="A98" s="51"/>
      <c r="B98" s="50"/>
      <c r="C98" s="50"/>
      <c r="D98" s="50"/>
      <c r="E98" s="50"/>
      <c r="F98" s="50"/>
      <c r="G98" s="51"/>
      <c r="H98" s="51"/>
      <c r="I98" s="50"/>
      <c r="J98" s="50"/>
      <c r="K98" s="50"/>
      <c r="L98" s="50"/>
      <c r="M98" s="50"/>
      <c r="N98" s="51"/>
      <c r="O98" s="50"/>
      <c r="P98" s="51"/>
      <c r="Q98" s="51"/>
      <c r="R98" s="50"/>
      <c r="S98" s="51"/>
      <c r="T98" s="51"/>
      <c r="U98" s="51"/>
      <c r="V98" s="51"/>
      <c r="W98" s="51"/>
      <c r="X98" s="51"/>
    </row>
    <row r="99" spans="1:24" x14ac:dyDescent="0.25">
      <c r="A99" s="51"/>
      <c r="B99" s="50"/>
      <c r="C99" s="50"/>
      <c r="D99" s="50"/>
      <c r="E99" s="50"/>
      <c r="F99" s="50"/>
      <c r="G99" s="51"/>
      <c r="H99" s="51"/>
      <c r="I99" s="50"/>
      <c r="J99" s="50"/>
      <c r="K99" s="50"/>
      <c r="L99" s="50"/>
      <c r="M99" s="50"/>
      <c r="N99" s="51"/>
      <c r="O99" s="50"/>
      <c r="P99" s="51"/>
      <c r="Q99" s="51"/>
      <c r="R99" s="50"/>
      <c r="S99" s="51"/>
      <c r="T99" s="51"/>
      <c r="U99" s="51"/>
      <c r="V99" s="51"/>
      <c r="W99" s="51"/>
      <c r="X99" s="51"/>
    </row>
    <row r="100" spans="1:24" x14ac:dyDescent="0.25">
      <c r="A100" s="51"/>
      <c r="B100" s="50"/>
      <c r="C100" s="50"/>
      <c r="D100" s="50"/>
      <c r="E100" s="50"/>
      <c r="F100" s="50"/>
      <c r="G100" s="51"/>
      <c r="H100" s="51"/>
      <c r="I100" s="50"/>
      <c r="J100" s="50"/>
      <c r="K100" s="50"/>
      <c r="L100" s="50"/>
      <c r="M100" s="50"/>
      <c r="N100" s="51"/>
      <c r="O100" s="50"/>
      <c r="P100" s="51"/>
      <c r="Q100" s="51"/>
      <c r="R100" s="50"/>
      <c r="S100" s="51"/>
      <c r="T100" s="51"/>
      <c r="U100" s="51"/>
      <c r="V100" s="51"/>
      <c r="W100" s="51"/>
      <c r="X100" s="51"/>
    </row>
    <row r="101" spans="1:24" x14ac:dyDescent="0.25">
      <c r="A101" s="51"/>
      <c r="B101" s="50"/>
      <c r="C101" s="50"/>
      <c r="D101" s="50"/>
      <c r="E101" s="50"/>
      <c r="F101" s="50"/>
      <c r="G101" s="51"/>
      <c r="H101" s="51"/>
      <c r="I101" s="50"/>
      <c r="J101" s="50"/>
      <c r="K101" s="50"/>
      <c r="L101" s="50"/>
      <c r="M101" s="50"/>
      <c r="N101" s="51"/>
      <c r="O101" s="50"/>
      <c r="P101" s="51"/>
      <c r="Q101" s="51"/>
      <c r="R101" s="50"/>
      <c r="S101" s="51"/>
      <c r="T101" s="51"/>
      <c r="U101" s="51"/>
      <c r="V101" s="51"/>
      <c r="W101" s="51"/>
      <c r="X101" s="51"/>
    </row>
    <row r="102" spans="1:24" x14ac:dyDescent="0.25">
      <c r="A102" s="51"/>
      <c r="B102" s="50"/>
      <c r="C102" s="50"/>
      <c r="D102" s="50"/>
      <c r="E102" s="50"/>
      <c r="F102" s="50"/>
      <c r="G102" s="51"/>
      <c r="H102" s="51"/>
      <c r="I102" s="50"/>
      <c r="J102" s="50"/>
      <c r="K102" s="50"/>
      <c r="L102" s="50"/>
      <c r="M102" s="50"/>
      <c r="N102" s="51"/>
      <c r="O102" s="50"/>
      <c r="P102" s="51"/>
      <c r="Q102" s="51"/>
      <c r="R102" s="50"/>
      <c r="S102" s="51"/>
      <c r="T102" s="51"/>
      <c r="U102" s="51"/>
      <c r="V102" s="51"/>
      <c r="W102" s="51"/>
      <c r="X102" s="51"/>
    </row>
    <row r="103" spans="1:24" x14ac:dyDescent="0.25">
      <c r="A103" s="51"/>
      <c r="B103" s="50"/>
      <c r="C103" s="50"/>
      <c r="D103" s="50"/>
      <c r="E103" s="50"/>
      <c r="F103" s="50"/>
      <c r="G103" s="51"/>
      <c r="H103" s="51"/>
      <c r="I103" s="50"/>
      <c r="J103" s="50"/>
      <c r="K103" s="50"/>
      <c r="L103" s="50"/>
      <c r="M103" s="50"/>
      <c r="N103" s="51"/>
      <c r="O103" s="50"/>
      <c r="P103" s="51"/>
      <c r="Q103" s="51"/>
      <c r="R103" s="50"/>
      <c r="S103" s="51"/>
      <c r="T103" s="51"/>
      <c r="U103" s="51"/>
      <c r="V103" s="51"/>
      <c r="W103" s="51"/>
      <c r="X103" s="51"/>
    </row>
    <row r="104" spans="1:24" x14ac:dyDescent="0.25">
      <c r="A104" s="51"/>
      <c r="B104" s="50"/>
      <c r="C104" s="50"/>
      <c r="D104" s="50"/>
      <c r="E104" s="50"/>
      <c r="F104" s="50"/>
      <c r="G104" s="51"/>
      <c r="H104" s="51"/>
      <c r="I104" s="50"/>
      <c r="J104" s="50"/>
      <c r="K104" s="50"/>
      <c r="L104" s="50"/>
      <c r="M104" s="50"/>
      <c r="N104" s="51"/>
      <c r="O104" s="50"/>
      <c r="P104" s="51"/>
      <c r="Q104" s="51"/>
      <c r="R104" s="50"/>
      <c r="S104" s="51"/>
      <c r="T104" s="51"/>
      <c r="U104" s="51"/>
      <c r="V104" s="51"/>
      <c r="W104" s="51"/>
      <c r="X104" s="51"/>
    </row>
    <row r="105" spans="1:24" x14ac:dyDescent="0.25">
      <c r="A105" s="51"/>
      <c r="B105" s="50"/>
      <c r="C105" s="50"/>
      <c r="D105" s="50"/>
      <c r="E105" s="50"/>
      <c r="F105" s="50"/>
      <c r="G105" s="51"/>
      <c r="H105" s="51"/>
      <c r="I105" s="50"/>
      <c r="J105" s="50"/>
      <c r="K105" s="50"/>
      <c r="L105" s="50"/>
      <c r="M105" s="50"/>
      <c r="N105" s="51"/>
      <c r="O105" s="50"/>
      <c r="P105" s="51"/>
      <c r="Q105" s="51"/>
      <c r="R105" s="50"/>
      <c r="S105" s="51"/>
      <c r="T105" s="51"/>
      <c r="U105" s="51"/>
      <c r="V105" s="51"/>
      <c r="W105" s="51"/>
      <c r="X105" s="51"/>
    </row>
    <row r="106" spans="1:24" x14ac:dyDescent="0.25">
      <c r="A106" s="51"/>
      <c r="B106" s="50"/>
      <c r="C106" s="50"/>
      <c r="D106" s="50"/>
      <c r="E106" s="50"/>
      <c r="F106" s="50"/>
      <c r="G106" s="51"/>
      <c r="H106" s="51"/>
      <c r="I106" s="50"/>
      <c r="J106" s="50"/>
      <c r="K106" s="50"/>
      <c r="L106" s="50"/>
      <c r="M106" s="50"/>
      <c r="N106" s="51"/>
      <c r="O106" s="50"/>
      <c r="P106" s="51"/>
      <c r="Q106" s="51"/>
      <c r="R106" s="50"/>
      <c r="S106" s="51"/>
      <c r="T106" s="51"/>
      <c r="U106" s="51"/>
      <c r="V106" s="51"/>
      <c r="W106" s="51"/>
      <c r="X106" s="51"/>
    </row>
    <row r="107" spans="1:24" x14ac:dyDescent="0.25">
      <c r="A107" s="51"/>
      <c r="B107" s="50"/>
      <c r="C107" s="50"/>
      <c r="D107" s="50"/>
      <c r="E107" s="50"/>
      <c r="F107" s="50"/>
      <c r="G107" s="51"/>
      <c r="H107" s="51"/>
      <c r="I107" s="50"/>
      <c r="J107" s="50"/>
      <c r="K107" s="50"/>
      <c r="L107" s="50"/>
      <c r="M107" s="50"/>
      <c r="N107" s="51"/>
      <c r="O107" s="50"/>
      <c r="P107" s="51"/>
      <c r="Q107" s="51"/>
      <c r="R107" s="50"/>
      <c r="S107" s="51"/>
      <c r="T107" s="51"/>
      <c r="U107" s="51"/>
      <c r="V107" s="51"/>
      <c r="W107" s="51"/>
      <c r="X107" s="51"/>
    </row>
    <row r="108" spans="1:24" x14ac:dyDescent="0.25">
      <c r="A108" s="51"/>
      <c r="B108" s="50"/>
      <c r="C108" s="50"/>
      <c r="D108" s="50"/>
      <c r="E108" s="50"/>
      <c r="F108" s="50"/>
      <c r="G108" s="51"/>
      <c r="H108" s="51"/>
      <c r="I108" s="50"/>
      <c r="J108" s="50"/>
      <c r="K108" s="50"/>
      <c r="L108" s="50"/>
      <c r="M108" s="50"/>
      <c r="N108" s="51"/>
      <c r="O108" s="50"/>
      <c r="P108" s="51"/>
      <c r="Q108" s="51"/>
      <c r="R108" s="50"/>
      <c r="S108" s="51"/>
      <c r="T108" s="51"/>
      <c r="U108" s="51"/>
      <c r="V108" s="51"/>
      <c r="W108" s="51"/>
      <c r="X108" s="51"/>
    </row>
    <row r="109" spans="1:24" x14ac:dyDescent="0.25">
      <c r="A109" s="51"/>
      <c r="B109" s="50"/>
      <c r="C109" s="50"/>
      <c r="D109" s="50"/>
      <c r="E109" s="50"/>
      <c r="F109" s="50"/>
      <c r="G109" s="51"/>
      <c r="H109" s="51"/>
      <c r="I109" s="50"/>
      <c r="J109" s="50"/>
      <c r="K109" s="50"/>
      <c r="L109" s="50"/>
      <c r="M109" s="50"/>
      <c r="N109" s="51"/>
      <c r="O109" s="50"/>
      <c r="P109" s="51"/>
      <c r="Q109" s="51"/>
      <c r="R109" s="50"/>
      <c r="S109" s="51"/>
      <c r="T109" s="51"/>
      <c r="U109" s="51"/>
      <c r="V109" s="51"/>
      <c r="W109" s="51"/>
      <c r="X109" s="51"/>
    </row>
    <row r="110" spans="1:24" x14ac:dyDescent="0.25">
      <c r="A110" s="51"/>
      <c r="B110" s="50"/>
      <c r="C110" s="50"/>
      <c r="D110" s="50"/>
      <c r="E110" s="50"/>
      <c r="F110" s="50"/>
      <c r="G110" s="51"/>
      <c r="H110" s="51"/>
      <c r="I110" s="50"/>
      <c r="J110" s="50"/>
      <c r="K110" s="50"/>
      <c r="L110" s="50"/>
      <c r="M110" s="50"/>
      <c r="N110" s="51"/>
      <c r="O110" s="50"/>
      <c r="P110" s="51"/>
      <c r="Q110" s="51"/>
      <c r="R110" s="50"/>
      <c r="S110" s="51"/>
      <c r="T110" s="51"/>
      <c r="U110" s="51"/>
      <c r="V110" s="51"/>
      <c r="W110" s="51"/>
      <c r="X110" s="51"/>
    </row>
    <row r="111" spans="1:24" x14ac:dyDescent="0.25">
      <c r="A111" s="51"/>
      <c r="B111" s="50"/>
      <c r="C111" s="50"/>
      <c r="D111" s="50"/>
      <c r="E111" s="50"/>
      <c r="F111" s="50"/>
      <c r="G111" s="51"/>
      <c r="H111" s="51"/>
      <c r="I111" s="50"/>
      <c r="J111" s="50"/>
      <c r="K111" s="50"/>
      <c r="L111" s="50"/>
      <c r="M111" s="50"/>
      <c r="N111" s="51"/>
      <c r="O111" s="50"/>
      <c r="P111" s="51"/>
      <c r="Q111" s="51"/>
      <c r="R111" s="50"/>
      <c r="S111" s="51"/>
      <c r="T111" s="51"/>
      <c r="U111" s="51"/>
      <c r="V111" s="51"/>
      <c r="W111" s="51"/>
      <c r="X111" s="51"/>
    </row>
    <row r="112" spans="1:24" x14ac:dyDescent="0.25">
      <c r="A112" s="51"/>
      <c r="B112" s="50"/>
      <c r="C112" s="50"/>
      <c r="D112" s="50"/>
      <c r="E112" s="50"/>
      <c r="F112" s="50"/>
      <c r="G112" s="51"/>
      <c r="H112" s="51"/>
      <c r="I112" s="50"/>
      <c r="J112" s="50"/>
      <c r="K112" s="50"/>
      <c r="L112" s="50"/>
      <c r="M112" s="50"/>
      <c r="N112" s="51"/>
      <c r="O112" s="50"/>
      <c r="P112" s="51"/>
      <c r="Q112" s="51"/>
      <c r="R112" s="50"/>
      <c r="S112" s="51"/>
      <c r="T112" s="51"/>
      <c r="U112" s="51"/>
      <c r="V112" s="51"/>
      <c r="W112" s="51"/>
      <c r="X112" s="51"/>
    </row>
    <row r="113" spans="1:24" x14ac:dyDescent="0.25">
      <c r="A113" s="51"/>
      <c r="B113" s="50"/>
      <c r="C113" s="50"/>
      <c r="D113" s="50"/>
      <c r="E113" s="50"/>
      <c r="F113" s="50"/>
      <c r="G113" s="51"/>
      <c r="H113" s="51"/>
      <c r="I113" s="50"/>
      <c r="J113" s="50"/>
      <c r="K113" s="50"/>
      <c r="L113" s="50"/>
      <c r="M113" s="50"/>
      <c r="N113" s="51"/>
      <c r="O113" s="50"/>
      <c r="P113" s="51"/>
      <c r="Q113" s="51"/>
      <c r="R113" s="50"/>
      <c r="S113" s="51"/>
      <c r="T113" s="51"/>
      <c r="U113" s="51"/>
      <c r="V113" s="51"/>
      <c r="W113" s="51"/>
      <c r="X113" s="51"/>
    </row>
    <row r="114" spans="1:24" x14ac:dyDescent="0.25">
      <c r="A114" s="51"/>
      <c r="B114" s="50"/>
      <c r="C114" s="50"/>
      <c r="D114" s="50"/>
      <c r="E114" s="50"/>
      <c r="F114" s="50"/>
      <c r="G114" s="51"/>
      <c r="H114" s="51"/>
      <c r="I114" s="50"/>
      <c r="J114" s="50"/>
      <c r="K114" s="50"/>
      <c r="L114" s="50"/>
      <c r="M114" s="50"/>
      <c r="N114" s="51"/>
      <c r="O114" s="50"/>
      <c r="P114" s="51"/>
      <c r="Q114" s="51"/>
      <c r="R114" s="50"/>
      <c r="S114" s="51"/>
      <c r="T114" s="51"/>
      <c r="U114" s="51"/>
      <c r="V114" s="51"/>
      <c r="W114" s="51"/>
      <c r="X114" s="51"/>
    </row>
    <row r="115" spans="1:24" x14ac:dyDescent="0.25">
      <c r="A115" s="51"/>
      <c r="B115" s="50"/>
      <c r="C115" s="50"/>
      <c r="D115" s="50"/>
      <c r="E115" s="50"/>
      <c r="F115" s="50"/>
      <c r="G115" s="51"/>
      <c r="H115" s="51"/>
      <c r="I115" s="50"/>
      <c r="J115" s="50"/>
      <c r="K115" s="50"/>
      <c r="L115" s="50"/>
      <c r="M115" s="50"/>
      <c r="N115" s="51"/>
      <c r="O115" s="50"/>
      <c r="P115" s="51"/>
      <c r="Q115" s="51"/>
      <c r="R115" s="50"/>
      <c r="S115" s="51"/>
      <c r="T115" s="51"/>
      <c r="U115" s="51"/>
      <c r="V115" s="51"/>
      <c r="W115" s="51"/>
      <c r="X115" s="51"/>
    </row>
    <row r="116" spans="1:24" x14ac:dyDescent="0.25">
      <c r="A116" s="51"/>
      <c r="B116" s="50"/>
      <c r="C116" s="50"/>
      <c r="D116" s="50"/>
      <c r="E116" s="50"/>
      <c r="F116" s="50"/>
      <c r="G116" s="51"/>
      <c r="H116" s="51"/>
      <c r="I116" s="50"/>
      <c r="J116" s="50"/>
      <c r="K116" s="50"/>
      <c r="L116" s="50"/>
      <c r="M116" s="50"/>
      <c r="N116" s="51"/>
      <c r="O116" s="50"/>
      <c r="P116" s="51"/>
      <c r="Q116" s="51"/>
      <c r="R116" s="50"/>
      <c r="S116" s="51"/>
      <c r="T116" s="51"/>
      <c r="U116" s="51"/>
      <c r="V116" s="51"/>
      <c r="W116" s="51"/>
      <c r="X116" s="51"/>
    </row>
    <row r="117" spans="1:24" x14ac:dyDescent="0.25">
      <c r="A117" s="51"/>
      <c r="B117" s="50"/>
      <c r="C117" s="50"/>
      <c r="D117" s="50"/>
      <c r="E117" s="50"/>
      <c r="F117" s="50"/>
      <c r="G117" s="51"/>
      <c r="H117" s="51"/>
      <c r="I117" s="50"/>
      <c r="J117" s="50"/>
      <c r="K117" s="50"/>
      <c r="L117" s="50"/>
      <c r="M117" s="50"/>
      <c r="N117" s="51"/>
      <c r="O117" s="50"/>
      <c r="P117" s="51"/>
      <c r="Q117" s="51"/>
      <c r="R117" s="50"/>
      <c r="S117" s="51"/>
      <c r="T117" s="51"/>
      <c r="U117" s="51"/>
      <c r="V117" s="51"/>
      <c r="W117" s="51"/>
      <c r="X117" s="51"/>
    </row>
    <row r="118" spans="1:24" x14ac:dyDescent="0.25">
      <c r="A118" s="51"/>
      <c r="B118" s="50"/>
      <c r="C118" s="50"/>
      <c r="D118" s="50"/>
      <c r="E118" s="50"/>
      <c r="F118" s="50"/>
      <c r="G118" s="51"/>
      <c r="H118" s="51"/>
      <c r="I118" s="50"/>
      <c r="J118" s="50"/>
      <c r="K118" s="50"/>
      <c r="L118" s="50"/>
      <c r="M118" s="50"/>
      <c r="N118" s="51"/>
      <c r="O118" s="50"/>
      <c r="P118" s="51"/>
      <c r="Q118" s="51"/>
      <c r="R118" s="50"/>
      <c r="S118" s="51"/>
      <c r="T118" s="51"/>
      <c r="U118" s="51"/>
      <c r="V118" s="51"/>
      <c r="W118" s="51"/>
      <c r="X118" s="51"/>
    </row>
    <row r="119" spans="1:24" x14ac:dyDescent="0.25">
      <c r="A119" s="51"/>
      <c r="B119" s="50"/>
      <c r="C119" s="50"/>
      <c r="D119" s="50"/>
      <c r="E119" s="50"/>
      <c r="F119" s="50"/>
      <c r="G119" s="51"/>
      <c r="H119" s="51"/>
      <c r="I119" s="50"/>
      <c r="J119" s="50"/>
      <c r="K119" s="50"/>
      <c r="L119" s="50"/>
      <c r="M119" s="50"/>
      <c r="N119" s="51"/>
      <c r="O119" s="50"/>
      <c r="P119" s="51"/>
      <c r="Q119" s="51"/>
      <c r="R119" s="50"/>
      <c r="S119" s="51"/>
      <c r="T119" s="51"/>
      <c r="U119" s="51"/>
      <c r="V119" s="51"/>
      <c r="W119" s="51"/>
      <c r="X119" s="51"/>
    </row>
    <row r="120" spans="1:24" x14ac:dyDescent="0.25">
      <c r="A120" s="51"/>
      <c r="B120" s="50"/>
      <c r="C120" s="50"/>
      <c r="D120" s="50"/>
      <c r="E120" s="50"/>
      <c r="F120" s="50"/>
      <c r="G120" s="51"/>
      <c r="H120" s="51"/>
      <c r="I120" s="50"/>
      <c r="J120" s="50"/>
      <c r="K120" s="50"/>
      <c r="L120" s="50"/>
      <c r="M120" s="50"/>
      <c r="N120" s="51"/>
      <c r="O120" s="50"/>
      <c r="P120" s="51"/>
      <c r="Q120" s="51"/>
      <c r="R120" s="50"/>
      <c r="S120" s="51"/>
      <c r="T120" s="51"/>
      <c r="U120" s="51"/>
      <c r="V120" s="51"/>
      <c r="W120" s="51"/>
      <c r="X120" s="51"/>
    </row>
    <row r="121" spans="1:24" x14ac:dyDescent="0.25">
      <c r="A121" s="51"/>
      <c r="B121" s="50"/>
      <c r="C121" s="50"/>
      <c r="D121" s="50"/>
      <c r="E121" s="50"/>
      <c r="F121" s="50"/>
      <c r="G121" s="51"/>
      <c r="H121" s="51"/>
      <c r="I121" s="50"/>
      <c r="J121" s="50"/>
      <c r="K121" s="50"/>
      <c r="L121" s="50"/>
      <c r="M121" s="50"/>
      <c r="N121" s="51"/>
      <c r="O121" s="50"/>
      <c r="P121" s="51"/>
      <c r="Q121" s="51"/>
      <c r="R121" s="50"/>
      <c r="S121" s="51"/>
      <c r="T121" s="51"/>
      <c r="U121" s="51"/>
      <c r="V121" s="51"/>
      <c r="W121" s="51"/>
      <c r="X121" s="51"/>
    </row>
    <row r="122" spans="1:24" x14ac:dyDescent="0.25">
      <c r="A122" s="51"/>
      <c r="B122" s="50"/>
      <c r="C122" s="50"/>
      <c r="D122" s="50"/>
      <c r="E122" s="50"/>
      <c r="F122" s="50"/>
      <c r="G122" s="51"/>
      <c r="H122" s="51"/>
      <c r="I122" s="50"/>
      <c r="J122" s="50"/>
      <c r="K122" s="50"/>
      <c r="L122" s="50"/>
      <c r="M122" s="50"/>
      <c r="N122" s="51"/>
      <c r="O122" s="50"/>
      <c r="P122" s="51"/>
      <c r="Q122" s="51"/>
      <c r="R122" s="50"/>
      <c r="S122" s="51"/>
      <c r="T122" s="51"/>
      <c r="U122" s="51"/>
      <c r="V122" s="51"/>
      <c r="W122" s="51"/>
      <c r="X122" s="51"/>
    </row>
    <row r="123" spans="1:24" x14ac:dyDescent="0.25">
      <c r="A123" s="51"/>
      <c r="B123" s="50"/>
      <c r="C123" s="50"/>
      <c r="D123" s="50"/>
      <c r="E123" s="50"/>
      <c r="F123" s="50"/>
      <c r="G123" s="51"/>
      <c r="H123" s="51"/>
      <c r="I123" s="50"/>
      <c r="J123" s="50"/>
      <c r="K123" s="50"/>
      <c r="L123" s="50"/>
      <c r="M123" s="50"/>
      <c r="N123" s="51"/>
      <c r="O123" s="50"/>
      <c r="P123" s="51"/>
      <c r="Q123" s="51"/>
      <c r="R123" s="50"/>
      <c r="S123" s="51"/>
      <c r="T123" s="51"/>
      <c r="U123" s="51"/>
      <c r="V123" s="51"/>
      <c r="W123" s="51"/>
      <c r="X123" s="51"/>
    </row>
    <row r="124" spans="1:24" x14ac:dyDescent="0.25">
      <c r="A124" s="51"/>
      <c r="B124" s="50"/>
      <c r="C124" s="50"/>
      <c r="D124" s="50"/>
      <c r="E124" s="50"/>
      <c r="F124" s="50"/>
      <c r="G124" s="51"/>
      <c r="H124" s="51"/>
      <c r="I124" s="50"/>
      <c r="J124" s="50"/>
      <c r="K124" s="50"/>
      <c r="L124" s="50"/>
      <c r="M124" s="50"/>
      <c r="N124" s="51"/>
      <c r="O124" s="50"/>
      <c r="P124" s="51"/>
      <c r="Q124" s="51"/>
      <c r="R124" s="50"/>
      <c r="S124" s="51"/>
      <c r="T124" s="51"/>
      <c r="U124" s="51"/>
      <c r="V124" s="51"/>
      <c r="W124" s="51"/>
      <c r="X124" s="51"/>
    </row>
    <row r="125" spans="1:24" x14ac:dyDescent="0.25">
      <c r="A125" s="51"/>
      <c r="B125" s="50"/>
      <c r="C125" s="50"/>
      <c r="D125" s="50"/>
      <c r="E125" s="50"/>
      <c r="F125" s="50"/>
      <c r="G125" s="51"/>
      <c r="H125" s="51"/>
      <c r="I125" s="50"/>
      <c r="J125" s="50"/>
      <c r="K125" s="50"/>
      <c r="L125" s="50"/>
      <c r="M125" s="50"/>
      <c r="N125" s="51"/>
      <c r="O125" s="50"/>
      <c r="P125" s="51"/>
      <c r="Q125" s="51"/>
      <c r="R125" s="50"/>
      <c r="S125" s="51"/>
      <c r="T125" s="51"/>
      <c r="U125" s="51"/>
      <c r="V125" s="51"/>
      <c r="W125" s="51"/>
      <c r="X125" s="51"/>
    </row>
    <row r="126" spans="1:24" x14ac:dyDescent="0.25">
      <c r="A126" s="51"/>
      <c r="B126" s="50"/>
      <c r="C126" s="50"/>
      <c r="D126" s="50"/>
      <c r="E126" s="50"/>
      <c r="F126" s="50"/>
      <c r="G126" s="51"/>
      <c r="H126" s="51"/>
      <c r="I126" s="50"/>
      <c r="J126" s="50"/>
      <c r="K126" s="50"/>
      <c r="L126" s="50"/>
      <c r="M126" s="50"/>
      <c r="N126" s="51"/>
      <c r="O126" s="50"/>
      <c r="P126" s="51"/>
      <c r="Q126" s="51"/>
      <c r="R126" s="50"/>
      <c r="S126" s="51"/>
      <c r="T126" s="51"/>
      <c r="U126" s="51"/>
      <c r="V126" s="51"/>
      <c r="W126" s="51"/>
      <c r="X126" s="51"/>
    </row>
    <row r="127" spans="1:24" x14ac:dyDescent="0.25">
      <c r="A127" s="51"/>
      <c r="B127" s="50"/>
      <c r="C127" s="50"/>
      <c r="D127" s="50"/>
      <c r="E127" s="50"/>
      <c r="F127" s="50"/>
      <c r="G127" s="51"/>
      <c r="H127" s="51"/>
      <c r="I127" s="50"/>
      <c r="J127" s="50"/>
      <c r="K127" s="50"/>
      <c r="L127" s="50"/>
      <c r="M127" s="50"/>
      <c r="N127" s="51"/>
      <c r="O127" s="50"/>
      <c r="P127" s="51"/>
      <c r="Q127" s="51"/>
      <c r="R127" s="50"/>
      <c r="S127" s="51"/>
      <c r="T127" s="51"/>
      <c r="U127" s="51"/>
      <c r="V127" s="51"/>
      <c r="W127" s="51"/>
      <c r="X127" s="51"/>
    </row>
    <row r="128" spans="1:24" x14ac:dyDescent="0.25">
      <c r="A128" s="51"/>
      <c r="B128" s="50"/>
      <c r="C128" s="50"/>
      <c r="D128" s="50"/>
      <c r="E128" s="50"/>
      <c r="F128" s="50"/>
      <c r="G128" s="51"/>
      <c r="H128" s="51"/>
      <c r="I128" s="50"/>
      <c r="J128" s="50"/>
      <c r="K128" s="50"/>
      <c r="L128" s="50"/>
      <c r="M128" s="50"/>
      <c r="N128" s="51"/>
      <c r="O128" s="50"/>
      <c r="P128" s="51"/>
      <c r="Q128" s="51"/>
      <c r="R128" s="50"/>
      <c r="S128" s="51"/>
      <c r="T128" s="51"/>
      <c r="U128" s="51"/>
      <c r="V128" s="51"/>
      <c r="W128" s="51"/>
      <c r="X128" s="51"/>
    </row>
    <row r="129" spans="1:24" x14ac:dyDescent="0.25">
      <c r="A129" s="51"/>
      <c r="B129" s="50"/>
      <c r="C129" s="50"/>
      <c r="D129" s="50"/>
      <c r="E129" s="50"/>
      <c r="F129" s="50"/>
      <c r="G129" s="51"/>
      <c r="H129" s="51"/>
      <c r="I129" s="50"/>
      <c r="J129" s="50"/>
      <c r="K129" s="50"/>
      <c r="L129" s="50"/>
      <c r="M129" s="50"/>
      <c r="N129" s="51"/>
      <c r="O129" s="50"/>
      <c r="P129" s="51"/>
      <c r="Q129" s="51"/>
      <c r="R129" s="50"/>
      <c r="S129" s="51"/>
      <c r="T129" s="51"/>
      <c r="U129" s="51"/>
      <c r="V129" s="51"/>
      <c r="W129" s="51"/>
      <c r="X129" s="51"/>
    </row>
    <row r="130" spans="1:24" x14ac:dyDescent="0.25">
      <c r="A130" s="51"/>
      <c r="B130" s="50"/>
      <c r="C130" s="50"/>
      <c r="D130" s="50"/>
      <c r="E130" s="50"/>
      <c r="F130" s="50"/>
      <c r="G130" s="51"/>
      <c r="H130" s="51"/>
      <c r="I130" s="50"/>
      <c r="J130" s="50"/>
      <c r="K130" s="50"/>
      <c r="L130" s="50"/>
      <c r="M130" s="50"/>
      <c r="N130" s="51"/>
      <c r="O130" s="50"/>
      <c r="P130" s="51"/>
      <c r="Q130" s="51"/>
      <c r="R130" s="50"/>
      <c r="S130" s="51"/>
      <c r="T130" s="51"/>
      <c r="U130" s="51"/>
      <c r="V130" s="51"/>
      <c r="W130" s="51"/>
      <c r="X130" s="51"/>
    </row>
    <row r="131" spans="1:24" x14ac:dyDescent="0.25">
      <c r="A131" s="51"/>
      <c r="B131" s="50"/>
      <c r="C131" s="50"/>
      <c r="D131" s="50"/>
      <c r="E131" s="50"/>
      <c r="F131" s="50"/>
      <c r="G131" s="51"/>
      <c r="H131" s="51"/>
      <c r="I131" s="50"/>
      <c r="J131" s="50"/>
      <c r="K131" s="50"/>
      <c r="L131" s="50"/>
      <c r="M131" s="50"/>
      <c r="N131" s="51"/>
      <c r="O131" s="50"/>
      <c r="P131" s="51"/>
      <c r="Q131" s="51"/>
      <c r="R131" s="50"/>
      <c r="S131" s="51"/>
      <c r="T131" s="51"/>
      <c r="U131" s="51"/>
      <c r="V131" s="51"/>
      <c r="W131" s="51"/>
      <c r="X131" s="51"/>
    </row>
    <row r="132" spans="1:24" x14ac:dyDescent="0.25">
      <c r="A132" s="51"/>
      <c r="B132" s="50"/>
      <c r="C132" s="50"/>
      <c r="D132" s="50"/>
      <c r="E132" s="50"/>
      <c r="F132" s="50"/>
      <c r="G132" s="51"/>
      <c r="H132" s="51"/>
      <c r="I132" s="50"/>
      <c r="J132" s="50"/>
      <c r="K132" s="50"/>
      <c r="L132" s="50"/>
      <c r="M132" s="50"/>
      <c r="N132" s="51"/>
      <c r="O132" s="50"/>
      <c r="P132" s="51"/>
      <c r="Q132" s="51"/>
      <c r="R132" s="50"/>
      <c r="S132" s="51"/>
      <c r="T132" s="51"/>
      <c r="U132" s="51"/>
      <c r="V132" s="51"/>
      <c r="W132" s="51"/>
      <c r="X132" s="51"/>
    </row>
    <row r="133" spans="1:24" x14ac:dyDescent="0.25">
      <c r="A133" s="51"/>
      <c r="B133" s="50"/>
      <c r="C133" s="50"/>
      <c r="D133" s="50"/>
      <c r="E133" s="50"/>
      <c r="F133" s="50"/>
      <c r="G133" s="51"/>
      <c r="H133" s="51"/>
      <c r="I133" s="50"/>
      <c r="J133" s="50"/>
      <c r="K133" s="50"/>
      <c r="L133" s="50"/>
      <c r="M133" s="50"/>
      <c r="N133" s="51"/>
      <c r="O133" s="50"/>
      <c r="P133" s="51"/>
      <c r="Q133" s="51"/>
      <c r="R133" s="50"/>
      <c r="S133" s="51"/>
      <c r="T133" s="51"/>
      <c r="U133" s="51"/>
      <c r="V133" s="51"/>
      <c r="W133" s="51"/>
      <c r="X133" s="51"/>
    </row>
    <row r="134" spans="1:24" x14ac:dyDescent="0.25">
      <c r="A134" s="51"/>
      <c r="B134" s="50"/>
      <c r="C134" s="50"/>
      <c r="D134" s="50"/>
      <c r="E134" s="50"/>
      <c r="F134" s="50"/>
      <c r="G134" s="51"/>
      <c r="H134" s="51"/>
      <c r="I134" s="50"/>
      <c r="J134" s="50"/>
      <c r="K134" s="50"/>
      <c r="L134" s="50"/>
      <c r="M134" s="50"/>
      <c r="N134" s="51"/>
      <c r="O134" s="50"/>
      <c r="P134" s="51"/>
      <c r="Q134" s="51"/>
      <c r="R134" s="50"/>
      <c r="S134" s="51"/>
      <c r="T134" s="51"/>
      <c r="U134" s="51"/>
      <c r="V134" s="51"/>
      <c r="W134" s="51"/>
      <c r="X134" s="51"/>
    </row>
    <row r="135" spans="1:24" x14ac:dyDescent="0.25">
      <c r="A135" s="51"/>
      <c r="B135" s="50"/>
      <c r="C135" s="50"/>
      <c r="D135" s="50"/>
      <c r="E135" s="50"/>
      <c r="F135" s="50"/>
      <c r="G135" s="51"/>
      <c r="H135" s="51"/>
      <c r="I135" s="50"/>
      <c r="J135" s="50"/>
      <c r="K135" s="50"/>
      <c r="L135" s="50"/>
      <c r="M135" s="50"/>
      <c r="N135" s="51"/>
      <c r="O135" s="50"/>
      <c r="P135" s="51"/>
      <c r="Q135" s="51"/>
      <c r="R135" s="50"/>
      <c r="S135" s="51"/>
      <c r="T135" s="51"/>
      <c r="U135" s="51"/>
      <c r="V135" s="51"/>
      <c r="W135" s="51"/>
      <c r="X135" s="51"/>
    </row>
    <row r="136" spans="1:24" x14ac:dyDescent="0.25">
      <c r="A136" s="51"/>
      <c r="B136" s="50"/>
      <c r="C136" s="50"/>
      <c r="D136" s="50"/>
      <c r="E136" s="50"/>
      <c r="F136" s="50"/>
      <c r="G136" s="51"/>
      <c r="H136" s="51"/>
      <c r="I136" s="50"/>
      <c r="J136" s="50"/>
      <c r="K136" s="50"/>
      <c r="L136" s="50"/>
      <c r="M136" s="50"/>
      <c r="N136" s="51"/>
      <c r="O136" s="50"/>
      <c r="P136" s="51"/>
      <c r="Q136" s="51"/>
      <c r="R136" s="50"/>
      <c r="S136" s="51"/>
      <c r="T136" s="51"/>
      <c r="U136" s="51"/>
      <c r="V136" s="51"/>
      <c r="W136" s="51"/>
      <c r="X136" s="51"/>
    </row>
    <row r="137" spans="1:24" x14ac:dyDescent="0.25">
      <c r="A137" s="51"/>
      <c r="B137" s="50"/>
      <c r="C137" s="50"/>
      <c r="D137" s="50"/>
      <c r="E137" s="50"/>
      <c r="F137" s="50"/>
      <c r="G137" s="51"/>
      <c r="H137" s="51"/>
      <c r="I137" s="50"/>
      <c r="J137" s="50"/>
      <c r="K137" s="50"/>
      <c r="L137" s="50"/>
      <c r="M137" s="50"/>
      <c r="N137" s="51"/>
      <c r="O137" s="50"/>
      <c r="P137" s="51"/>
      <c r="Q137" s="51"/>
      <c r="R137" s="50"/>
      <c r="S137" s="51"/>
      <c r="T137" s="51"/>
      <c r="U137" s="51"/>
      <c r="V137" s="51"/>
      <c r="W137" s="51"/>
      <c r="X137" s="51"/>
    </row>
    <row r="138" spans="1:24" x14ac:dyDescent="0.25">
      <c r="A138" s="51"/>
      <c r="B138" s="50"/>
      <c r="C138" s="50"/>
      <c r="D138" s="50"/>
      <c r="E138" s="50"/>
      <c r="F138" s="50"/>
      <c r="G138" s="51"/>
      <c r="H138" s="51"/>
      <c r="I138" s="50"/>
      <c r="J138" s="50"/>
      <c r="K138" s="50"/>
      <c r="L138" s="50"/>
      <c r="M138" s="50"/>
      <c r="N138" s="51"/>
      <c r="O138" s="50"/>
      <c r="P138" s="51"/>
      <c r="Q138" s="51"/>
      <c r="R138" s="50"/>
      <c r="S138" s="51"/>
      <c r="T138" s="51"/>
      <c r="U138" s="51"/>
      <c r="V138" s="51"/>
      <c r="W138" s="51"/>
      <c r="X138" s="51"/>
    </row>
    <row r="139" spans="1:24" x14ac:dyDescent="0.25">
      <c r="A139" s="51"/>
      <c r="B139" s="50"/>
      <c r="C139" s="50"/>
      <c r="D139" s="50"/>
      <c r="E139" s="50"/>
      <c r="F139" s="50"/>
      <c r="G139" s="51"/>
      <c r="H139" s="51"/>
      <c r="I139" s="50"/>
      <c r="J139" s="50"/>
      <c r="K139" s="50"/>
      <c r="L139" s="50"/>
      <c r="M139" s="50"/>
      <c r="N139" s="51"/>
      <c r="O139" s="50"/>
      <c r="P139" s="51"/>
      <c r="Q139" s="51"/>
      <c r="R139" s="50"/>
      <c r="S139" s="51"/>
      <c r="T139" s="51"/>
      <c r="U139" s="51"/>
      <c r="V139" s="51"/>
      <c r="W139" s="51"/>
      <c r="X139" s="51"/>
    </row>
    <row r="140" spans="1:24" x14ac:dyDescent="0.25">
      <c r="A140" s="51"/>
      <c r="B140" s="50"/>
      <c r="C140" s="50"/>
      <c r="D140" s="50"/>
      <c r="E140" s="50"/>
      <c r="F140" s="50"/>
      <c r="G140" s="51"/>
      <c r="H140" s="51"/>
      <c r="I140" s="50"/>
      <c r="J140" s="50"/>
      <c r="K140" s="50"/>
      <c r="L140" s="50"/>
      <c r="M140" s="50"/>
      <c r="N140" s="51"/>
      <c r="O140" s="50"/>
      <c r="P140" s="51"/>
      <c r="Q140" s="51"/>
      <c r="R140" s="50"/>
      <c r="S140" s="51"/>
      <c r="T140" s="51"/>
      <c r="U140" s="51"/>
      <c r="V140" s="51"/>
      <c r="W140" s="51"/>
      <c r="X140" s="51"/>
    </row>
    <row r="141" spans="1:24" x14ac:dyDescent="0.25">
      <c r="A141" s="51"/>
      <c r="B141" s="50"/>
      <c r="C141" s="50"/>
      <c r="D141" s="50"/>
      <c r="E141" s="50"/>
      <c r="F141" s="50"/>
      <c r="G141" s="51"/>
      <c r="H141" s="51"/>
      <c r="I141" s="50"/>
      <c r="J141" s="50"/>
      <c r="K141" s="50"/>
      <c r="L141" s="50"/>
      <c r="M141" s="50"/>
      <c r="N141" s="51"/>
      <c r="O141" s="50"/>
      <c r="P141" s="51"/>
      <c r="Q141" s="51"/>
      <c r="R141" s="50"/>
      <c r="S141" s="51"/>
      <c r="T141" s="51"/>
      <c r="U141" s="51"/>
      <c r="V141" s="51"/>
      <c r="W141" s="51"/>
      <c r="X141" s="51"/>
    </row>
    <row r="142" spans="1:24" x14ac:dyDescent="0.25">
      <c r="A142" s="51"/>
      <c r="B142" s="50"/>
      <c r="C142" s="50"/>
      <c r="D142" s="50"/>
      <c r="E142" s="50"/>
      <c r="F142" s="50"/>
      <c r="G142" s="51"/>
      <c r="H142" s="51"/>
      <c r="I142" s="50"/>
      <c r="J142" s="50"/>
      <c r="K142" s="50"/>
      <c r="L142" s="50"/>
      <c r="M142" s="50"/>
      <c r="N142" s="51"/>
      <c r="O142" s="50"/>
      <c r="P142" s="51"/>
      <c r="Q142" s="51"/>
      <c r="R142" s="50"/>
      <c r="S142" s="51"/>
      <c r="T142" s="51"/>
      <c r="U142" s="51"/>
      <c r="V142" s="51"/>
      <c r="W142" s="51"/>
      <c r="X142" s="51"/>
    </row>
    <row r="143" spans="1:24" x14ac:dyDescent="0.25">
      <c r="A143" s="51"/>
      <c r="B143" s="50"/>
      <c r="C143" s="50"/>
      <c r="D143" s="50"/>
      <c r="E143" s="50"/>
      <c r="F143" s="50"/>
      <c r="G143" s="51"/>
      <c r="H143" s="51"/>
      <c r="I143" s="50"/>
      <c r="J143" s="50"/>
      <c r="K143" s="50"/>
      <c r="L143" s="50"/>
      <c r="M143" s="50"/>
      <c r="N143" s="51"/>
      <c r="O143" s="50"/>
      <c r="P143" s="51"/>
      <c r="Q143" s="51"/>
      <c r="R143" s="50"/>
      <c r="S143" s="51"/>
      <c r="T143" s="51"/>
      <c r="U143" s="51"/>
      <c r="V143" s="51"/>
      <c r="W143" s="51"/>
      <c r="X143" s="51"/>
    </row>
    <row r="144" spans="1:24" x14ac:dyDescent="0.25">
      <c r="A144" s="51"/>
      <c r="B144" s="50"/>
      <c r="C144" s="50"/>
      <c r="D144" s="50"/>
      <c r="E144" s="50"/>
      <c r="F144" s="50"/>
      <c r="G144" s="51"/>
      <c r="H144" s="51"/>
      <c r="I144" s="50"/>
      <c r="J144" s="50"/>
      <c r="K144" s="50"/>
      <c r="L144" s="50"/>
      <c r="M144" s="50"/>
      <c r="N144" s="51"/>
      <c r="O144" s="50"/>
      <c r="P144" s="51"/>
      <c r="Q144" s="51"/>
      <c r="R144" s="50"/>
      <c r="S144" s="51"/>
      <c r="T144" s="51"/>
      <c r="U144" s="51"/>
      <c r="V144" s="51"/>
      <c r="W144" s="51"/>
      <c r="X144" s="51"/>
    </row>
    <row r="145" spans="1:24" x14ac:dyDescent="0.25">
      <c r="A145" s="51"/>
      <c r="B145" s="50"/>
      <c r="C145" s="50"/>
      <c r="D145" s="50"/>
      <c r="E145" s="50"/>
      <c r="F145" s="50"/>
      <c r="G145" s="51"/>
      <c r="H145" s="51"/>
      <c r="I145" s="50"/>
      <c r="J145" s="50"/>
      <c r="K145" s="50"/>
      <c r="L145" s="50"/>
      <c r="M145" s="50"/>
      <c r="N145" s="51"/>
      <c r="O145" s="50"/>
      <c r="P145" s="51"/>
      <c r="Q145" s="51"/>
      <c r="R145" s="50"/>
      <c r="S145" s="51"/>
      <c r="T145" s="51"/>
      <c r="U145" s="51"/>
      <c r="V145" s="51"/>
      <c r="W145" s="51"/>
      <c r="X145" s="51"/>
    </row>
    <row r="146" spans="1:24" x14ac:dyDescent="0.25">
      <c r="A146" s="51"/>
      <c r="B146" s="50"/>
      <c r="C146" s="50"/>
      <c r="D146" s="50"/>
      <c r="E146" s="50"/>
      <c r="F146" s="50"/>
      <c r="G146" s="51"/>
      <c r="H146" s="51"/>
      <c r="I146" s="50"/>
      <c r="J146" s="50"/>
      <c r="K146" s="50"/>
      <c r="L146" s="50"/>
      <c r="M146" s="50"/>
      <c r="N146" s="51"/>
      <c r="O146" s="50"/>
      <c r="P146" s="51"/>
      <c r="Q146" s="51"/>
      <c r="R146" s="50"/>
      <c r="S146" s="51"/>
      <c r="T146" s="51"/>
      <c r="U146" s="51"/>
      <c r="V146" s="51"/>
      <c r="W146" s="51"/>
      <c r="X146" s="51"/>
    </row>
    <row r="147" spans="1:24" x14ac:dyDescent="0.25">
      <c r="A147" s="51"/>
      <c r="B147" s="50"/>
      <c r="C147" s="50"/>
      <c r="D147" s="50"/>
      <c r="E147" s="50"/>
      <c r="F147" s="50"/>
      <c r="G147" s="51"/>
      <c r="H147" s="51"/>
      <c r="I147" s="50"/>
      <c r="J147" s="50"/>
      <c r="K147" s="50"/>
      <c r="L147" s="50"/>
      <c r="M147" s="50"/>
      <c r="N147" s="51"/>
      <c r="O147" s="50"/>
      <c r="P147" s="51"/>
      <c r="Q147" s="51"/>
      <c r="R147" s="50"/>
      <c r="S147" s="51"/>
      <c r="T147" s="51"/>
      <c r="U147" s="51"/>
      <c r="V147" s="51"/>
      <c r="W147" s="51"/>
      <c r="X147" s="51"/>
    </row>
    <row r="148" spans="1:24" x14ac:dyDescent="0.25">
      <c r="A148" s="51"/>
      <c r="B148" s="50"/>
      <c r="C148" s="50"/>
      <c r="D148" s="50"/>
      <c r="E148" s="50"/>
      <c r="F148" s="50"/>
      <c r="G148" s="51"/>
      <c r="H148" s="51"/>
      <c r="I148" s="50"/>
      <c r="J148" s="50"/>
      <c r="K148" s="50"/>
      <c r="L148" s="50"/>
      <c r="M148" s="50"/>
      <c r="N148" s="51"/>
      <c r="O148" s="50"/>
      <c r="P148" s="51"/>
      <c r="Q148" s="51"/>
      <c r="R148" s="50"/>
      <c r="S148" s="51"/>
      <c r="T148" s="51"/>
      <c r="U148" s="51"/>
      <c r="V148" s="51"/>
      <c r="W148" s="51"/>
      <c r="X148" s="51"/>
    </row>
    <row r="149" spans="1:24" x14ac:dyDescent="0.25">
      <c r="A149" s="51"/>
      <c r="B149" s="50"/>
      <c r="C149" s="50"/>
      <c r="D149" s="50"/>
      <c r="E149" s="50"/>
      <c r="F149" s="50"/>
      <c r="G149" s="51"/>
      <c r="H149" s="51"/>
      <c r="I149" s="50"/>
      <c r="J149" s="50"/>
      <c r="K149" s="50"/>
      <c r="L149" s="50"/>
      <c r="M149" s="50"/>
      <c r="N149" s="51"/>
      <c r="O149" s="50"/>
      <c r="P149" s="51"/>
      <c r="Q149" s="51"/>
      <c r="R149" s="50"/>
      <c r="S149" s="51"/>
      <c r="T149" s="51"/>
      <c r="U149" s="51"/>
      <c r="V149" s="51"/>
      <c r="W149" s="51"/>
      <c r="X149" s="51"/>
    </row>
    <row r="150" spans="1:24" x14ac:dyDescent="0.25">
      <c r="A150" s="51"/>
      <c r="B150" s="50"/>
      <c r="C150" s="50"/>
      <c r="D150" s="50"/>
      <c r="E150" s="50"/>
      <c r="F150" s="50"/>
      <c r="G150" s="51"/>
      <c r="H150" s="51"/>
      <c r="I150" s="50"/>
      <c r="J150" s="50"/>
      <c r="K150" s="50"/>
      <c r="L150" s="50"/>
      <c r="M150" s="50"/>
      <c r="N150" s="51"/>
      <c r="O150" s="50"/>
      <c r="P150" s="51"/>
      <c r="Q150" s="51"/>
      <c r="R150" s="50"/>
      <c r="S150" s="51"/>
      <c r="T150" s="51"/>
      <c r="U150" s="51"/>
      <c r="V150" s="51"/>
      <c r="W150" s="51"/>
      <c r="X150" s="51"/>
    </row>
    <row r="151" spans="1:24" x14ac:dyDescent="0.25">
      <c r="A151" s="51"/>
      <c r="B151" s="50"/>
      <c r="C151" s="50"/>
      <c r="D151" s="50"/>
      <c r="E151" s="50"/>
      <c r="F151" s="50"/>
      <c r="G151" s="51"/>
      <c r="H151" s="51"/>
      <c r="I151" s="50"/>
      <c r="J151" s="50"/>
      <c r="K151" s="50"/>
      <c r="L151" s="50"/>
      <c r="M151" s="50"/>
      <c r="N151" s="51"/>
      <c r="O151" s="50"/>
      <c r="P151" s="51"/>
      <c r="Q151" s="51"/>
      <c r="R151" s="50"/>
      <c r="S151" s="51"/>
      <c r="T151" s="51"/>
      <c r="U151" s="51"/>
      <c r="V151" s="51"/>
      <c r="W151" s="51"/>
      <c r="X151" s="51"/>
    </row>
    <row r="152" spans="1:24" x14ac:dyDescent="0.25">
      <c r="A152" s="51"/>
      <c r="B152" s="50"/>
      <c r="C152" s="50"/>
      <c r="D152" s="50"/>
      <c r="E152" s="50"/>
      <c r="F152" s="50"/>
      <c r="G152" s="51"/>
      <c r="H152" s="51"/>
      <c r="I152" s="50"/>
      <c r="J152" s="50"/>
      <c r="K152" s="50"/>
      <c r="L152" s="50"/>
      <c r="M152" s="50"/>
      <c r="N152" s="51"/>
      <c r="O152" s="50"/>
      <c r="P152" s="51"/>
      <c r="Q152" s="51"/>
      <c r="R152" s="50"/>
      <c r="S152" s="51"/>
      <c r="T152" s="51"/>
      <c r="U152" s="51"/>
      <c r="V152" s="51"/>
      <c r="W152" s="51"/>
      <c r="X152" s="51"/>
    </row>
    <row r="153" spans="1:24" x14ac:dyDescent="0.25">
      <c r="A153" s="51"/>
      <c r="B153" s="50"/>
      <c r="C153" s="50"/>
      <c r="D153" s="50"/>
      <c r="E153" s="50"/>
      <c r="F153" s="50"/>
      <c r="G153" s="51"/>
      <c r="H153" s="51"/>
      <c r="I153" s="50"/>
      <c r="J153" s="50"/>
      <c r="K153" s="50"/>
      <c r="L153" s="50"/>
      <c r="M153" s="50"/>
      <c r="N153" s="51"/>
      <c r="O153" s="50"/>
      <c r="P153" s="51"/>
      <c r="Q153" s="51"/>
      <c r="R153" s="50"/>
      <c r="S153" s="51"/>
      <c r="T153" s="51"/>
      <c r="U153" s="51"/>
      <c r="V153" s="51"/>
      <c r="W153" s="51"/>
      <c r="X153" s="51"/>
    </row>
    <row r="154" spans="1:24" x14ac:dyDescent="0.25">
      <c r="A154" s="51"/>
      <c r="B154" s="50"/>
      <c r="C154" s="50"/>
      <c r="D154" s="50"/>
      <c r="E154" s="50"/>
      <c r="F154" s="50"/>
      <c r="G154" s="51"/>
      <c r="H154" s="51"/>
      <c r="I154" s="50"/>
      <c r="J154" s="50"/>
      <c r="K154" s="50"/>
      <c r="L154" s="50"/>
      <c r="M154" s="50"/>
      <c r="N154" s="51"/>
      <c r="O154" s="50"/>
      <c r="P154" s="51"/>
      <c r="Q154" s="51"/>
      <c r="R154" s="50"/>
      <c r="S154" s="51"/>
      <c r="T154" s="51"/>
      <c r="U154" s="51"/>
      <c r="V154" s="51"/>
      <c r="W154" s="51"/>
      <c r="X154" s="51"/>
    </row>
    <row r="155" spans="1:24" x14ac:dyDescent="0.25">
      <c r="A155" s="51"/>
      <c r="B155" s="50"/>
      <c r="C155" s="50"/>
      <c r="D155" s="50"/>
      <c r="E155" s="50"/>
      <c r="F155" s="50"/>
      <c r="G155" s="51"/>
      <c r="H155" s="51"/>
      <c r="I155" s="50"/>
      <c r="J155" s="50"/>
      <c r="K155" s="50"/>
      <c r="L155" s="50"/>
      <c r="M155" s="50"/>
      <c r="N155" s="51"/>
      <c r="O155" s="50"/>
      <c r="P155" s="51"/>
      <c r="Q155" s="51"/>
      <c r="R155" s="50"/>
      <c r="S155" s="51"/>
      <c r="T155" s="51"/>
      <c r="U155" s="51"/>
      <c r="V155" s="51"/>
      <c r="W155" s="51"/>
      <c r="X155" s="51"/>
    </row>
    <row r="156" spans="1:24" x14ac:dyDescent="0.25">
      <c r="A156" s="51"/>
      <c r="B156" s="50"/>
      <c r="C156" s="50"/>
      <c r="D156" s="50"/>
      <c r="E156" s="50"/>
      <c r="F156" s="50"/>
      <c r="G156" s="51"/>
      <c r="H156" s="51"/>
      <c r="I156" s="50"/>
      <c r="J156" s="50"/>
      <c r="K156" s="50"/>
      <c r="L156" s="50"/>
      <c r="M156" s="50"/>
      <c r="N156" s="51"/>
      <c r="O156" s="50"/>
      <c r="P156" s="51"/>
      <c r="Q156" s="51"/>
      <c r="R156" s="50"/>
      <c r="S156" s="51"/>
      <c r="T156" s="51"/>
      <c r="U156" s="51"/>
      <c r="V156" s="51"/>
      <c r="W156" s="51"/>
      <c r="X156" s="51"/>
    </row>
    <row r="157" spans="1:24" x14ac:dyDescent="0.25">
      <c r="A157" s="51"/>
      <c r="B157" s="50"/>
      <c r="C157" s="50"/>
      <c r="D157" s="50"/>
      <c r="E157" s="50"/>
      <c r="F157" s="50"/>
      <c r="G157" s="51"/>
      <c r="H157" s="51"/>
      <c r="I157" s="50"/>
      <c r="J157" s="50"/>
      <c r="K157" s="50"/>
      <c r="L157" s="50"/>
      <c r="M157" s="50"/>
      <c r="N157" s="51"/>
      <c r="O157" s="50"/>
      <c r="P157" s="51"/>
      <c r="Q157" s="51"/>
      <c r="R157" s="50"/>
      <c r="S157" s="51"/>
      <c r="T157" s="51"/>
      <c r="U157" s="51"/>
      <c r="V157" s="51"/>
      <c r="W157" s="51"/>
      <c r="X157" s="51"/>
    </row>
    <row r="158" spans="1:24" x14ac:dyDescent="0.25">
      <c r="A158" s="51"/>
      <c r="B158" s="50"/>
      <c r="C158" s="50"/>
      <c r="D158" s="50"/>
      <c r="E158" s="50"/>
      <c r="F158" s="50"/>
      <c r="G158" s="51"/>
      <c r="H158" s="51"/>
      <c r="I158" s="50"/>
      <c r="J158" s="50"/>
      <c r="K158" s="50"/>
      <c r="L158" s="50"/>
      <c r="M158" s="50"/>
      <c r="N158" s="51"/>
      <c r="O158" s="50"/>
      <c r="P158" s="51"/>
      <c r="Q158" s="51"/>
      <c r="R158" s="50"/>
      <c r="S158" s="51"/>
      <c r="T158" s="51"/>
      <c r="U158" s="51"/>
      <c r="V158" s="51"/>
      <c r="W158" s="51"/>
      <c r="X158" s="51"/>
    </row>
    <row r="159" spans="1:24" x14ac:dyDescent="0.25">
      <c r="A159" s="51"/>
      <c r="B159" s="50"/>
      <c r="C159" s="50"/>
      <c r="D159" s="50"/>
      <c r="E159" s="50"/>
      <c r="F159" s="50"/>
      <c r="G159" s="51"/>
      <c r="H159" s="51"/>
      <c r="I159" s="50"/>
      <c r="J159" s="50"/>
      <c r="K159" s="50"/>
      <c r="L159" s="50"/>
      <c r="M159" s="50"/>
      <c r="N159" s="51"/>
      <c r="O159" s="50"/>
      <c r="P159" s="51"/>
      <c r="Q159" s="51"/>
      <c r="R159" s="50"/>
      <c r="S159" s="51"/>
      <c r="T159" s="51"/>
      <c r="U159" s="51"/>
      <c r="V159" s="51"/>
      <c r="W159" s="51"/>
      <c r="X159" s="51"/>
    </row>
    <row r="160" spans="1:24" x14ac:dyDescent="0.25">
      <c r="A160" s="51"/>
      <c r="B160" s="50"/>
      <c r="C160" s="50"/>
      <c r="D160" s="50"/>
      <c r="E160" s="50"/>
      <c r="F160" s="50"/>
      <c r="G160" s="51"/>
      <c r="H160" s="51"/>
      <c r="I160" s="50"/>
      <c r="J160" s="50"/>
      <c r="K160" s="50"/>
      <c r="L160" s="50"/>
      <c r="M160" s="50"/>
      <c r="N160" s="51"/>
      <c r="O160" s="50"/>
      <c r="P160" s="51"/>
      <c r="Q160" s="51"/>
      <c r="R160" s="50"/>
      <c r="S160" s="51"/>
      <c r="T160" s="51"/>
      <c r="U160" s="51"/>
      <c r="V160" s="51"/>
      <c r="W160" s="51"/>
      <c r="X160" s="51"/>
    </row>
    <row r="161" spans="1:24" x14ac:dyDescent="0.25">
      <c r="A161" s="51"/>
      <c r="B161" s="50"/>
      <c r="C161" s="50"/>
      <c r="D161" s="50"/>
      <c r="E161" s="50"/>
      <c r="F161" s="50"/>
      <c r="G161" s="51"/>
      <c r="H161" s="51"/>
      <c r="I161" s="50"/>
      <c r="J161" s="50"/>
      <c r="K161" s="50"/>
      <c r="L161" s="50"/>
      <c r="M161" s="50"/>
      <c r="N161" s="51"/>
      <c r="O161" s="50"/>
      <c r="P161" s="51"/>
      <c r="Q161" s="51"/>
      <c r="R161" s="50"/>
      <c r="S161" s="51"/>
      <c r="T161" s="51"/>
      <c r="U161" s="51"/>
      <c r="V161" s="51"/>
      <c r="W161" s="51"/>
      <c r="X161" s="51"/>
    </row>
    <row r="162" spans="1:24" x14ac:dyDescent="0.25">
      <c r="A162" s="51"/>
      <c r="B162" s="50"/>
      <c r="C162" s="50"/>
      <c r="D162" s="50"/>
      <c r="E162" s="50"/>
      <c r="F162" s="50"/>
      <c r="G162" s="51"/>
      <c r="H162" s="51"/>
      <c r="I162" s="50"/>
      <c r="J162" s="50"/>
      <c r="K162" s="50"/>
      <c r="L162" s="50"/>
      <c r="M162" s="50"/>
      <c r="N162" s="51"/>
      <c r="O162" s="50"/>
      <c r="P162" s="51"/>
      <c r="Q162" s="51"/>
      <c r="R162" s="50"/>
      <c r="S162" s="51"/>
      <c r="T162" s="51"/>
      <c r="U162" s="51"/>
      <c r="V162" s="51"/>
      <c r="W162" s="51"/>
      <c r="X162" s="51"/>
    </row>
    <row r="163" spans="1:24" x14ac:dyDescent="0.25">
      <c r="A163" s="51"/>
      <c r="B163" s="50"/>
      <c r="C163" s="50"/>
      <c r="D163" s="50"/>
      <c r="E163" s="50"/>
      <c r="F163" s="50"/>
      <c r="G163" s="51"/>
      <c r="H163" s="51"/>
      <c r="I163" s="50"/>
      <c r="J163" s="50"/>
      <c r="K163" s="50"/>
      <c r="L163" s="50"/>
      <c r="M163" s="50"/>
      <c r="N163" s="51"/>
      <c r="O163" s="50"/>
      <c r="P163" s="51"/>
      <c r="Q163" s="51"/>
      <c r="R163" s="50"/>
      <c r="S163" s="51"/>
      <c r="T163" s="51"/>
      <c r="U163" s="51"/>
      <c r="V163" s="51"/>
      <c r="W163" s="51"/>
      <c r="X163" s="51"/>
    </row>
    <row r="164" spans="1:24" x14ac:dyDescent="0.25">
      <c r="A164" s="51"/>
      <c r="B164" s="50"/>
      <c r="C164" s="50"/>
      <c r="D164" s="50"/>
      <c r="E164" s="50"/>
      <c r="F164" s="50"/>
      <c r="G164" s="51"/>
      <c r="H164" s="51"/>
      <c r="I164" s="50"/>
      <c r="J164" s="50"/>
      <c r="K164" s="50"/>
      <c r="L164" s="50"/>
      <c r="M164" s="50"/>
      <c r="N164" s="51"/>
      <c r="O164" s="50"/>
      <c r="P164" s="51"/>
      <c r="Q164" s="51"/>
      <c r="R164" s="50"/>
      <c r="S164" s="51"/>
      <c r="T164" s="51"/>
      <c r="U164" s="51"/>
      <c r="V164" s="51"/>
      <c r="W164" s="51"/>
      <c r="X164" s="51"/>
    </row>
    <row r="165" spans="1:24" x14ac:dyDescent="0.25">
      <c r="A165" s="51"/>
      <c r="B165" s="50"/>
      <c r="C165" s="50"/>
      <c r="D165" s="50"/>
      <c r="E165" s="50"/>
      <c r="F165" s="50"/>
      <c r="G165" s="51"/>
      <c r="H165" s="51"/>
      <c r="I165" s="50"/>
      <c r="J165" s="50"/>
      <c r="K165" s="50"/>
      <c r="L165" s="50"/>
      <c r="M165" s="50"/>
      <c r="N165" s="51"/>
      <c r="O165" s="50"/>
      <c r="P165" s="51"/>
      <c r="Q165" s="51"/>
      <c r="R165" s="50"/>
      <c r="S165" s="51"/>
      <c r="T165" s="51"/>
      <c r="U165" s="51"/>
      <c r="V165" s="51"/>
      <c r="W165" s="51"/>
      <c r="X165" s="51"/>
    </row>
    <row r="166" spans="1:24" x14ac:dyDescent="0.25">
      <c r="A166" s="51"/>
      <c r="B166" s="50"/>
      <c r="C166" s="50"/>
      <c r="D166" s="50"/>
      <c r="E166" s="50"/>
      <c r="F166" s="50"/>
      <c r="G166" s="51"/>
      <c r="H166" s="51"/>
      <c r="I166" s="50"/>
      <c r="J166" s="50"/>
      <c r="K166" s="50"/>
      <c r="L166" s="50"/>
      <c r="M166" s="50"/>
      <c r="N166" s="51"/>
      <c r="O166" s="50"/>
      <c r="P166" s="51"/>
      <c r="Q166" s="51"/>
      <c r="R166" s="50"/>
      <c r="S166" s="51"/>
      <c r="T166" s="51"/>
      <c r="U166" s="51"/>
      <c r="V166" s="51"/>
      <c r="W166" s="51"/>
      <c r="X166" s="51"/>
    </row>
    <row r="167" spans="1:24" x14ac:dyDescent="0.25">
      <c r="A167" s="51"/>
      <c r="B167" s="50"/>
      <c r="C167" s="50"/>
      <c r="D167" s="50"/>
      <c r="E167" s="50"/>
      <c r="F167" s="50"/>
      <c r="G167" s="51"/>
      <c r="H167" s="51"/>
      <c r="I167" s="50"/>
      <c r="J167" s="50"/>
      <c r="K167" s="50"/>
      <c r="L167" s="50"/>
      <c r="M167" s="50"/>
      <c r="N167" s="51"/>
      <c r="O167" s="50"/>
      <c r="P167" s="51"/>
      <c r="Q167" s="51"/>
      <c r="R167" s="50"/>
      <c r="S167" s="51"/>
      <c r="T167" s="51"/>
      <c r="U167" s="51"/>
      <c r="V167" s="51"/>
      <c r="W167" s="51"/>
      <c r="X167" s="51"/>
    </row>
    <row r="168" spans="1:24" x14ac:dyDescent="0.25">
      <c r="A168" s="51"/>
      <c r="B168" s="50"/>
      <c r="C168" s="50"/>
      <c r="D168" s="50"/>
      <c r="E168" s="50"/>
      <c r="F168" s="50"/>
      <c r="G168" s="51"/>
      <c r="H168" s="51"/>
      <c r="I168" s="50"/>
      <c r="J168" s="50"/>
      <c r="K168" s="50"/>
      <c r="L168" s="50"/>
      <c r="M168" s="50"/>
      <c r="N168" s="51"/>
      <c r="O168" s="50"/>
      <c r="P168" s="51"/>
      <c r="Q168" s="51"/>
      <c r="R168" s="50"/>
      <c r="S168" s="51"/>
      <c r="T168" s="51"/>
      <c r="U168" s="51"/>
      <c r="V168" s="51"/>
      <c r="W168" s="51"/>
      <c r="X168" s="51"/>
    </row>
    <row r="169" spans="1:24" x14ac:dyDescent="0.25">
      <c r="A169" s="51"/>
      <c r="B169" s="50"/>
      <c r="C169" s="50"/>
      <c r="D169" s="50"/>
      <c r="E169" s="50"/>
      <c r="F169" s="50"/>
      <c r="G169" s="51"/>
      <c r="H169" s="51"/>
      <c r="I169" s="50"/>
      <c r="J169" s="50"/>
      <c r="K169" s="50"/>
      <c r="L169" s="50"/>
      <c r="M169" s="50"/>
      <c r="N169" s="51"/>
      <c r="O169" s="50"/>
      <c r="P169" s="51"/>
      <c r="Q169" s="51"/>
      <c r="R169" s="50"/>
      <c r="S169" s="51"/>
      <c r="T169" s="51"/>
      <c r="U169" s="51"/>
      <c r="V169" s="51"/>
      <c r="W169" s="51"/>
      <c r="X169" s="51"/>
    </row>
    <row r="170" spans="1:24" x14ac:dyDescent="0.25">
      <c r="A170" s="51"/>
      <c r="B170" s="50"/>
      <c r="C170" s="50"/>
      <c r="D170" s="50"/>
      <c r="E170" s="50"/>
      <c r="F170" s="50"/>
      <c r="G170" s="51"/>
      <c r="H170" s="51"/>
      <c r="I170" s="50"/>
      <c r="J170" s="50"/>
      <c r="K170" s="50"/>
      <c r="L170" s="50"/>
      <c r="M170" s="50"/>
      <c r="N170" s="51"/>
      <c r="O170" s="50"/>
      <c r="P170" s="51"/>
      <c r="Q170" s="51"/>
      <c r="R170" s="50"/>
      <c r="S170" s="51"/>
      <c r="T170" s="51"/>
      <c r="U170" s="51"/>
      <c r="V170" s="51"/>
      <c r="W170" s="51"/>
      <c r="X170" s="51"/>
    </row>
    <row r="171" spans="1:24" x14ac:dyDescent="0.25">
      <c r="A171" s="51"/>
      <c r="B171" s="50"/>
      <c r="C171" s="50"/>
      <c r="D171" s="50"/>
      <c r="E171" s="50"/>
      <c r="F171" s="50"/>
      <c r="G171" s="51"/>
      <c r="H171" s="51"/>
      <c r="I171" s="50"/>
      <c r="J171" s="50"/>
      <c r="K171" s="50"/>
      <c r="L171" s="50"/>
      <c r="M171" s="50"/>
      <c r="N171" s="51"/>
      <c r="O171" s="50"/>
      <c r="P171" s="51"/>
      <c r="Q171" s="51"/>
      <c r="R171" s="50"/>
      <c r="S171" s="51"/>
      <c r="T171" s="51"/>
      <c r="U171" s="51"/>
      <c r="V171" s="51"/>
      <c r="W171" s="51"/>
      <c r="X171" s="51"/>
    </row>
    <row r="172" spans="1:24" x14ac:dyDescent="0.25">
      <c r="A172" s="51"/>
      <c r="B172" s="50"/>
      <c r="C172" s="50"/>
      <c r="D172" s="50"/>
      <c r="E172" s="50"/>
      <c r="F172" s="50"/>
      <c r="G172" s="51"/>
      <c r="H172" s="51"/>
      <c r="I172" s="50"/>
      <c r="J172" s="50"/>
      <c r="K172" s="50"/>
      <c r="L172" s="50"/>
      <c r="M172" s="50"/>
      <c r="N172" s="51"/>
      <c r="O172" s="50"/>
      <c r="P172" s="51"/>
      <c r="Q172" s="51"/>
      <c r="R172" s="50"/>
      <c r="S172" s="51"/>
      <c r="T172" s="51"/>
      <c r="U172" s="51"/>
      <c r="V172" s="51"/>
      <c r="W172" s="51"/>
      <c r="X172" s="51"/>
    </row>
    <row r="173" spans="1:24" x14ac:dyDescent="0.25">
      <c r="A173" s="51"/>
      <c r="B173" s="50"/>
      <c r="C173" s="50"/>
      <c r="D173" s="50"/>
      <c r="E173" s="50"/>
      <c r="F173" s="50"/>
      <c r="G173" s="51"/>
      <c r="H173" s="51"/>
      <c r="I173" s="50"/>
      <c r="J173" s="50"/>
      <c r="K173" s="50"/>
      <c r="L173" s="50"/>
      <c r="M173" s="50"/>
      <c r="N173" s="51"/>
      <c r="O173" s="50"/>
      <c r="P173" s="51"/>
      <c r="Q173" s="51"/>
      <c r="R173" s="50"/>
      <c r="S173" s="51"/>
      <c r="T173" s="51"/>
      <c r="U173" s="51"/>
      <c r="V173" s="51"/>
      <c r="W173" s="51"/>
      <c r="X173" s="51"/>
    </row>
    <row r="174" spans="1:24" x14ac:dyDescent="0.25">
      <c r="A174" s="51"/>
      <c r="B174" s="50"/>
      <c r="C174" s="50"/>
      <c r="D174" s="50"/>
      <c r="E174" s="50"/>
      <c r="F174" s="50"/>
      <c r="G174" s="51"/>
      <c r="H174" s="51"/>
      <c r="I174" s="50"/>
      <c r="J174" s="50"/>
      <c r="K174" s="50"/>
      <c r="L174" s="50"/>
      <c r="M174" s="50"/>
      <c r="N174" s="51"/>
      <c r="O174" s="50"/>
      <c r="P174" s="51"/>
      <c r="Q174" s="51"/>
      <c r="R174" s="50"/>
      <c r="S174" s="51"/>
      <c r="T174" s="51"/>
      <c r="U174" s="51"/>
      <c r="V174" s="51"/>
      <c r="W174" s="51"/>
      <c r="X174" s="51"/>
    </row>
    <row r="175" spans="1:24" x14ac:dyDescent="0.25">
      <c r="A175" s="51"/>
      <c r="B175" s="50"/>
      <c r="C175" s="50"/>
      <c r="D175" s="50"/>
      <c r="E175" s="50"/>
      <c r="F175" s="50"/>
      <c r="G175" s="51"/>
      <c r="H175" s="51"/>
      <c r="I175" s="50"/>
      <c r="J175" s="50"/>
      <c r="K175" s="50"/>
      <c r="L175" s="50"/>
      <c r="M175" s="50"/>
      <c r="N175" s="51"/>
      <c r="O175" s="50"/>
      <c r="P175" s="51"/>
      <c r="Q175" s="51"/>
      <c r="R175" s="50"/>
      <c r="S175" s="51"/>
      <c r="T175" s="51"/>
      <c r="U175" s="51"/>
      <c r="V175" s="51"/>
      <c r="W175" s="51"/>
      <c r="X175" s="51"/>
    </row>
    <row r="176" spans="1:24" x14ac:dyDescent="0.25">
      <c r="A176" s="51"/>
      <c r="B176" s="50"/>
      <c r="C176" s="50"/>
      <c r="D176" s="50"/>
      <c r="E176" s="50"/>
      <c r="F176" s="50"/>
      <c r="G176" s="51"/>
      <c r="H176" s="51"/>
      <c r="I176" s="50"/>
      <c r="J176" s="50"/>
      <c r="K176" s="50"/>
      <c r="L176" s="50"/>
      <c r="M176" s="50"/>
      <c r="N176" s="51"/>
      <c r="O176" s="50"/>
      <c r="P176" s="51"/>
      <c r="Q176" s="51"/>
      <c r="R176" s="50"/>
      <c r="S176" s="51"/>
      <c r="T176" s="51"/>
      <c r="U176" s="51"/>
      <c r="V176" s="51"/>
      <c r="W176" s="51"/>
      <c r="X176" s="51"/>
    </row>
    <row r="177" spans="1:24" x14ac:dyDescent="0.25">
      <c r="A177" s="51"/>
      <c r="B177" s="50"/>
      <c r="C177" s="50"/>
      <c r="D177" s="50"/>
      <c r="E177" s="50"/>
      <c r="F177" s="50"/>
      <c r="G177" s="51"/>
      <c r="H177" s="51"/>
      <c r="I177" s="50"/>
      <c r="J177" s="50"/>
      <c r="K177" s="50"/>
      <c r="L177" s="50"/>
      <c r="M177" s="50"/>
      <c r="N177" s="51"/>
      <c r="O177" s="50"/>
      <c r="P177" s="51"/>
      <c r="Q177" s="51"/>
      <c r="R177" s="50"/>
      <c r="S177" s="51"/>
      <c r="T177" s="51"/>
      <c r="U177" s="51"/>
      <c r="V177" s="51"/>
      <c r="W177" s="51"/>
      <c r="X177" s="51"/>
    </row>
    <row r="178" spans="1:24" x14ac:dyDescent="0.25">
      <c r="A178" s="51"/>
      <c r="B178" s="50"/>
      <c r="C178" s="50"/>
      <c r="D178" s="50"/>
      <c r="E178" s="50"/>
      <c r="F178" s="50"/>
      <c r="G178" s="51"/>
      <c r="H178" s="51"/>
      <c r="I178" s="50"/>
      <c r="J178" s="50"/>
      <c r="K178" s="50"/>
      <c r="L178" s="50"/>
      <c r="M178" s="50"/>
      <c r="N178" s="51"/>
      <c r="O178" s="50"/>
      <c r="P178" s="51"/>
      <c r="Q178" s="51"/>
      <c r="R178" s="50"/>
      <c r="S178" s="51"/>
      <c r="T178" s="51"/>
      <c r="U178" s="51"/>
      <c r="V178" s="51"/>
      <c r="W178" s="51"/>
      <c r="X178" s="51"/>
    </row>
    <row r="179" spans="1:24" x14ac:dyDescent="0.25">
      <c r="A179" s="51"/>
      <c r="B179" s="50"/>
      <c r="C179" s="50"/>
      <c r="D179" s="50"/>
      <c r="E179" s="50"/>
      <c r="F179" s="50"/>
      <c r="G179" s="51"/>
      <c r="H179" s="51"/>
      <c r="I179" s="50"/>
      <c r="J179" s="50"/>
      <c r="K179" s="50"/>
      <c r="L179" s="50"/>
      <c r="M179" s="50"/>
      <c r="N179" s="51"/>
      <c r="O179" s="50"/>
      <c r="P179" s="51"/>
      <c r="Q179" s="51"/>
      <c r="R179" s="50"/>
      <c r="S179" s="51"/>
      <c r="T179" s="51"/>
      <c r="U179" s="51"/>
      <c r="V179" s="51"/>
      <c r="W179" s="51"/>
      <c r="X179" s="51"/>
    </row>
    <row r="180" spans="1:24" x14ac:dyDescent="0.25">
      <c r="A180" s="51"/>
      <c r="B180" s="50"/>
      <c r="C180" s="50"/>
      <c r="D180" s="50"/>
      <c r="E180" s="50"/>
      <c r="F180" s="50"/>
      <c r="G180" s="51"/>
      <c r="H180" s="51"/>
      <c r="I180" s="50"/>
      <c r="J180" s="50"/>
      <c r="K180" s="50"/>
      <c r="L180" s="50"/>
      <c r="M180" s="50"/>
      <c r="N180" s="51"/>
      <c r="O180" s="50"/>
      <c r="P180" s="51"/>
      <c r="Q180" s="51"/>
      <c r="R180" s="50"/>
      <c r="S180" s="51"/>
      <c r="T180" s="51"/>
      <c r="U180" s="51"/>
      <c r="V180" s="51"/>
      <c r="W180" s="51"/>
      <c r="X180" s="51"/>
    </row>
    <row r="181" spans="1:24" x14ac:dyDescent="0.25">
      <c r="A181" s="51"/>
      <c r="B181" s="50"/>
      <c r="C181" s="50"/>
      <c r="D181" s="50"/>
      <c r="E181" s="50"/>
      <c r="F181" s="50"/>
      <c r="G181" s="51"/>
      <c r="H181" s="51"/>
      <c r="I181" s="50"/>
      <c r="J181" s="50"/>
      <c r="K181" s="50"/>
      <c r="L181" s="50"/>
      <c r="M181" s="50"/>
      <c r="N181" s="51"/>
      <c r="O181" s="50"/>
      <c r="P181" s="51"/>
      <c r="Q181" s="51"/>
      <c r="R181" s="50"/>
      <c r="S181" s="51"/>
      <c r="T181" s="51"/>
      <c r="U181" s="51"/>
      <c r="V181" s="51"/>
      <c r="W181" s="51"/>
      <c r="X181" s="51"/>
    </row>
    <row r="182" spans="1:24" x14ac:dyDescent="0.25">
      <c r="A182" s="51"/>
      <c r="B182" s="50"/>
      <c r="C182" s="50"/>
      <c r="D182" s="50"/>
      <c r="E182" s="50"/>
      <c r="F182" s="50"/>
      <c r="G182" s="51"/>
      <c r="H182" s="51"/>
      <c r="I182" s="50"/>
      <c r="J182" s="50"/>
      <c r="K182" s="50"/>
      <c r="L182" s="50"/>
      <c r="M182" s="50"/>
      <c r="N182" s="51"/>
      <c r="O182" s="50"/>
      <c r="P182" s="51"/>
      <c r="Q182" s="51"/>
      <c r="R182" s="50"/>
      <c r="S182" s="51"/>
      <c r="T182" s="51"/>
      <c r="U182" s="51"/>
      <c r="V182" s="51"/>
      <c r="W182" s="51"/>
      <c r="X182" s="51"/>
    </row>
    <row r="183" spans="1:24" x14ac:dyDescent="0.25">
      <c r="A183" s="51"/>
      <c r="B183" s="50"/>
      <c r="C183" s="50"/>
      <c r="D183" s="50"/>
      <c r="E183" s="50"/>
      <c r="F183" s="50"/>
      <c r="G183" s="51"/>
      <c r="H183" s="51"/>
      <c r="I183" s="50"/>
      <c r="J183" s="50"/>
      <c r="K183" s="50"/>
      <c r="L183" s="50"/>
      <c r="M183" s="50"/>
      <c r="N183" s="51"/>
      <c r="O183" s="50"/>
      <c r="P183" s="51"/>
      <c r="Q183" s="51"/>
      <c r="R183" s="50"/>
      <c r="S183" s="51"/>
      <c r="T183" s="51"/>
      <c r="U183" s="51"/>
      <c r="V183" s="51"/>
      <c r="W183" s="51"/>
      <c r="X183" s="51"/>
    </row>
    <row r="184" spans="1:24" x14ac:dyDescent="0.25">
      <c r="A184" s="51"/>
      <c r="B184" s="50"/>
      <c r="C184" s="50"/>
      <c r="D184" s="50"/>
      <c r="E184" s="50"/>
      <c r="F184" s="50"/>
      <c r="G184" s="51"/>
      <c r="H184" s="51"/>
      <c r="I184" s="50"/>
      <c r="J184" s="50"/>
      <c r="K184" s="50"/>
      <c r="L184" s="50"/>
      <c r="M184" s="50"/>
      <c r="N184" s="51"/>
      <c r="O184" s="50"/>
      <c r="P184" s="51"/>
      <c r="Q184" s="51"/>
      <c r="R184" s="50"/>
      <c r="S184" s="51"/>
      <c r="T184" s="51"/>
      <c r="U184" s="51"/>
      <c r="V184" s="51"/>
      <c r="W184" s="51"/>
      <c r="X184" s="51"/>
    </row>
    <row r="185" spans="1:24" x14ac:dyDescent="0.25">
      <c r="A185" s="51"/>
      <c r="B185" s="50"/>
      <c r="C185" s="50"/>
      <c r="D185" s="50"/>
      <c r="E185" s="50"/>
      <c r="F185" s="50"/>
      <c r="G185" s="51"/>
      <c r="H185" s="51"/>
      <c r="I185" s="50"/>
      <c r="J185" s="50"/>
      <c r="K185" s="50"/>
      <c r="L185" s="50"/>
      <c r="M185" s="50"/>
      <c r="N185" s="51"/>
      <c r="O185" s="50"/>
      <c r="P185" s="51"/>
      <c r="Q185" s="51"/>
      <c r="R185" s="50"/>
      <c r="S185" s="51"/>
      <c r="T185" s="51"/>
      <c r="U185" s="51"/>
      <c r="V185" s="51"/>
      <c r="W185" s="51"/>
      <c r="X185" s="51"/>
    </row>
    <row r="186" spans="1:24" x14ac:dyDescent="0.25">
      <c r="A186" s="51"/>
      <c r="B186" s="50"/>
      <c r="C186" s="50"/>
      <c r="D186" s="50"/>
      <c r="E186" s="50"/>
      <c r="F186" s="50"/>
      <c r="G186" s="51"/>
      <c r="H186" s="51"/>
      <c r="I186" s="50"/>
      <c r="J186" s="50"/>
      <c r="K186" s="50"/>
      <c r="L186" s="50"/>
      <c r="M186" s="50"/>
      <c r="N186" s="51"/>
      <c r="O186" s="50"/>
      <c r="P186" s="51"/>
      <c r="Q186" s="51"/>
      <c r="R186" s="50"/>
      <c r="S186" s="51"/>
      <c r="T186" s="51"/>
      <c r="U186" s="51"/>
      <c r="V186" s="51"/>
      <c r="W186" s="51"/>
      <c r="X186" s="51"/>
    </row>
    <row r="187" spans="1:24" x14ac:dyDescent="0.25">
      <c r="A187" s="51"/>
      <c r="B187" s="50"/>
      <c r="C187" s="50"/>
      <c r="D187" s="50"/>
      <c r="E187" s="50"/>
      <c r="F187" s="50"/>
      <c r="G187" s="51"/>
      <c r="H187" s="51"/>
      <c r="I187" s="50"/>
      <c r="J187" s="50"/>
      <c r="K187" s="50"/>
      <c r="L187" s="50"/>
      <c r="M187" s="50"/>
      <c r="N187" s="51"/>
      <c r="O187" s="50"/>
      <c r="P187" s="51"/>
      <c r="Q187" s="51"/>
      <c r="R187" s="50"/>
      <c r="S187" s="51"/>
      <c r="T187" s="51"/>
      <c r="U187" s="51"/>
      <c r="V187" s="51"/>
      <c r="W187" s="51"/>
      <c r="X187" s="51"/>
    </row>
    <row r="188" spans="1:24" x14ac:dyDescent="0.25">
      <c r="A188" s="51"/>
      <c r="B188" s="50"/>
      <c r="C188" s="50"/>
      <c r="D188" s="50"/>
      <c r="E188" s="50"/>
      <c r="F188" s="50"/>
      <c r="G188" s="51"/>
      <c r="H188" s="51"/>
      <c r="I188" s="50"/>
      <c r="J188" s="50"/>
      <c r="K188" s="50"/>
      <c r="L188" s="50"/>
      <c r="M188" s="50"/>
      <c r="N188" s="51"/>
      <c r="O188" s="50"/>
      <c r="P188" s="51"/>
      <c r="Q188" s="51"/>
      <c r="R188" s="50"/>
      <c r="S188" s="51"/>
      <c r="T188" s="51"/>
      <c r="U188" s="51"/>
      <c r="V188" s="51"/>
      <c r="W188" s="51"/>
      <c r="X188" s="51"/>
    </row>
    <row r="189" spans="1:24" x14ac:dyDescent="0.25">
      <c r="A189" s="51"/>
      <c r="B189" s="50"/>
      <c r="C189" s="50"/>
      <c r="D189" s="50"/>
      <c r="E189" s="50"/>
      <c r="F189" s="50"/>
      <c r="G189" s="51"/>
      <c r="H189" s="51"/>
      <c r="I189" s="50"/>
      <c r="J189" s="50"/>
      <c r="K189" s="50"/>
      <c r="L189" s="50"/>
      <c r="M189" s="50"/>
      <c r="N189" s="51"/>
      <c r="O189" s="50"/>
      <c r="P189" s="51"/>
      <c r="Q189" s="51"/>
      <c r="R189" s="50"/>
      <c r="S189" s="51"/>
      <c r="T189" s="51"/>
      <c r="U189" s="51"/>
      <c r="V189" s="51"/>
      <c r="W189" s="51"/>
      <c r="X189" s="51"/>
    </row>
    <row r="190" spans="1:24" x14ac:dyDescent="0.25">
      <c r="A190" s="51"/>
      <c r="B190" s="50"/>
      <c r="C190" s="50"/>
      <c r="D190" s="50"/>
      <c r="E190" s="50"/>
      <c r="F190" s="50"/>
      <c r="G190" s="51"/>
      <c r="H190" s="51"/>
      <c r="I190" s="50"/>
      <c r="J190" s="50"/>
      <c r="K190" s="50"/>
      <c r="L190" s="50"/>
      <c r="M190" s="50"/>
      <c r="N190" s="51"/>
      <c r="O190" s="50"/>
      <c r="P190" s="51"/>
      <c r="Q190" s="51"/>
      <c r="R190" s="50"/>
      <c r="S190" s="51"/>
      <c r="T190" s="51"/>
      <c r="U190" s="51"/>
      <c r="V190" s="51"/>
      <c r="W190" s="51"/>
      <c r="X190" s="51"/>
    </row>
    <row r="191" spans="1:24" x14ac:dyDescent="0.25">
      <c r="A191" s="51"/>
      <c r="B191" s="50"/>
      <c r="C191" s="50"/>
      <c r="D191" s="50"/>
      <c r="E191" s="50"/>
      <c r="F191" s="50"/>
      <c r="G191" s="51"/>
      <c r="H191" s="51"/>
      <c r="I191" s="50"/>
      <c r="J191" s="50"/>
      <c r="K191" s="50"/>
      <c r="L191" s="50"/>
      <c r="M191" s="50"/>
      <c r="N191" s="51"/>
      <c r="O191" s="50"/>
      <c r="P191" s="51"/>
      <c r="Q191" s="51"/>
      <c r="R191" s="50"/>
      <c r="S191" s="51"/>
      <c r="T191" s="51"/>
      <c r="U191" s="51"/>
      <c r="V191" s="51"/>
      <c r="W191" s="51"/>
      <c r="X191" s="51"/>
    </row>
    <row r="192" spans="1:24" x14ac:dyDescent="0.25">
      <c r="A192" s="51"/>
      <c r="B192" s="50"/>
      <c r="C192" s="50"/>
      <c r="D192" s="50"/>
      <c r="E192" s="50"/>
      <c r="F192" s="50"/>
      <c r="G192" s="51"/>
      <c r="H192" s="51"/>
      <c r="I192" s="50"/>
      <c r="J192" s="50"/>
      <c r="K192" s="50"/>
      <c r="L192" s="50"/>
      <c r="M192" s="50"/>
      <c r="N192" s="51"/>
      <c r="O192" s="50"/>
      <c r="P192" s="51"/>
      <c r="Q192" s="51"/>
      <c r="R192" s="50"/>
      <c r="S192" s="51"/>
      <c r="T192" s="51"/>
      <c r="U192" s="51"/>
      <c r="V192" s="51"/>
      <c r="W192" s="51"/>
      <c r="X192" s="51"/>
    </row>
    <row r="193" spans="1:24" x14ac:dyDescent="0.25">
      <c r="A193" s="51"/>
      <c r="B193" s="50"/>
      <c r="C193" s="50"/>
      <c r="D193" s="50"/>
      <c r="E193" s="50"/>
      <c r="F193" s="50"/>
      <c r="G193" s="51"/>
      <c r="H193" s="51"/>
      <c r="I193" s="50"/>
      <c r="J193" s="50"/>
      <c r="K193" s="50"/>
      <c r="L193" s="50"/>
      <c r="M193" s="50"/>
      <c r="N193" s="51"/>
      <c r="O193" s="50"/>
      <c r="P193" s="51"/>
      <c r="Q193" s="51"/>
      <c r="R193" s="50"/>
      <c r="S193" s="51"/>
      <c r="T193" s="51"/>
      <c r="U193" s="51"/>
      <c r="V193" s="51"/>
      <c r="W193" s="51"/>
      <c r="X193" s="51"/>
    </row>
    <row r="194" spans="1:24" x14ac:dyDescent="0.25">
      <c r="A194" s="51"/>
      <c r="B194" s="50"/>
      <c r="C194" s="50"/>
      <c r="D194" s="50"/>
      <c r="E194" s="50"/>
      <c r="F194" s="50"/>
      <c r="G194" s="51"/>
      <c r="H194" s="51"/>
      <c r="I194" s="50"/>
      <c r="J194" s="50"/>
      <c r="K194" s="50"/>
      <c r="L194" s="50"/>
      <c r="M194" s="50"/>
      <c r="N194" s="51"/>
      <c r="O194" s="50"/>
      <c r="P194" s="51"/>
      <c r="Q194" s="51"/>
      <c r="R194" s="50"/>
      <c r="S194" s="51"/>
      <c r="T194" s="51"/>
      <c r="U194" s="51"/>
      <c r="V194" s="51"/>
      <c r="W194" s="51"/>
      <c r="X194" s="51"/>
    </row>
    <row r="195" spans="1:24" x14ac:dyDescent="0.25">
      <c r="A195" s="51"/>
      <c r="B195" s="50"/>
      <c r="C195" s="50"/>
      <c r="D195" s="50"/>
      <c r="E195" s="50"/>
      <c r="F195" s="50"/>
      <c r="G195" s="51"/>
      <c r="H195" s="51"/>
      <c r="I195" s="50"/>
      <c r="J195" s="50"/>
      <c r="K195" s="50"/>
      <c r="L195" s="50"/>
      <c r="M195" s="50"/>
      <c r="N195" s="51"/>
      <c r="O195" s="50"/>
      <c r="P195" s="51"/>
      <c r="Q195" s="51"/>
      <c r="R195" s="50"/>
      <c r="S195" s="51"/>
      <c r="T195" s="51"/>
      <c r="U195" s="51"/>
      <c r="V195" s="51"/>
      <c r="W195" s="51"/>
      <c r="X195" s="51"/>
    </row>
    <row r="196" spans="1:24" x14ac:dyDescent="0.25">
      <c r="A196" s="51"/>
      <c r="B196" s="50"/>
      <c r="C196" s="50"/>
      <c r="D196" s="50"/>
      <c r="E196" s="50"/>
      <c r="F196" s="50"/>
      <c r="G196" s="51"/>
      <c r="H196" s="51"/>
      <c r="I196" s="50"/>
      <c r="J196" s="50"/>
      <c r="K196" s="50"/>
      <c r="L196" s="50"/>
      <c r="M196" s="50"/>
      <c r="N196" s="51"/>
      <c r="O196" s="50"/>
      <c r="P196" s="51"/>
      <c r="Q196" s="51"/>
      <c r="R196" s="50"/>
      <c r="S196" s="51"/>
      <c r="T196" s="51"/>
      <c r="U196" s="51"/>
      <c r="V196" s="51"/>
      <c r="W196" s="51"/>
      <c r="X196" s="51"/>
    </row>
    <row r="197" spans="1:24" x14ac:dyDescent="0.25">
      <c r="A197" s="51"/>
      <c r="B197" s="50"/>
      <c r="C197" s="50"/>
      <c r="D197" s="50"/>
      <c r="E197" s="50"/>
      <c r="F197" s="50"/>
      <c r="G197" s="51"/>
      <c r="H197" s="51"/>
      <c r="I197" s="50"/>
      <c r="J197" s="50"/>
      <c r="K197" s="50"/>
      <c r="L197" s="50"/>
      <c r="M197" s="50"/>
      <c r="N197" s="51"/>
      <c r="O197" s="50"/>
      <c r="P197" s="51"/>
      <c r="Q197" s="51"/>
      <c r="R197" s="50"/>
      <c r="S197" s="51"/>
      <c r="T197" s="51"/>
      <c r="U197" s="51"/>
      <c r="V197" s="51"/>
      <c r="W197" s="51"/>
      <c r="X197" s="51"/>
    </row>
    <row r="198" spans="1:24" x14ac:dyDescent="0.25">
      <c r="A198" s="51"/>
      <c r="B198" s="50"/>
      <c r="C198" s="50"/>
      <c r="D198" s="50"/>
      <c r="E198" s="50"/>
      <c r="F198" s="50"/>
      <c r="G198" s="51"/>
      <c r="H198" s="51"/>
      <c r="I198" s="50"/>
      <c r="J198" s="50"/>
      <c r="K198" s="50"/>
      <c r="L198" s="50"/>
      <c r="M198" s="50"/>
      <c r="N198" s="51"/>
      <c r="O198" s="50"/>
      <c r="P198" s="51"/>
      <c r="Q198" s="51"/>
      <c r="R198" s="50"/>
      <c r="S198" s="51"/>
      <c r="T198" s="51"/>
      <c r="U198" s="51"/>
      <c r="V198" s="51"/>
      <c r="W198" s="51"/>
      <c r="X198" s="51"/>
    </row>
    <row r="199" spans="1:24" x14ac:dyDescent="0.25">
      <c r="A199" s="51"/>
      <c r="B199" s="50"/>
      <c r="C199" s="50"/>
      <c r="D199" s="50"/>
      <c r="E199" s="50"/>
      <c r="F199" s="50"/>
      <c r="G199" s="51"/>
      <c r="H199" s="51"/>
      <c r="I199" s="50"/>
      <c r="J199" s="50"/>
      <c r="K199" s="50"/>
      <c r="L199" s="50"/>
      <c r="M199" s="50"/>
      <c r="N199" s="51"/>
      <c r="O199" s="50"/>
      <c r="P199" s="51"/>
      <c r="Q199" s="51"/>
      <c r="R199" s="50"/>
      <c r="S199" s="51"/>
      <c r="T199" s="51"/>
      <c r="U199" s="51"/>
      <c r="V199" s="51"/>
      <c r="W199" s="51"/>
      <c r="X199" s="51"/>
    </row>
    <row r="200" spans="1:24" x14ac:dyDescent="0.25">
      <c r="A200" s="51"/>
      <c r="B200" s="50"/>
      <c r="C200" s="50"/>
      <c r="D200" s="50"/>
      <c r="E200" s="50"/>
      <c r="F200" s="50"/>
      <c r="G200" s="51"/>
      <c r="H200" s="51"/>
      <c r="I200" s="50"/>
      <c r="J200" s="50"/>
      <c r="K200" s="50"/>
      <c r="L200" s="50"/>
      <c r="M200" s="50"/>
      <c r="N200" s="51"/>
      <c r="O200" s="50"/>
      <c r="P200" s="51"/>
      <c r="Q200" s="51"/>
      <c r="R200" s="50"/>
      <c r="S200" s="51"/>
      <c r="T200" s="51"/>
      <c r="U200" s="51"/>
      <c r="V200" s="51"/>
      <c r="W200" s="51"/>
      <c r="X200" s="51"/>
    </row>
    <row r="201" spans="1:24" x14ac:dyDescent="0.25">
      <c r="A201" s="51"/>
      <c r="B201" s="50"/>
      <c r="C201" s="50"/>
      <c r="D201" s="50"/>
      <c r="E201" s="50"/>
      <c r="F201" s="50"/>
      <c r="G201" s="51"/>
      <c r="H201" s="51"/>
      <c r="I201" s="50"/>
      <c r="J201" s="50"/>
      <c r="K201" s="50"/>
      <c r="L201" s="50"/>
      <c r="M201" s="50"/>
      <c r="N201" s="51"/>
      <c r="O201" s="50"/>
      <c r="P201" s="51"/>
      <c r="Q201" s="51"/>
      <c r="R201" s="50"/>
      <c r="S201" s="51"/>
      <c r="T201" s="51"/>
      <c r="U201" s="51"/>
      <c r="V201" s="51"/>
      <c r="W201" s="51"/>
      <c r="X201" s="51"/>
    </row>
    <row r="202" spans="1:24" x14ac:dyDescent="0.25">
      <c r="A202" s="51"/>
      <c r="B202" s="50"/>
      <c r="C202" s="50"/>
      <c r="D202" s="50"/>
      <c r="E202" s="50"/>
      <c r="F202" s="50"/>
      <c r="G202" s="51"/>
      <c r="H202" s="51"/>
      <c r="I202" s="50"/>
      <c r="J202" s="50"/>
      <c r="K202" s="50"/>
      <c r="L202" s="50"/>
      <c r="M202" s="50"/>
      <c r="N202" s="51"/>
      <c r="O202" s="50"/>
      <c r="P202" s="51"/>
      <c r="Q202" s="51"/>
      <c r="R202" s="50"/>
      <c r="S202" s="51"/>
      <c r="T202" s="51"/>
      <c r="U202" s="51"/>
      <c r="V202" s="51"/>
      <c r="W202" s="51"/>
      <c r="X202" s="51"/>
    </row>
    <row r="203" spans="1:24" x14ac:dyDescent="0.25">
      <c r="A203" s="51"/>
      <c r="B203" s="50"/>
      <c r="C203" s="50"/>
      <c r="D203" s="50"/>
      <c r="E203" s="50"/>
      <c r="F203" s="50"/>
      <c r="G203" s="51"/>
      <c r="H203" s="51"/>
      <c r="I203" s="50"/>
      <c r="J203" s="50"/>
      <c r="K203" s="50"/>
      <c r="L203" s="50"/>
      <c r="M203" s="50"/>
      <c r="N203" s="51"/>
      <c r="O203" s="50"/>
      <c r="P203" s="51"/>
      <c r="Q203" s="51"/>
      <c r="R203" s="50"/>
      <c r="S203" s="51"/>
      <c r="T203" s="51"/>
      <c r="U203" s="51"/>
      <c r="V203" s="51"/>
      <c r="W203" s="51"/>
      <c r="X203" s="51"/>
    </row>
    <row r="204" spans="1:24" x14ac:dyDescent="0.25">
      <c r="A204" s="51"/>
      <c r="B204" s="50"/>
      <c r="C204" s="50"/>
      <c r="D204" s="50"/>
      <c r="E204" s="50"/>
      <c r="F204" s="50"/>
      <c r="G204" s="51"/>
      <c r="H204" s="51"/>
      <c r="I204" s="50"/>
      <c r="J204" s="50"/>
      <c r="K204" s="50"/>
      <c r="L204" s="50"/>
      <c r="M204" s="50"/>
      <c r="N204" s="51"/>
      <c r="O204" s="50"/>
      <c r="P204" s="51"/>
      <c r="Q204" s="51"/>
      <c r="R204" s="50"/>
      <c r="S204" s="51"/>
      <c r="T204" s="51"/>
      <c r="U204" s="51"/>
      <c r="V204" s="51"/>
      <c r="W204" s="51"/>
      <c r="X204" s="51"/>
    </row>
    <row r="205" spans="1:24" x14ac:dyDescent="0.25">
      <c r="A205" s="51"/>
      <c r="B205" s="50"/>
      <c r="C205" s="50"/>
      <c r="D205" s="50"/>
      <c r="E205" s="50"/>
      <c r="F205" s="50"/>
      <c r="G205" s="51"/>
      <c r="H205" s="51"/>
      <c r="I205" s="50"/>
      <c r="J205" s="50"/>
      <c r="K205" s="50"/>
      <c r="L205" s="50"/>
      <c r="M205" s="50"/>
      <c r="N205" s="51"/>
      <c r="O205" s="50"/>
      <c r="P205" s="51"/>
      <c r="Q205" s="51"/>
      <c r="R205" s="50"/>
      <c r="S205" s="51"/>
      <c r="T205" s="51"/>
      <c r="U205" s="51"/>
      <c r="V205" s="51"/>
      <c r="W205" s="51"/>
      <c r="X205" s="51"/>
    </row>
    <row r="206" spans="1:24" x14ac:dyDescent="0.25">
      <c r="A206" s="51"/>
      <c r="B206" s="50"/>
      <c r="C206" s="50"/>
      <c r="D206" s="50"/>
      <c r="E206" s="50"/>
      <c r="F206" s="50"/>
      <c r="G206" s="51"/>
      <c r="H206" s="51"/>
      <c r="I206" s="50"/>
      <c r="J206" s="50"/>
      <c r="K206" s="50"/>
      <c r="L206" s="50"/>
      <c r="M206" s="50"/>
      <c r="N206" s="51"/>
      <c r="O206" s="50"/>
      <c r="P206" s="51"/>
      <c r="Q206" s="51"/>
      <c r="R206" s="50"/>
      <c r="S206" s="51"/>
      <c r="T206" s="51"/>
      <c r="U206" s="51"/>
      <c r="V206" s="51"/>
      <c r="W206" s="51"/>
      <c r="X206" s="51"/>
    </row>
    <row r="207" spans="1:24" x14ac:dyDescent="0.25">
      <c r="A207" s="51"/>
      <c r="B207" s="50"/>
      <c r="C207" s="50"/>
      <c r="D207" s="50"/>
      <c r="E207" s="50"/>
      <c r="F207" s="50"/>
      <c r="G207" s="51"/>
      <c r="H207" s="51"/>
      <c r="I207" s="50"/>
      <c r="J207" s="50"/>
      <c r="K207" s="50"/>
      <c r="L207" s="50"/>
      <c r="M207" s="50"/>
      <c r="N207" s="51"/>
      <c r="O207" s="50"/>
      <c r="P207" s="51"/>
      <c r="Q207" s="51"/>
      <c r="R207" s="50"/>
      <c r="S207" s="51"/>
      <c r="T207" s="51"/>
      <c r="U207" s="51"/>
      <c r="V207" s="51"/>
      <c r="W207" s="51"/>
      <c r="X207" s="51"/>
    </row>
    <row r="208" spans="1:24" x14ac:dyDescent="0.25">
      <c r="A208" s="51"/>
      <c r="B208" s="50"/>
      <c r="C208" s="50"/>
      <c r="D208" s="50"/>
      <c r="E208" s="50"/>
      <c r="F208" s="50"/>
      <c r="G208" s="51"/>
      <c r="H208" s="51"/>
      <c r="I208" s="50"/>
      <c r="J208" s="50"/>
      <c r="K208" s="50"/>
      <c r="L208" s="50"/>
      <c r="M208" s="50"/>
      <c r="N208" s="51"/>
      <c r="O208" s="50"/>
      <c r="P208" s="51"/>
      <c r="Q208" s="51"/>
      <c r="R208" s="50"/>
      <c r="S208" s="51"/>
      <c r="T208" s="51"/>
      <c r="U208" s="51"/>
      <c r="V208" s="51"/>
      <c r="W208" s="51"/>
      <c r="X208" s="51"/>
    </row>
    <row r="209" spans="1:24" x14ac:dyDescent="0.25">
      <c r="A209" s="51"/>
      <c r="B209" s="50"/>
      <c r="C209" s="50"/>
      <c r="D209" s="50"/>
      <c r="E209" s="50"/>
      <c r="F209" s="50"/>
      <c r="G209" s="51"/>
      <c r="H209" s="51"/>
      <c r="I209" s="50"/>
      <c r="J209" s="50"/>
      <c r="K209" s="50"/>
      <c r="L209" s="50"/>
      <c r="M209" s="50"/>
      <c r="N209" s="51"/>
      <c r="O209" s="50"/>
      <c r="P209" s="51"/>
      <c r="Q209" s="51"/>
      <c r="R209" s="50"/>
      <c r="S209" s="51"/>
      <c r="T209" s="51"/>
      <c r="U209" s="51"/>
      <c r="V209" s="51"/>
      <c r="W209" s="51"/>
      <c r="X209" s="51"/>
    </row>
    <row r="210" spans="1:24" x14ac:dyDescent="0.25">
      <c r="A210" s="51"/>
      <c r="B210" s="50"/>
      <c r="C210" s="50"/>
      <c r="D210" s="50"/>
      <c r="E210" s="50"/>
      <c r="F210" s="50"/>
      <c r="G210" s="51"/>
      <c r="H210" s="51"/>
      <c r="I210" s="50"/>
      <c r="J210" s="50"/>
      <c r="K210" s="50"/>
      <c r="L210" s="50"/>
      <c r="M210" s="50"/>
      <c r="N210" s="51"/>
      <c r="O210" s="50"/>
      <c r="P210" s="51"/>
      <c r="Q210" s="51"/>
      <c r="R210" s="50"/>
      <c r="S210" s="51"/>
      <c r="T210" s="51"/>
      <c r="U210" s="51"/>
      <c r="V210" s="51"/>
      <c r="W210" s="51"/>
      <c r="X210" s="51"/>
    </row>
    <row r="211" spans="1:24" x14ac:dyDescent="0.25">
      <c r="A211" s="51"/>
      <c r="B211" s="50"/>
      <c r="C211" s="50"/>
      <c r="D211" s="50"/>
      <c r="E211" s="50"/>
      <c r="F211" s="50"/>
      <c r="G211" s="51"/>
      <c r="H211" s="51"/>
      <c r="I211" s="50"/>
      <c r="J211" s="50"/>
      <c r="K211" s="50"/>
      <c r="L211" s="50"/>
      <c r="M211" s="50"/>
      <c r="N211" s="51"/>
      <c r="O211" s="50"/>
      <c r="P211" s="51"/>
      <c r="Q211" s="51"/>
      <c r="R211" s="50"/>
      <c r="S211" s="51"/>
      <c r="T211" s="51"/>
      <c r="U211" s="51"/>
      <c r="V211" s="51"/>
      <c r="W211" s="51"/>
      <c r="X211" s="51"/>
    </row>
    <row r="212" spans="1:24" x14ac:dyDescent="0.25">
      <c r="A212" s="51"/>
      <c r="B212" s="50"/>
      <c r="C212" s="50"/>
      <c r="D212" s="50"/>
      <c r="E212" s="50"/>
      <c r="F212" s="50"/>
      <c r="G212" s="51"/>
      <c r="H212" s="51"/>
      <c r="I212" s="50"/>
      <c r="J212" s="50"/>
      <c r="K212" s="50"/>
      <c r="L212" s="50"/>
      <c r="M212" s="50"/>
      <c r="N212" s="51"/>
      <c r="O212" s="50"/>
      <c r="P212" s="51"/>
      <c r="Q212" s="51"/>
      <c r="R212" s="50"/>
      <c r="S212" s="51"/>
      <c r="T212" s="51"/>
      <c r="U212" s="51"/>
      <c r="V212" s="51"/>
      <c r="W212" s="51"/>
      <c r="X212" s="51"/>
    </row>
    <row r="213" spans="1:24" x14ac:dyDescent="0.25">
      <c r="A213" s="51"/>
      <c r="B213" s="50"/>
      <c r="C213" s="50"/>
      <c r="D213" s="50"/>
      <c r="E213" s="50"/>
      <c r="F213" s="50"/>
      <c r="G213" s="51"/>
      <c r="H213" s="51"/>
      <c r="I213" s="50"/>
      <c r="J213" s="50"/>
      <c r="K213" s="50"/>
      <c r="L213" s="50"/>
      <c r="M213" s="50"/>
      <c r="N213" s="51"/>
      <c r="O213" s="50"/>
      <c r="P213" s="51"/>
      <c r="Q213" s="51"/>
      <c r="R213" s="50"/>
      <c r="S213" s="51"/>
      <c r="T213" s="51"/>
      <c r="U213" s="51"/>
      <c r="V213" s="51"/>
      <c r="W213" s="51"/>
      <c r="X213" s="51"/>
    </row>
    <row r="214" spans="1:24" x14ac:dyDescent="0.25">
      <c r="A214" s="51"/>
      <c r="B214" s="50"/>
      <c r="C214" s="50"/>
      <c r="D214" s="50"/>
      <c r="E214" s="50"/>
      <c r="F214" s="50"/>
      <c r="G214" s="51"/>
      <c r="H214" s="51"/>
      <c r="I214" s="50"/>
      <c r="J214" s="50"/>
      <c r="K214" s="50"/>
      <c r="L214" s="50"/>
      <c r="M214" s="50"/>
      <c r="N214" s="51"/>
      <c r="O214" s="50"/>
      <c r="P214" s="51"/>
      <c r="Q214" s="51"/>
      <c r="R214" s="50"/>
      <c r="S214" s="51"/>
      <c r="T214" s="51"/>
      <c r="U214" s="51"/>
      <c r="V214" s="51"/>
      <c r="W214" s="51"/>
      <c r="X214" s="51"/>
    </row>
    <row r="215" spans="1:24" x14ac:dyDescent="0.25">
      <c r="A215" s="51"/>
      <c r="B215" s="50"/>
      <c r="C215" s="50"/>
      <c r="D215" s="50"/>
      <c r="E215" s="50"/>
      <c r="F215" s="50"/>
      <c r="G215" s="51"/>
      <c r="H215" s="51"/>
      <c r="I215" s="50"/>
      <c r="J215" s="50"/>
      <c r="K215" s="50"/>
      <c r="L215" s="50"/>
      <c r="M215" s="50"/>
      <c r="N215" s="51"/>
      <c r="O215" s="50"/>
      <c r="P215" s="51"/>
      <c r="Q215" s="51"/>
      <c r="R215" s="50"/>
      <c r="S215" s="51"/>
      <c r="T215" s="51"/>
      <c r="U215" s="51"/>
      <c r="V215" s="51"/>
      <c r="W215" s="51"/>
      <c r="X215" s="51"/>
    </row>
    <row r="216" spans="1:24" x14ac:dyDescent="0.25">
      <c r="A216" s="51"/>
      <c r="B216" s="50"/>
      <c r="C216" s="50"/>
      <c r="D216" s="50"/>
      <c r="E216" s="50"/>
      <c r="F216" s="50"/>
      <c r="G216" s="51"/>
      <c r="H216" s="51"/>
      <c r="I216" s="50"/>
      <c r="J216" s="50"/>
      <c r="K216" s="50"/>
      <c r="L216" s="50"/>
      <c r="M216" s="50"/>
      <c r="N216" s="51"/>
      <c r="O216" s="50"/>
      <c r="P216" s="51"/>
      <c r="Q216" s="51"/>
      <c r="R216" s="50"/>
      <c r="S216" s="51"/>
      <c r="T216" s="51"/>
      <c r="U216" s="51"/>
      <c r="V216" s="51"/>
      <c r="W216" s="51"/>
      <c r="X216" s="51"/>
    </row>
    <row r="217" spans="1:24" x14ac:dyDescent="0.25">
      <c r="A217" s="51"/>
      <c r="B217" s="50"/>
      <c r="C217" s="50"/>
      <c r="D217" s="50"/>
      <c r="E217" s="50"/>
      <c r="F217" s="50"/>
      <c r="G217" s="51"/>
      <c r="H217" s="51"/>
      <c r="I217" s="50"/>
      <c r="J217" s="50"/>
      <c r="K217" s="50"/>
      <c r="L217" s="50"/>
      <c r="M217" s="50"/>
      <c r="N217" s="51"/>
      <c r="O217" s="50"/>
      <c r="P217" s="51"/>
      <c r="Q217" s="51"/>
      <c r="R217" s="50"/>
      <c r="S217" s="51"/>
      <c r="T217" s="51"/>
      <c r="U217" s="51"/>
      <c r="V217" s="51"/>
      <c r="W217" s="51"/>
      <c r="X217" s="51"/>
    </row>
    <row r="218" spans="1:24" x14ac:dyDescent="0.25">
      <c r="A218" s="51"/>
      <c r="B218" s="50"/>
      <c r="C218" s="50"/>
      <c r="D218" s="50"/>
      <c r="E218" s="50"/>
      <c r="F218" s="50"/>
      <c r="G218" s="51"/>
      <c r="H218" s="51"/>
      <c r="I218" s="50"/>
      <c r="J218" s="50"/>
      <c r="K218" s="50"/>
      <c r="L218" s="50"/>
      <c r="M218" s="50"/>
      <c r="N218" s="51"/>
      <c r="O218" s="50"/>
      <c r="P218" s="51"/>
      <c r="Q218" s="51"/>
      <c r="R218" s="50"/>
      <c r="S218" s="51"/>
      <c r="T218" s="51"/>
      <c r="U218" s="51"/>
      <c r="V218" s="51"/>
      <c r="W218" s="51"/>
      <c r="X218" s="51"/>
    </row>
    <row r="219" spans="1:24" x14ac:dyDescent="0.25">
      <c r="A219" s="51"/>
      <c r="B219" s="50"/>
      <c r="C219" s="50"/>
      <c r="D219" s="50"/>
      <c r="E219" s="50"/>
      <c r="F219" s="50"/>
      <c r="G219" s="51"/>
      <c r="H219" s="51"/>
      <c r="I219" s="50"/>
      <c r="J219" s="50"/>
      <c r="K219" s="50"/>
      <c r="L219" s="50"/>
      <c r="M219" s="50"/>
      <c r="N219" s="51"/>
      <c r="O219" s="50"/>
      <c r="P219" s="51"/>
      <c r="Q219" s="51"/>
      <c r="R219" s="50"/>
      <c r="S219" s="51"/>
      <c r="T219" s="51"/>
      <c r="U219" s="51"/>
      <c r="V219" s="51"/>
      <c r="W219" s="51"/>
      <c r="X219" s="51"/>
    </row>
    <row r="220" spans="1:24" x14ac:dyDescent="0.25">
      <c r="A220" s="51"/>
      <c r="B220" s="50"/>
      <c r="C220" s="50"/>
      <c r="D220" s="50"/>
      <c r="E220" s="50"/>
      <c r="F220" s="50"/>
      <c r="G220" s="51"/>
      <c r="H220" s="51"/>
      <c r="I220" s="50"/>
      <c r="J220" s="50"/>
      <c r="K220" s="50"/>
      <c r="L220" s="50"/>
      <c r="M220" s="50"/>
      <c r="N220" s="51"/>
      <c r="O220" s="50"/>
      <c r="P220" s="51"/>
      <c r="Q220" s="51"/>
      <c r="R220" s="50"/>
      <c r="S220" s="51"/>
      <c r="T220" s="51"/>
      <c r="U220" s="51"/>
      <c r="V220" s="51"/>
      <c r="W220" s="51"/>
      <c r="X220" s="51"/>
    </row>
    <row r="221" spans="1:24" x14ac:dyDescent="0.25">
      <c r="A221" s="51"/>
      <c r="B221" s="50"/>
      <c r="C221" s="50"/>
      <c r="D221" s="50"/>
      <c r="E221" s="50"/>
      <c r="F221" s="50"/>
      <c r="G221" s="51"/>
      <c r="H221" s="51"/>
      <c r="I221" s="50"/>
      <c r="J221" s="50"/>
      <c r="K221" s="50"/>
      <c r="L221" s="50"/>
      <c r="M221" s="50"/>
      <c r="N221" s="51"/>
      <c r="O221" s="50"/>
      <c r="P221" s="51"/>
      <c r="Q221" s="51"/>
      <c r="R221" s="50"/>
      <c r="S221" s="51"/>
      <c r="T221" s="51"/>
      <c r="U221" s="51"/>
      <c r="V221" s="51"/>
      <c r="W221" s="51"/>
      <c r="X221" s="51"/>
    </row>
    <row r="222" spans="1:24" x14ac:dyDescent="0.25">
      <c r="A222" s="51"/>
      <c r="B222" s="50"/>
      <c r="C222" s="50"/>
      <c r="D222" s="50"/>
      <c r="E222" s="50"/>
      <c r="F222" s="50"/>
      <c r="G222" s="51"/>
      <c r="H222" s="51"/>
      <c r="I222" s="50"/>
      <c r="J222" s="50"/>
      <c r="K222" s="50"/>
      <c r="L222" s="50"/>
      <c r="M222" s="50"/>
      <c r="N222" s="51"/>
      <c r="O222" s="50"/>
      <c r="P222" s="51"/>
      <c r="Q222" s="51"/>
      <c r="R222" s="50"/>
      <c r="S222" s="51"/>
      <c r="T222" s="51"/>
      <c r="U222" s="51"/>
      <c r="V222" s="51"/>
      <c r="W222" s="51"/>
      <c r="X222" s="51"/>
    </row>
    <row r="223" spans="1:24" x14ac:dyDescent="0.25">
      <c r="A223" s="51"/>
      <c r="B223" s="50"/>
      <c r="C223" s="50"/>
      <c r="D223" s="50"/>
      <c r="E223" s="50"/>
      <c r="F223" s="50"/>
      <c r="G223" s="51"/>
      <c r="H223" s="51"/>
      <c r="I223" s="50"/>
      <c r="J223" s="50"/>
      <c r="K223" s="50"/>
      <c r="L223" s="50"/>
      <c r="M223" s="50"/>
      <c r="N223" s="51"/>
      <c r="O223" s="50"/>
      <c r="P223" s="51"/>
      <c r="Q223" s="51"/>
      <c r="R223" s="50"/>
      <c r="S223" s="51"/>
      <c r="T223" s="51"/>
      <c r="U223" s="51"/>
      <c r="V223" s="51"/>
      <c r="W223" s="51"/>
      <c r="X223" s="51"/>
    </row>
    <row r="224" spans="1:24" x14ac:dyDescent="0.25">
      <c r="A224" s="51"/>
      <c r="B224" s="50"/>
      <c r="C224" s="50"/>
      <c r="D224" s="50"/>
      <c r="E224" s="50"/>
      <c r="F224" s="50"/>
      <c r="G224" s="51"/>
      <c r="H224" s="51"/>
      <c r="I224" s="50"/>
      <c r="J224" s="50"/>
      <c r="K224" s="50"/>
      <c r="L224" s="50"/>
      <c r="M224" s="50"/>
      <c r="N224" s="51"/>
      <c r="O224" s="50"/>
      <c r="P224" s="51"/>
      <c r="Q224" s="51"/>
      <c r="R224" s="50"/>
      <c r="S224" s="51"/>
      <c r="T224" s="51"/>
      <c r="U224" s="51"/>
      <c r="V224" s="51"/>
      <c r="W224" s="51"/>
      <c r="X224" s="51"/>
    </row>
    <row r="225" spans="1:24" x14ac:dyDescent="0.25">
      <c r="A225" s="51"/>
      <c r="B225" s="50"/>
      <c r="C225" s="50"/>
      <c r="D225" s="50"/>
      <c r="E225" s="50"/>
      <c r="F225" s="50"/>
      <c r="G225" s="51"/>
      <c r="H225" s="51"/>
      <c r="I225" s="50"/>
      <c r="J225" s="50"/>
      <c r="K225" s="50"/>
      <c r="L225" s="50"/>
      <c r="M225" s="50"/>
      <c r="N225" s="51"/>
      <c r="O225" s="50"/>
      <c r="P225" s="51"/>
      <c r="Q225" s="51"/>
      <c r="R225" s="50"/>
      <c r="S225" s="51"/>
      <c r="T225" s="51"/>
      <c r="U225" s="51"/>
      <c r="V225" s="51"/>
      <c r="W225" s="51"/>
      <c r="X225" s="51"/>
    </row>
    <row r="226" spans="1:24" x14ac:dyDescent="0.25">
      <c r="A226" s="51"/>
      <c r="B226" s="50"/>
      <c r="C226" s="50"/>
      <c r="D226" s="50"/>
      <c r="E226" s="50"/>
      <c r="F226" s="50"/>
      <c r="G226" s="51"/>
      <c r="H226" s="51"/>
      <c r="I226" s="50"/>
      <c r="J226" s="50"/>
      <c r="K226" s="50"/>
      <c r="L226" s="50"/>
      <c r="M226" s="50"/>
      <c r="N226" s="51"/>
      <c r="O226" s="50"/>
      <c r="P226" s="51"/>
      <c r="Q226" s="51"/>
      <c r="R226" s="50"/>
      <c r="S226" s="51"/>
      <c r="T226" s="51"/>
      <c r="U226" s="51"/>
      <c r="V226" s="51"/>
      <c r="W226" s="51"/>
      <c r="X226" s="51"/>
    </row>
    <row r="227" spans="1:24" x14ac:dyDescent="0.25">
      <c r="A227" s="51"/>
      <c r="B227" s="50"/>
      <c r="C227" s="50"/>
      <c r="D227" s="50"/>
      <c r="E227" s="50"/>
      <c r="F227" s="50"/>
      <c r="G227" s="51"/>
      <c r="H227" s="51"/>
      <c r="I227" s="50"/>
      <c r="J227" s="50"/>
      <c r="K227" s="50"/>
      <c r="L227" s="50"/>
      <c r="M227" s="50"/>
      <c r="N227" s="51"/>
      <c r="O227" s="50"/>
      <c r="P227" s="51"/>
      <c r="Q227" s="51"/>
      <c r="R227" s="50"/>
      <c r="S227" s="51"/>
      <c r="T227" s="51"/>
      <c r="U227" s="51"/>
      <c r="V227" s="51"/>
      <c r="W227" s="51"/>
      <c r="X227" s="51"/>
    </row>
    <row r="228" spans="1:24" x14ac:dyDescent="0.25">
      <c r="A228" s="51"/>
      <c r="B228" s="50"/>
      <c r="C228" s="50"/>
      <c r="D228" s="50"/>
      <c r="E228" s="50"/>
      <c r="F228" s="50"/>
      <c r="G228" s="51"/>
      <c r="H228" s="51"/>
      <c r="I228" s="50"/>
      <c r="J228" s="50"/>
      <c r="K228" s="50"/>
      <c r="L228" s="50"/>
      <c r="M228" s="50"/>
      <c r="N228" s="51"/>
      <c r="O228" s="50"/>
      <c r="P228" s="51"/>
      <c r="Q228" s="51"/>
      <c r="R228" s="50"/>
      <c r="S228" s="51"/>
      <c r="T228" s="51"/>
      <c r="U228" s="51"/>
      <c r="V228" s="51"/>
      <c r="W228" s="51"/>
      <c r="X228" s="51"/>
    </row>
    <row r="229" spans="1:24" x14ac:dyDescent="0.25">
      <c r="A229" s="51"/>
      <c r="B229" s="50"/>
      <c r="C229" s="50"/>
      <c r="D229" s="50"/>
      <c r="E229" s="50"/>
      <c r="F229" s="50"/>
      <c r="G229" s="51"/>
      <c r="H229" s="51"/>
      <c r="I229" s="50"/>
      <c r="J229" s="50"/>
      <c r="K229" s="50"/>
      <c r="L229" s="50"/>
      <c r="M229" s="50"/>
      <c r="N229" s="51"/>
      <c r="O229" s="50"/>
      <c r="P229" s="51"/>
      <c r="Q229" s="51"/>
      <c r="R229" s="50"/>
      <c r="S229" s="51"/>
      <c r="T229" s="51"/>
      <c r="U229" s="51"/>
      <c r="V229" s="51"/>
      <c r="W229" s="51"/>
      <c r="X229" s="51"/>
    </row>
    <row r="230" spans="1:24" x14ac:dyDescent="0.25">
      <c r="A230" s="51"/>
      <c r="B230" s="50"/>
      <c r="C230" s="50"/>
      <c r="D230" s="50"/>
      <c r="E230" s="50"/>
      <c r="F230" s="50"/>
      <c r="G230" s="51"/>
      <c r="H230" s="51"/>
      <c r="I230" s="50"/>
      <c r="J230" s="50"/>
      <c r="K230" s="50"/>
      <c r="L230" s="50"/>
      <c r="M230" s="50"/>
      <c r="N230" s="51"/>
      <c r="O230" s="50"/>
      <c r="P230" s="51"/>
      <c r="Q230" s="51"/>
      <c r="R230" s="50"/>
      <c r="S230" s="51"/>
      <c r="T230" s="51"/>
      <c r="U230" s="51"/>
      <c r="V230" s="51"/>
      <c r="W230" s="51"/>
      <c r="X230" s="51"/>
    </row>
    <row r="231" spans="1:24" x14ac:dyDescent="0.25">
      <c r="A231" s="51"/>
      <c r="B231" s="50"/>
      <c r="C231" s="50"/>
      <c r="D231" s="50"/>
      <c r="E231" s="50"/>
      <c r="F231" s="50"/>
      <c r="G231" s="51"/>
      <c r="H231" s="51"/>
      <c r="I231" s="50"/>
      <c r="J231" s="50"/>
      <c r="K231" s="50"/>
      <c r="L231" s="50"/>
      <c r="M231" s="50"/>
      <c r="N231" s="51"/>
      <c r="O231" s="50"/>
      <c r="P231" s="51"/>
      <c r="Q231" s="51"/>
      <c r="R231" s="50"/>
      <c r="S231" s="51"/>
      <c r="T231" s="51"/>
      <c r="U231" s="51"/>
      <c r="V231" s="51"/>
      <c r="W231" s="51"/>
      <c r="X231" s="51"/>
    </row>
    <row r="232" spans="1:24" x14ac:dyDescent="0.25">
      <c r="A232" s="51"/>
      <c r="B232" s="50"/>
      <c r="C232" s="50"/>
      <c r="D232" s="50"/>
      <c r="E232" s="50"/>
      <c r="F232" s="50"/>
      <c r="G232" s="51"/>
      <c r="H232" s="51"/>
      <c r="I232" s="50"/>
      <c r="J232" s="50"/>
      <c r="K232" s="50"/>
      <c r="L232" s="50"/>
      <c r="M232" s="50"/>
      <c r="N232" s="51"/>
      <c r="O232" s="50"/>
      <c r="P232" s="51"/>
      <c r="Q232" s="51"/>
      <c r="R232" s="50"/>
      <c r="S232" s="51"/>
      <c r="T232" s="51"/>
      <c r="U232" s="51"/>
      <c r="V232" s="51"/>
      <c r="W232" s="51"/>
      <c r="X232" s="51"/>
    </row>
    <row r="233" spans="1:24" x14ac:dyDescent="0.25">
      <c r="A233" s="51"/>
      <c r="B233" s="50"/>
      <c r="C233" s="50"/>
      <c r="D233" s="50"/>
      <c r="E233" s="50"/>
      <c r="F233" s="50"/>
      <c r="G233" s="51"/>
      <c r="H233" s="51"/>
      <c r="I233" s="50"/>
      <c r="J233" s="50"/>
      <c r="K233" s="50"/>
      <c r="L233" s="50"/>
      <c r="M233" s="50"/>
      <c r="N233" s="51"/>
      <c r="O233" s="50"/>
      <c r="P233" s="51"/>
      <c r="Q233" s="51"/>
      <c r="R233" s="50"/>
      <c r="S233" s="51"/>
      <c r="T233" s="51"/>
      <c r="U233" s="51"/>
      <c r="V233" s="51"/>
      <c r="W233" s="51"/>
      <c r="X233" s="51"/>
    </row>
    <row r="234" spans="1:24" x14ac:dyDescent="0.25">
      <c r="A234" s="51"/>
      <c r="B234" s="50"/>
      <c r="C234" s="50"/>
      <c r="D234" s="50"/>
      <c r="E234" s="50"/>
      <c r="F234" s="50"/>
      <c r="G234" s="51"/>
      <c r="H234" s="51"/>
      <c r="I234" s="50"/>
      <c r="J234" s="50"/>
      <c r="K234" s="50"/>
      <c r="L234" s="50"/>
      <c r="M234" s="50"/>
      <c r="N234" s="51"/>
      <c r="O234" s="50"/>
      <c r="P234" s="51"/>
      <c r="Q234" s="51"/>
      <c r="R234" s="50"/>
      <c r="S234" s="51"/>
      <c r="T234" s="51"/>
      <c r="U234" s="51"/>
      <c r="V234" s="51"/>
      <c r="W234" s="51"/>
      <c r="X234" s="51"/>
    </row>
    <row r="235" spans="1:24" x14ac:dyDescent="0.25">
      <c r="A235" s="51"/>
      <c r="B235" s="50"/>
      <c r="C235" s="50"/>
      <c r="D235" s="50"/>
      <c r="E235" s="50"/>
      <c r="F235" s="50"/>
      <c r="G235" s="51"/>
      <c r="H235" s="51"/>
      <c r="I235" s="50"/>
      <c r="J235" s="50"/>
      <c r="K235" s="50"/>
      <c r="L235" s="50"/>
      <c r="M235" s="50"/>
      <c r="N235" s="51"/>
      <c r="O235" s="50"/>
      <c r="P235" s="51"/>
      <c r="Q235" s="51"/>
      <c r="R235" s="50"/>
      <c r="S235" s="51"/>
      <c r="T235" s="51"/>
      <c r="U235" s="51"/>
      <c r="V235" s="51"/>
      <c r="W235" s="51"/>
      <c r="X235" s="51"/>
    </row>
    <row r="236" spans="1:24" x14ac:dyDescent="0.25">
      <c r="A236" s="51"/>
      <c r="B236" s="50"/>
      <c r="C236" s="50"/>
      <c r="D236" s="50"/>
      <c r="E236" s="50"/>
      <c r="F236" s="50"/>
      <c r="G236" s="51"/>
      <c r="H236" s="51"/>
      <c r="I236" s="50"/>
      <c r="J236" s="50"/>
      <c r="K236" s="50"/>
      <c r="L236" s="50"/>
      <c r="M236" s="50"/>
      <c r="N236" s="51"/>
      <c r="O236" s="50"/>
      <c r="P236" s="51"/>
      <c r="Q236" s="51"/>
      <c r="R236" s="50"/>
      <c r="S236" s="51"/>
      <c r="T236" s="51"/>
      <c r="U236" s="51"/>
      <c r="V236" s="51"/>
      <c r="W236" s="51"/>
      <c r="X236" s="51"/>
    </row>
    <row r="237" spans="1:24" x14ac:dyDescent="0.25">
      <c r="A237" s="51"/>
      <c r="B237" s="50"/>
      <c r="C237" s="50"/>
      <c r="D237" s="50"/>
      <c r="E237" s="50"/>
      <c r="F237" s="50"/>
      <c r="G237" s="51"/>
      <c r="H237" s="51"/>
      <c r="I237" s="50"/>
      <c r="J237" s="50"/>
      <c r="K237" s="50"/>
      <c r="L237" s="50"/>
      <c r="M237" s="50"/>
      <c r="N237" s="51"/>
      <c r="O237" s="50"/>
      <c r="P237" s="51"/>
      <c r="Q237" s="51"/>
      <c r="R237" s="50"/>
      <c r="S237" s="51"/>
      <c r="T237" s="51"/>
      <c r="U237" s="51"/>
      <c r="V237" s="51"/>
      <c r="W237" s="51"/>
      <c r="X237" s="51"/>
    </row>
    <row r="238" spans="1:24" x14ac:dyDescent="0.25">
      <c r="A238" s="51"/>
      <c r="B238" s="50"/>
      <c r="C238" s="50"/>
      <c r="D238" s="50"/>
      <c r="E238" s="50"/>
      <c r="F238" s="50"/>
      <c r="G238" s="51"/>
      <c r="H238" s="51"/>
      <c r="I238" s="50"/>
      <c r="J238" s="50"/>
      <c r="K238" s="50"/>
      <c r="L238" s="50"/>
      <c r="M238" s="50"/>
      <c r="N238" s="51"/>
      <c r="O238" s="50"/>
      <c r="P238" s="51"/>
      <c r="Q238" s="51"/>
      <c r="R238" s="50"/>
      <c r="S238" s="51"/>
      <c r="T238" s="51"/>
      <c r="U238" s="51"/>
      <c r="V238" s="51"/>
      <c r="W238" s="51"/>
      <c r="X238" s="51"/>
    </row>
    <row r="239" spans="1:24" x14ac:dyDescent="0.25">
      <c r="A239" s="51"/>
      <c r="B239" s="50"/>
      <c r="C239" s="50"/>
      <c r="D239" s="50"/>
      <c r="E239" s="50"/>
      <c r="F239" s="50"/>
      <c r="G239" s="51"/>
      <c r="H239" s="51"/>
      <c r="I239" s="50"/>
      <c r="J239" s="50"/>
      <c r="K239" s="50"/>
      <c r="L239" s="50"/>
      <c r="M239" s="50"/>
      <c r="N239" s="51"/>
      <c r="O239" s="50"/>
      <c r="P239" s="51"/>
      <c r="Q239" s="51"/>
      <c r="R239" s="50"/>
      <c r="S239" s="51"/>
      <c r="T239" s="51"/>
      <c r="U239" s="51"/>
      <c r="V239" s="51"/>
      <c r="W239" s="51"/>
      <c r="X239" s="51"/>
    </row>
    <row r="240" spans="1:24" x14ac:dyDescent="0.25">
      <c r="A240" s="51"/>
      <c r="B240" s="50"/>
      <c r="C240" s="50"/>
      <c r="D240" s="50"/>
      <c r="E240" s="50"/>
      <c r="F240" s="50"/>
      <c r="G240" s="51"/>
      <c r="H240" s="51"/>
      <c r="I240" s="50"/>
      <c r="J240" s="50"/>
      <c r="K240" s="50"/>
      <c r="L240" s="50"/>
      <c r="M240" s="50"/>
      <c r="N240" s="51"/>
      <c r="O240" s="50"/>
      <c r="P240" s="51"/>
      <c r="Q240" s="51"/>
      <c r="R240" s="50"/>
      <c r="S240" s="51"/>
      <c r="T240" s="51"/>
      <c r="U240" s="51"/>
      <c r="V240" s="51"/>
      <c r="W240" s="51"/>
      <c r="X240" s="51"/>
    </row>
    <row r="241" spans="1:24" x14ac:dyDescent="0.25">
      <c r="A241" s="51"/>
      <c r="B241" s="50"/>
      <c r="C241" s="50"/>
      <c r="D241" s="50"/>
      <c r="E241" s="50"/>
      <c r="F241" s="50"/>
      <c r="G241" s="51"/>
      <c r="H241" s="51"/>
      <c r="I241" s="50"/>
      <c r="J241" s="50"/>
      <c r="K241" s="50"/>
      <c r="L241" s="50"/>
      <c r="M241" s="50"/>
      <c r="N241" s="51"/>
      <c r="O241" s="50"/>
      <c r="P241" s="51"/>
      <c r="Q241" s="51"/>
      <c r="R241" s="50"/>
      <c r="S241" s="51"/>
      <c r="T241" s="51"/>
      <c r="U241" s="51"/>
      <c r="V241" s="51"/>
      <c r="W241" s="51"/>
      <c r="X241" s="51"/>
    </row>
    <row r="242" spans="1:24" x14ac:dyDescent="0.25">
      <c r="A242" s="51"/>
      <c r="B242" s="50"/>
      <c r="C242" s="50"/>
      <c r="D242" s="50"/>
      <c r="E242" s="50"/>
      <c r="F242" s="50"/>
      <c r="G242" s="51"/>
      <c r="H242" s="51"/>
      <c r="I242" s="50"/>
      <c r="J242" s="50"/>
      <c r="K242" s="50"/>
      <c r="L242" s="50"/>
      <c r="M242" s="50"/>
      <c r="N242" s="51"/>
      <c r="O242" s="50"/>
      <c r="P242" s="51"/>
      <c r="Q242" s="51"/>
      <c r="R242" s="50"/>
      <c r="S242" s="51"/>
      <c r="T242" s="51"/>
      <c r="U242" s="51"/>
      <c r="V242" s="51"/>
      <c r="W242" s="51"/>
      <c r="X242" s="51"/>
    </row>
    <row r="243" spans="1:24" x14ac:dyDescent="0.25">
      <c r="A243" s="51"/>
      <c r="B243" s="50"/>
      <c r="C243" s="50"/>
      <c r="D243" s="50"/>
      <c r="E243" s="50"/>
      <c r="F243" s="50"/>
      <c r="G243" s="51"/>
      <c r="H243" s="51"/>
      <c r="I243" s="50"/>
      <c r="J243" s="50"/>
      <c r="K243" s="50"/>
      <c r="L243" s="50"/>
      <c r="M243" s="50"/>
      <c r="N243" s="51"/>
      <c r="O243" s="50"/>
      <c r="P243" s="51"/>
      <c r="Q243" s="51"/>
      <c r="R243" s="50"/>
      <c r="S243" s="51"/>
      <c r="T243" s="51"/>
      <c r="U243" s="51"/>
      <c r="V243" s="51"/>
      <c r="W243" s="51"/>
      <c r="X243" s="51"/>
    </row>
    <row r="244" spans="1:24" x14ac:dyDescent="0.25">
      <c r="A244" s="51"/>
      <c r="B244" s="50"/>
      <c r="C244" s="50"/>
      <c r="D244" s="50"/>
      <c r="E244" s="50"/>
      <c r="F244" s="50"/>
      <c r="G244" s="51"/>
      <c r="H244" s="51"/>
      <c r="I244" s="50"/>
      <c r="J244" s="50"/>
      <c r="K244" s="50"/>
      <c r="L244" s="50"/>
      <c r="M244" s="50"/>
      <c r="N244" s="51"/>
      <c r="O244" s="50"/>
      <c r="P244" s="51"/>
      <c r="Q244" s="51"/>
      <c r="R244" s="50"/>
      <c r="S244" s="51"/>
      <c r="T244" s="51"/>
      <c r="U244" s="51"/>
      <c r="V244" s="51"/>
      <c r="W244" s="51"/>
      <c r="X244" s="51"/>
    </row>
    <row r="245" spans="1:24" x14ac:dyDescent="0.25">
      <c r="A245" s="51"/>
      <c r="B245" s="50"/>
      <c r="C245" s="50"/>
      <c r="D245" s="50"/>
      <c r="E245" s="50"/>
      <c r="F245" s="50"/>
      <c r="G245" s="51"/>
      <c r="H245" s="51"/>
      <c r="I245" s="50"/>
      <c r="J245" s="50"/>
      <c r="K245" s="50"/>
      <c r="L245" s="50"/>
      <c r="M245" s="50"/>
      <c r="N245" s="51"/>
      <c r="O245" s="50"/>
      <c r="P245" s="51"/>
      <c r="Q245" s="51"/>
      <c r="R245" s="50"/>
      <c r="S245" s="51"/>
      <c r="T245" s="51"/>
      <c r="U245" s="51"/>
      <c r="V245" s="51"/>
      <c r="W245" s="51"/>
      <c r="X245" s="51"/>
    </row>
    <row r="246" spans="1:24" x14ac:dyDescent="0.25">
      <c r="A246" s="51"/>
      <c r="B246" s="50"/>
      <c r="C246" s="50"/>
      <c r="D246" s="50"/>
      <c r="E246" s="50"/>
      <c r="F246" s="50"/>
      <c r="G246" s="51"/>
      <c r="H246" s="51"/>
      <c r="I246" s="50"/>
      <c r="J246" s="50"/>
      <c r="K246" s="50"/>
      <c r="L246" s="50"/>
      <c r="M246" s="50"/>
      <c r="N246" s="51"/>
      <c r="O246" s="50"/>
      <c r="P246" s="51"/>
      <c r="Q246" s="51"/>
      <c r="R246" s="50"/>
      <c r="S246" s="51"/>
      <c r="T246" s="51"/>
      <c r="U246" s="51"/>
      <c r="V246" s="51"/>
      <c r="W246" s="51"/>
      <c r="X246" s="51"/>
    </row>
    <row r="247" spans="1:24" x14ac:dyDescent="0.25">
      <c r="A247" s="51"/>
      <c r="B247" s="50"/>
      <c r="C247" s="50"/>
      <c r="D247" s="50"/>
      <c r="E247" s="50"/>
      <c r="F247" s="50"/>
      <c r="G247" s="51"/>
      <c r="H247" s="51"/>
      <c r="I247" s="50"/>
      <c r="J247" s="50"/>
      <c r="K247" s="50"/>
      <c r="L247" s="50"/>
      <c r="M247" s="50"/>
      <c r="N247" s="51"/>
      <c r="O247" s="50"/>
      <c r="P247" s="51"/>
      <c r="Q247" s="51"/>
      <c r="R247" s="50"/>
      <c r="S247" s="51"/>
      <c r="T247" s="51"/>
      <c r="U247" s="51"/>
      <c r="V247" s="51"/>
      <c r="W247" s="51"/>
      <c r="X247" s="51"/>
    </row>
    <row r="248" spans="1:24" x14ac:dyDescent="0.25">
      <c r="A248" s="51"/>
      <c r="B248" s="50"/>
      <c r="C248" s="50"/>
      <c r="D248" s="50"/>
      <c r="E248" s="50"/>
      <c r="F248" s="50"/>
      <c r="G248" s="51"/>
      <c r="H248" s="51"/>
      <c r="I248" s="50"/>
      <c r="J248" s="50"/>
      <c r="K248" s="50"/>
      <c r="L248" s="50"/>
      <c r="M248" s="50"/>
      <c r="N248" s="51"/>
      <c r="O248" s="50"/>
      <c r="P248" s="51"/>
      <c r="Q248" s="51"/>
      <c r="R248" s="50"/>
      <c r="S248" s="51"/>
      <c r="T248" s="51"/>
      <c r="U248" s="51"/>
      <c r="V248" s="51"/>
      <c r="W248" s="51"/>
      <c r="X248" s="51"/>
    </row>
    <row r="249" spans="1:24" x14ac:dyDescent="0.25">
      <c r="A249" s="51"/>
      <c r="B249" s="50"/>
      <c r="C249" s="50"/>
      <c r="D249" s="50"/>
      <c r="E249" s="50"/>
      <c r="F249" s="50"/>
      <c r="G249" s="51"/>
      <c r="H249" s="51"/>
      <c r="I249" s="50"/>
      <c r="J249" s="50"/>
      <c r="K249" s="50"/>
      <c r="L249" s="50"/>
      <c r="M249" s="50"/>
      <c r="N249" s="51"/>
      <c r="O249" s="50"/>
      <c r="P249" s="51"/>
      <c r="Q249" s="51"/>
      <c r="R249" s="50"/>
      <c r="S249" s="51"/>
      <c r="T249" s="51"/>
      <c r="U249" s="51"/>
      <c r="V249" s="51"/>
      <c r="W249" s="51"/>
      <c r="X249" s="51"/>
    </row>
    <row r="250" spans="1:24" x14ac:dyDescent="0.25">
      <c r="A250" s="51"/>
      <c r="B250" s="50"/>
      <c r="C250" s="50"/>
      <c r="D250" s="50"/>
      <c r="E250" s="50"/>
      <c r="F250" s="50"/>
      <c r="G250" s="51"/>
      <c r="H250" s="51"/>
      <c r="I250" s="50"/>
      <c r="J250" s="50"/>
      <c r="K250" s="50"/>
      <c r="L250" s="50"/>
      <c r="M250" s="50"/>
      <c r="N250" s="51"/>
      <c r="O250" s="50"/>
      <c r="P250" s="51"/>
      <c r="Q250" s="51"/>
      <c r="R250" s="50"/>
      <c r="S250" s="51"/>
      <c r="T250" s="51"/>
      <c r="U250" s="51"/>
      <c r="V250" s="51"/>
      <c r="W250" s="51"/>
      <c r="X250" s="51"/>
    </row>
    <row r="251" spans="1:24" x14ac:dyDescent="0.25">
      <c r="A251" s="51"/>
      <c r="B251" s="50"/>
      <c r="C251" s="50"/>
      <c r="D251" s="50"/>
      <c r="E251" s="50"/>
      <c r="F251" s="50"/>
      <c r="G251" s="51"/>
      <c r="H251" s="51"/>
      <c r="I251" s="50"/>
      <c r="J251" s="50"/>
      <c r="K251" s="50"/>
      <c r="L251" s="50"/>
      <c r="M251" s="50"/>
      <c r="N251" s="51"/>
      <c r="O251" s="50"/>
      <c r="P251" s="51"/>
      <c r="Q251" s="51"/>
      <c r="R251" s="50"/>
      <c r="S251" s="51"/>
      <c r="T251" s="51"/>
      <c r="U251" s="51"/>
      <c r="V251" s="51"/>
      <c r="W251" s="51"/>
      <c r="X251" s="51"/>
    </row>
    <row r="252" spans="1:24" x14ac:dyDescent="0.25">
      <c r="A252" s="51"/>
      <c r="B252" s="50"/>
      <c r="C252" s="50"/>
      <c r="D252" s="50"/>
      <c r="E252" s="50"/>
      <c r="F252" s="50"/>
      <c r="G252" s="51"/>
      <c r="H252" s="51"/>
      <c r="I252" s="50"/>
      <c r="J252" s="50"/>
      <c r="K252" s="50"/>
      <c r="L252" s="50"/>
      <c r="M252" s="50"/>
      <c r="N252" s="51"/>
      <c r="O252" s="50"/>
      <c r="P252" s="51"/>
      <c r="Q252" s="51"/>
      <c r="R252" s="50"/>
      <c r="S252" s="51"/>
      <c r="T252" s="51"/>
      <c r="U252" s="51"/>
      <c r="V252" s="51"/>
      <c r="W252" s="51"/>
      <c r="X252" s="51"/>
    </row>
    <row r="253" spans="1:24" x14ac:dyDescent="0.25">
      <c r="A253" s="51"/>
      <c r="B253" s="50"/>
      <c r="C253" s="50"/>
      <c r="D253" s="50"/>
      <c r="E253" s="50"/>
      <c r="F253" s="50"/>
      <c r="G253" s="51"/>
      <c r="H253" s="51"/>
      <c r="I253" s="50"/>
      <c r="J253" s="50"/>
      <c r="K253" s="50"/>
      <c r="L253" s="50"/>
      <c r="M253" s="50"/>
      <c r="N253" s="51"/>
      <c r="O253" s="50"/>
      <c r="P253" s="51"/>
      <c r="Q253" s="51"/>
      <c r="R253" s="50"/>
      <c r="S253" s="51"/>
      <c r="T253" s="51"/>
      <c r="U253" s="51"/>
      <c r="V253" s="51"/>
      <c r="W253" s="51"/>
      <c r="X253" s="51"/>
    </row>
    <row r="254" spans="1:24" x14ac:dyDescent="0.25">
      <c r="A254" s="51"/>
      <c r="B254" s="50"/>
      <c r="C254" s="50"/>
      <c r="D254" s="50"/>
      <c r="E254" s="50"/>
      <c r="F254" s="50"/>
      <c r="G254" s="51"/>
      <c r="H254" s="51"/>
      <c r="I254" s="50"/>
      <c r="J254" s="50"/>
      <c r="K254" s="50"/>
      <c r="L254" s="50"/>
      <c r="M254" s="50"/>
      <c r="N254" s="51"/>
      <c r="O254" s="50"/>
      <c r="P254" s="51"/>
      <c r="Q254" s="51"/>
      <c r="R254" s="50"/>
      <c r="S254" s="51"/>
      <c r="T254" s="51"/>
      <c r="U254" s="51"/>
      <c r="V254" s="51"/>
      <c r="W254" s="51"/>
      <c r="X254" s="51"/>
    </row>
    <row r="255" spans="1:24" x14ac:dyDescent="0.25">
      <c r="A255" s="51"/>
      <c r="B255" s="50"/>
      <c r="C255" s="50"/>
      <c r="D255" s="50"/>
      <c r="E255" s="50"/>
      <c r="F255" s="50"/>
      <c r="G255" s="51"/>
      <c r="H255" s="51"/>
      <c r="I255" s="50"/>
      <c r="J255" s="50"/>
      <c r="K255" s="50"/>
      <c r="L255" s="50"/>
      <c r="M255" s="50"/>
      <c r="N255" s="51"/>
      <c r="O255" s="50"/>
      <c r="P255" s="51"/>
      <c r="Q255" s="51"/>
      <c r="R255" s="50"/>
      <c r="S255" s="51"/>
      <c r="T255" s="51"/>
      <c r="U255" s="51"/>
      <c r="V255" s="51"/>
      <c r="W255" s="51"/>
      <c r="X255" s="51"/>
    </row>
    <row r="256" spans="1:24" x14ac:dyDescent="0.25">
      <c r="A256" s="51"/>
      <c r="B256" s="50"/>
      <c r="C256" s="50"/>
      <c r="D256" s="50"/>
      <c r="E256" s="50"/>
      <c r="F256" s="50"/>
      <c r="G256" s="51"/>
      <c r="H256" s="51"/>
      <c r="I256" s="50"/>
      <c r="J256" s="50"/>
      <c r="K256" s="50"/>
      <c r="L256" s="50"/>
      <c r="M256" s="50"/>
      <c r="N256" s="51"/>
      <c r="O256" s="50"/>
      <c r="P256" s="51"/>
      <c r="Q256" s="51"/>
      <c r="R256" s="50"/>
      <c r="S256" s="51"/>
      <c r="T256" s="51"/>
      <c r="U256" s="51"/>
      <c r="V256" s="51"/>
      <c r="W256" s="51"/>
      <c r="X256" s="51"/>
    </row>
    <row r="257" spans="1:24" x14ac:dyDescent="0.25">
      <c r="A257" s="51"/>
      <c r="B257" s="50"/>
      <c r="C257" s="50"/>
      <c r="D257" s="50"/>
      <c r="E257" s="50"/>
      <c r="F257" s="50"/>
      <c r="G257" s="51"/>
      <c r="H257" s="51"/>
      <c r="I257" s="50"/>
      <c r="J257" s="50"/>
      <c r="K257" s="50"/>
      <c r="L257" s="50"/>
      <c r="M257" s="50"/>
      <c r="N257" s="51"/>
      <c r="O257" s="50"/>
      <c r="P257" s="51"/>
      <c r="Q257" s="51"/>
      <c r="R257" s="50"/>
      <c r="S257" s="51"/>
      <c r="T257" s="51"/>
      <c r="U257" s="51"/>
      <c r="V257" s="51"/>
      <c r="W257" s="51"/>
      <c r="X257" s="51"/>
    </row>
    <row r="258" spans="1:24" x14ac:dyDescent="0.25">
      <c r="A258" s="51"/>
      <c r="B258" s="50"/>
      <c r="C258" s="50"/>
      <c r="D258" s="50"/>
      <c r="E258" s="50"/>
      <c r="F258" s="50"/>
      <c r="G258" s="51"/>
      <c r="H258" s="51"/>
      <c r="I258" s="50"/>
      <c r="J258" s="50"/>
      <c r="K258" s="50"/>
      <c r="L258" s="50"/>
      <c r="M258" s="50"/>
      <c r="N258" s="51"/>
      <c r="O258" s="50"/>
      <c r="P258" s="51"/>
      <c r="Q258" s="51"/>
      <c r="R258" s="50"/>
      <c r="S258" s="51"/>
      <c r="T258" s="51"/>
      <c r="U258" s="51"/>
      <c r="V258" s="51"/>
      <c r="W258" s="51"/>
      <c r="X258" s="51"/>
    </row>
    <row r="259" spans="1:24" x14ac:dyDescent="0.25">
      <c r="A259" s="51"/>
      <c r="B259" s="50"/>
      <c r="C259" s="50"/>
      <c r="D259" s="50"/>
      <c r="E259" s="50"/>
      <c r="F259" s="50"/>
      <c r="G259" s="51"/>
      <c r="H259" s="51"/>
      <c r="I259" s="50"/>
      <c r="J259" s="50"/>
      <c r="K259" s="50"/>
      <c r="L259" s="50"/>
      <c r="M259" s="50"/>
      <c r="N259" s="51"/>
      <c r="O259" s="50"/>
      <c r="P259" s="51"/>
      <c r="Q259" s="51"/>
      <c r="R259" s="50"/>
      <c r="S259" s="51"/>
      <c r="T259" s="51"/>
      <c r="U259" s="51"/>
      <c r="V259" s="51"/>
      <c r="W259" s="51"/>
      <c r="X259" s="51"/>
    </row>
    <row r="260" spans="1:24" x14ac:dyDescent="0.25">
      <c r="A260" s="51"/>
      <c r="B260" s="50"/>
      <c r="C260" s="50"/>
      <c r="D260" s="50"/>
      <c r="E260" s="50"/>
      <c r="F260" s="50"/>
      <c r="G260" s="51"/>
      <c r="H260" s="51"/>
      <c r="I260" s="50"/>
      <c r="J260" s="50"/>
      <c r="K260" s="50"/>
      <c r="L260" s="50"/>
      <c r="M260" s="50"/>
      <c r="N260" s="51"/>
      <c r="O260" s="50"/>
      <c r="P260" s="51"/>
      <c r="Q260" s="51"/>
      <c r="R260" s="50"/>
      <c r="S260" s="51"/>
      <c r="T260" s="51"/>
      <c r="U260" s="51"/>
      <c r="V260" s="51"/>
      <c r="W260" s="51"/>
      <c r="X260" s="51"/>
    </row>
    <row r="261" spans="1:24" x14ac:dyDescent="0.25">
      <c r="A261" s="51"/>
      <c r="B261" s="50"/>
      <c r="C261" s="50"/>
      <c r="D261" s="50"/>
      <c r="E261" s="50"/>
      <c r="F261" s="50"/>
      <c r="G261" s="51"/>
      <c r="H261" s="51"/>
      <c r="I261" s="50"/>
      <c r="J261" s="50"/>
      <c r="K261" s="50"/>
      <c r="L261" s="50"/>
      <c r="M261" s="50"/>
      <c r="N261" s="51"/>
      <c r="O261" s="50"/>
      <c r="P261" s="51"/>
      <c r="Q261" s="51"/>
      <c r="R261" s="50"/>
      <c r="S261" s="51"/>
      <c r="T261" s="51"/>
      <c r="U261" s="51"/>
      <c r="V261" s="51"/>
      <c r="W261" s="51"/>
      <c r="X261" s="51"/>
    </row>
    <row r="262" spans="1:24" x14ac:dyDescent="0.25">
      <c r="A262" s="51"/>
      <c r="B262" s="50"/>
      <c r="C262" s="50"/>
      <c r="D262" s="50"/>
      <c r="E262" s="50"/>
      <c r="F262" s="50"/>
      <c r="G262" s="51"/>
      <c r="H262" s="51"/>
      <c r="I262" s="50"/>
      <c r="J262" s="50"/>
      <c r="K262" s="50"/>
      <c r="L262" s="50"/>
      <c r="M262" s="50"/>
      <c r="N262" s="51"/>
      <c r="O262" s="50"/>
      <c r="P262" s="51"/>
      <c r="Q262" s="51"/>
      <c r="R262" s="50"/>
      <c r="S262" s="51"/>
      <c r="T262" s="51"/>
      <c r="U262" s="51"/>
      <c r="V262" s="51"/>
      <c r="W262" s="51"/>
      <c r="X262" s="51"/>
    </row>
    <row r="263" spans="1:24" x14ac:dyDescent="0.25">
      <c r="A263" s="51"/>
      <c r="B263" s="50"/>
      <c r="C263" s="50"/>
      <c r="D263" s="50"/>
      <c r="E263" s="50"/>
      <c r="F263" s="50"/>
      <c r="G263" s="51"/>
      <c r="H263" s="51"/>
      <c r="I263" s="50"/>
      <c r="J263" s="50"/>
      <c r="K263" s="50"/>
      <c r="L263" s="50"/>
      <c r="M263" s="50"/>
      <c r="N263" s="51"/>
      <c r="O263" s="50"/>
      <c r="P263" s="51"/>
      <c r="Q263" s="51"/>
      <c r="R263" s="50"/>
      <c r="S263" s="51"/>
      <c r="T263" s="51"/>
      <c r="U263" s="51"/>
      <c r="V263" s="51"/>
      <c r="W263" s="51"/>
      <c r="X263" s="51"/>
    </row>
    <row r="264" spans="1:24" x14ac:dyDescent="0.25">
      <c r="A264" s="51"/>
      <c r="B264" s="50"/>
      <c r="C264" s="50"/>
      <c r="D264" s="50"/>
      <c r="E264" s="50"/>
      <c r="F264" s="50"/>
      <c r="G264" s="51"/>
      <c r="H264" s="51"/>
      <c r="I264" s="50"/>
      <c r="J264" s="50"/>
      <c r="K264" s="50"/>
      <c r="L264" s="50"/>
      <c r="M264" s="50"/>
      <c r="N264" s="51"/>
      <c r="O264" s="50"/>
      <c r="P264" s="51"/>
      <c r="Q264" s="51"/>
      <c r="R264" s="50"/>
      <c r="S264" s="51"/>
      <c r="T264" s="51"/>
      <c r="U264" s="51"/>
      <c r="V264" s="51"/>
      <c r="W264" s="51"/>
      <c r="X264" s="51"/>
    </row>
    <row r="265" spans="1:24" x14ac:dyDescent="0.25">
      <c r="A265" s="51"/>
      <c r="B265" s="50"/>
      <c r="C265" s="50"/>
      <c r="D265" s="50"/>
      <c r="E265" s="50"/>
      <c r="F265" s="50"/>
      <c r="G265" s="51"/>
      <c r="H265" s="51"/>
      <c r="I265" s="50"/>
      <c r="J265" s="50"/>
      <c r="K265" s="50"/>
      <c r="L265" s="50"/>
      <c r="M265" s="50"/>
      <c r="N265" s="51"/>
      <c r="O265" s="50"/>
      <c r="P265" s="51"/>
      <c r="Q265" s="51"/>
      <c r="R265" s="50"/>
      <c r="S265" s="51"/>
      <c r="T265" s="51"/>
      <c r="U265" s="51"/>
      <c r="V265" s="51"/>
      <c r="W265" s="51"/>
      <c r="X265" s="51"/>
    </row>
    <row r="266" spans="1:24" x14ac:dyDescent="0.25">
      <c r="A266" s="51"/>
      <c r="B266" s="50"/>
      <c r="C266" s="50"/>
      <c r="D266" s="50"/>
      <c r="E266" s="50"/>
      <c r="F266" s="50"/>
      <c r="G266" s="51"/>
      <c r="H266" s="51"/>
      <c r="I266" s="50"/>
      <c r="J266" s="50"/>
      <c r="K266" s="50"/>
      <c r="L266" s="50"/>
      <c r="M266" s="50"/>
      <c r="N266" s="51"/>
      <c r="O266" s="50"/>
      <c r="P266" s="51"/>
      <c r="Q266" s="51"/>
      <c r="R266" s="50"/>
      <c r="S266" s="51"/>
      <c r="T266" s="51"/>
      <c r="U266" s="51"/>
      <c r="V266" s="51"/>
      <c r="W266" s="51"/>
      <c r="X266" s="51"/>
    </row>
    <row r="267" spans="1:24" x14ac:dyDescent="0.25">
      <c r="A267" s="51"/>
      <c r="B267" s="50"/>
      <c r="C267" s="50"/>
      <c r="D267" s="50"/>
      <c r="E267" s="50"/>
      <c r="F267" s="50"/>
      <c r="G267" s="51"/>
      <c r="H267" s="51"/>
      <c r="I267" s="50"/>
      <c r="J267" s="50"/>
      <c r="K267" s="50"/>
      <c r="L267" s="50"/>
      <c r="M267" s="50"/>
      <c r="N267" s="51"/>
      <c r="O267" s="50"/>
      <c r="P267" s="51"/>
      <c r="Q267" s="51"/>
      <c r="R267" s="50"/>
      <c r="S267" s="51"/>
      <c r="T267" s="51"/>
      <c r="U267" s="51"/>
      <c r="V267" s="51"/>
      <c r="W267" s="51"/>
      <c r="X267" s="51"/>
    </row>
    <row r="268" spans="1:24" x14ac:dyDescent="0.25">
      <c r="A268" s="51"/>
      <c r="B268" s="50"/>
      <c r="C268" s="50"/>
      <c r="D268" s="50"/>
      <c r="E268" s="50"/>
      <c r="F268" s="50"/>
      <c r="G268" s="51"/>
      <c r="H268" s="51"/>
      <c r="I268" s="50"/>
      <c r="J268" s="50"/>
      <c r="K268" s="50"/>
      <c r="L268" s="50"/>
      <c r="M268" s="50"/>
      <c r="N268" s="51"/>
      <c r="O268" s="50"/>
      <c r="P268" s="51"/>
      <c r="Q268" s="51"/>
      <c r="R268" s="50"/>
      <c r="S268" s="51"/>
      <c r="T268" s="51"/>
      <c r="U268" s="51"/>
      <c r="V268" s="51"/>
      <c r="W268" s="51"/>
      <c r="X268" s="51"/>
    </row>
    <row r="269" spans="1:24" x14ac:dyDescent="0.25">
      <c r="A269" s="51"/>
      <c r="B269" s="50"/>
      <c r="C269" s="50"/>
      <c r="D269" s="50"/>
      <c r="E269" s="50"/>
      <c r="F269" s="50"/>
      <c r="G269" s="51"/>
      <c r="H269" s="51"/>
      <c r="I269" s="50"/>
      <c r="J269" s="50"/>
      <c r="K269" s="50"/>
      <c r="L269" s="50"/>
      <c r="M269" s="50"/>
      <c r="N269" s="51"/>
      <c r="O269" s="50"/>
      <c r="P269" s="51"/>
      <c r="Q269" s="51"/>
      <c r="R269" s="50"/>
      <c r="S269" s="51"/>
      <c r="T269" s="51"/>
      <c r="U269" s="51"/>
      <c r="V269" s="51"/>
      <c r="W269" s="51"/>
      <c r="X269" s="51"/>
    </row>
    <row r="270" spans="1:24" x14ac:dyDescent="0.25">
      <c r="A270" s="51"/>
      <c r="B270" s="50"/>
      <c r="C270" s="50"/>
      <c r="D270" s="50"/>
      <c r="E270" s="50"/>
      <c r="F270" s="50"/>
      <c r="G270" s="51"/>
      <c r="H270" s="51"/>
      <c r="I270" s="50"/>
      <c r="J270" s="50"/>
      <c r="K270" s="50"/>
      <c r="L270" s="50"/>
      <c r="M270" s="50"/>
      <c r="N270" s="51"/>
      <c r="O270" s="50"/>
      <c r="P270" s="51"/>
      <c r="Q270" s="51"/>
      <c r="R270" s="50"/>
      <c r="S270" s="51"/>
      <c r="T270" s="51"/>
      <c r="U270" s="51"/>
      <c r="V270" s="51"/>
      <c r="W270" s="51"/>
      <c r="X270" s="51"/>
    </row>
    <row r="271" spans="1:24" x14ac:dyDescent="0.25">
      <c r="A271" s="51"/>
      <c r="B271" s="50"/>
      <c r="C271" s="50"/>
      <c r="D271" s="50"/>
      <c r="E271" s="50"/>
      <c r="F271" s="50"/>
      <c r="G271" s="51"/>
      <c r="H271" s="51"/>
      <c r="I271" s="50"/>
      <c r="J271" s="50"/>
      <c r="K271" s="50"/>
      <c r="L271" s="50"/>
      <c r="M271" s="50"/>
      <c r="N271" s="51"/>
      <c r="O271" s="50"/>
      <c r="P271" s="51"/>
      <c r="Q271" s="51"/>
      <c r="R271" s="50"/>
      <c r="S271" s="51"/>
      <c r="T271" s="51"/>
      <c r="U271" s="51"/>
      <c r="V271" s="51"/>
      <c r="W271" s="51"/>
      <c r="X271" s="51"/>
    </row>
    <row r="272" spans="1:24" x14ac:dyDescent="0.25">
      <c r="A272" s="51"/>
      <c r="B272" s="50"/>
      <c r="C272" s="50"/>
      <c r="D272" s="50"/>
      <c r="E272" s="50"/>
      <c r="F272" s="50"/>
      <c r="G272" s="51"/>
      <c r="H272" s="51"/>
      <c r="I272" s="50"/>
      <c r="J272" s="50"/>
      <c r="K272" s="50"/>
      <c r="L272" s="50"/>
      <c r="M272" s="50"/>
      <c r="N272" s="51"/>
      <c r="O272" s="50"/>
      <c r="P272" s="51"/>
      <c r="Q272" s="51"/>
      <c r="R272" s="50"/>
      <c r="S272" s="51"/>
      <c r="T272" s="51"/>
      <c r="U272" s="51"/>
      <c r="V272" s="51"/>
      <c r="W272" s="51"/>
      <c r="X272" s="51"/>
    </row>
    <row r="273" spans="1:24" x14ac:dyDescent="0.25">
      <c r="A273" s="51"/>
      <c r="B273" s="50"/>
      <c r="C273" s="50"/>
      <c r="D273" s="50"/>
      <c r="E273" s="50"/>
      <c r="F273" s="50"/>
      <c r="G273" s="51"/>
      <c r="H273" s="51"/>
      <c r="I273" s="50"/>
      <c r="J273" s="50"/>
      <c r="K273" s="50"/>
      <c r="L273" s="50"/>
      <c r="M273" s="50"/>
      <c r="N273" s="51"/>
      <c r="O273" s="50"/>
      <c r="P273" s="51"/>
      <c r="Q273" s="51"/>
      <c r="R273" s="50"/>
      <c r="S273" s="51"/>
      <c r="T273" s="51"/>
      <c r="U273" s="51"/>
      <c r="V273" s="51"/>
      <c r="W273" s="51"/>
      <c r="X273" s="51"/>
    </row>
    <row r="274" spans="1:24" x14ac:dyDescent="0.25">
      <c r="A274" s="51"/>
      <c r="B274" s="50"/>
      <c r="C274" s="50"/>
      <c r="D274" s="50"/>
      <c r="E274" s="50"/>
      <c r="F274" s="50"/>
      <c r="G274" s="51"/>
      <c r="H274" s="51"/>
      <c r="I274" s="50"/>
      <c r="J274" s="50"/>
      <c r="K274" s="50"/>
      <c r="L274" s="50"/>
      <c r="M274" s="50"/>
      <c r="N274" s="51"/>
      <c r="O274" s="50"/>
      <c r="P274" s="51"/>
      <c r="Q274" s="51"/>
      <c r="R274" s="50"/>
      <c r="S274" s="51"/>
      <c r="T274" s="51"/>
      <c r="U274" s="51"/>
      <c r="V274" s="51"/>
      <c r="W274" s="51"/>
      <c r="X274" s="51"/>
    </row>
    <row r="275" spans="1:24" x14ac:dyDescent="0.25">
      <c r="A275" s="51"/>
      <c r="B275" s="50"/>
      <c r="C275" s="50"/>
      <c r="D275" s="50"/>
      <c r="E275" s="50"/>
      <c r="F275" s="50"/>
      <c r="G275" s="51"/>
      <c r="H275" s="51"/>
      <c r="I275" s="50"/>
      <c r="J275" s="50"/>
      <c r="K275" s="50"/>
      <c r="L275" s="50"/>
      <c r="M275" s="50"/>
      <c r="N275" s="51"/>
      <c r="O275" s="50"/>
      <c r="P275" s="51"/>
      <c r="Q275" s="51"/>
      <c r="R275" s="50"/>
      <c r="S275" s="51"/>
      <c r="T275" s="51"/>
      <c r="U275" s="51"/>
      <c r="V275" s="51"/>
      <c r="W275" s="51"/>
      <c r="X275" s="51"/>
    </row>
    <row r="276" spans="1:24" x14ac:dyDescent="0.25">
      <c r="A276" s="51"/>
      <c r="B276" s="50"/>
      <c r="C276" s="50"/>
      <c r="D276" s="50"/>
      <c r="E276" s="50"/>
      <c r="F276" s="50"/>
      <c r="G276" s="51"/>
      <c r="H276" s="51"/>
      <c r="I276" s="50"/>
      <c r="J276" s="50"/>
      <c r="K276" s="50"/>
      <c r="L276" s="50"/>
      <c r="M276" s="50"/>
      <c r="N276" s="51"/>
      <c r="O276" s="50"/>
      <c r="P276" s="51"/>
      <c r="Q276" s="51"/>
      <c r="R276" s="50"/>
      <c r="S276" s="51"/>
      <c r="T276" s="51"/>
      <c r="U276" s="51"/>
      <c r="V276" s="51"/>
      <c r="W276" s="51"/>
      <c r="X276" s="51"/>
    </row>
    <row r="277" spans="1:24" x14ac:dyDescent="0.25">
      <c r="A277" s="51"/>
      <c r="B277" s="50"/>
      <c r="C277" s="50"/>
      <c r="D277" s="50"/>
      <c r="E277" s="50"/>
      <c r="F277" s="50"/>
      <c r="G277" s="51"/>
      <c r="H277" s="51"/>
      <c r="I277" s="50"/>
      <c r="J277" s="50"/>
      <c r="K277" s="50"/>
      <c r="L277" s="50"/>
      <c r="M277" s="50"/>
      <c r="N277" s="51"/>
      <c r="O277" s="50"/>
      <c r="P277" s="51"/>
      <c r="Q277" s="51"/>
      <c r="R277" s="50"/>
      <c r="S277" s="51"/>
      <c r="T277" s="51"/>
      <c r="U277" s="51"/>
      <c r="V277" s="51"/>
      <c r="W277" s="51"/>
      <c r="X277" s="51"/>
    </row>
    <row r="278" spans="1:24" x14ac:dyDescent="0.25">
      <c r="A278" s="51"/>
      <c r="B278" s="50"/>
      <c r="C278" s="50"/>
      <c r="D278" s="50"/>
      <c r="E278" s="50"/>
      <c r="F278" s="50"/>
      <c r="G278" s="51"/>
      <c r="H278" s="51"/>
      <c r="I278" s="50"/>
      <c r="J278" s="50"/>
      <c r="K278" s="50"/>
      <c r="L278" s="50"/>
      <c r="M278" s="50"/>
      <c r="N278" s="51"/>
      <c r="O278" s="50"/>
      <c r="P278" s="51"/>
      <c r="Q278" s="51"/>
      <c r="R278" s="50"/>
      <c r="S278" s="51"/>
      <c r="T278" s="51"/>
      <c r="U278" s="51"/>
      <c r="V278" s="51"/>
      <c r="W278" s="51"/>
      <c r="X278" s="51"/>
    </row>
    <row r="279" spans="1:24" x14ac:dyDescent="0.25">
      <c r="A279" s="51"/>
      <c r="B279" s="50"/>
      <c r="C279" s="50"/>
      <c r="D279" s="50"/>
      <c r="E279" s="50"/>
      <c r="F279" s="50"/>
      <c r="G279" s="51"/>
      <c r="H279" s="51"/>
      <c r="I279" s="50"/>
      <c r="J279" s="50"/>
      <c r="K279" s="50"/>
      <c r="L279" s="50"/>
      <c r="M279" s="50"/>
      <c r="N279" s="51"/>
      <c r="O279" s="50"/>
      <c r="P279" s="51"/>
      <c r="Q279" s="51"/>
      <c r="R279" s="50"/>
      <c r="S279" s="51"/>
      <c r="T279" s="51"/>
      <c r="U279" s="51"/>
      <c r="V279" s="51"/>
      <c r="W279" s="51"/>
      <c r="X279" s="51"/>
    </row>
    <row r="280" spans="1:24" x14ac:dyDescent="0.25">
      <c r="A280" s="51"/>
      <c r="B280" s="50"/>
      <c r="C280" s="50"/>
      <c r="D280" s="50"/>
      <c r="E280" s="50"/>
      <c r="F280" s="50"/>
      <c r="G280" s="51"/>
      <c r="H280" s="51"/>
      <c r="I280" s="50"/>
      <c r="J280" s="50"/>
      <c r="K280" s="50"/>
      <c r="L280" s="50"/>
      <c r="M280" s="50"/>
      <c r="N280" s="51"/>
      <c r="O280" s="50"/>
      <c r="P280" s="51"/>
      <c r="Q280" s="51"/>
      <c r="R280" s="50"/>
      <c r="S280" s="51"/>
      <c r="T280" s="51"/>
      <c r="U280" s="51"/>
      <c r="V280" s="51"/>
      <c r="W280" s="51"/>
      <c r="X280" s="51"/>
    </row>
    <row r="281" spans="1:24" x14ac:dyDescent="0.25">
      <c r="A281" s="51"/>
      <c r="B281" s="50"/>
      <c r="C281" s="50"/>
      <c r="D281" s="50"/>
      <c r="E281" s="50"/>
      <c r="F281" s="50"/>
      <c r="G281" s="51"/>
      <c r="H281" s="51"/>
      <c r="I281" s="50"/>
      <c r="J281" s="50"/>
      <c r="K281" s="50"/>
      <c r="L281" s="50"/>
      <c r="M281" s="50"/>
      <c r="N281" s="51"/>
      <c r="O281" s="50"/>
      <c r="P281" s="51"/>
      <c r="Q281" s="51"/>
      <c r="R281" s="50"/>
      <c r="S281" s="51"/>
      <c r="T281" s="51"/>
      <c r="U281" s="51"/>
      <c r="V281" s="51"/>
      <c r="W281" s="51"/>
      <c r="X281" s="51"/>
    </row>
    <row r="282" spans="1:24" x14ac:dyDescent="0.25">
      <c r="A282" s="51"/>
      <c r="B282" s="50"/>
      <c r="C282" s="50"/>
      <c r="D282" s="50"/>
      <c r="E282" s="50"/>
      <c r="F282" s="50"/>
      <c r="G282" s="51"/>
      <c r="H282" s="51"/>
      <c r="I282" s="50"/>
      <c r="J282" s="50"/>
      <c r="K282" s="50"/>
      <c r="L282" s="50"/>
      <c r="M282" s="50"/>
      <c r="N282" s="51"/>
      <c r="O282" s="50"/>
      <c r="P282" s="51"/>
      <c r="Q282" s="51"/>
      <c r="R282" s="50"/>
      <c r="S282" s="51"/>
      <c r="T282" s="51"/>
      <c r="U282" s="51"/>
      <c r="V282" s="51"/>
      <c r="W282" s="51"/>
      <c r="X282" s="51"/>
    </row>
    <row r="283" spans="1:24" x14ac:dyDescent="0.25">
      <c r="A283" s="51"/>
      <c r="B283" s="50"/>
      <c r="C283" s="50"/>
      <c r="D283" s="50"/>
      <c r="E283" s="50"/>
      <c r="F283" s="50"/>
      <c r="G283" s="51"/>
      <c r="H283" s="51"/>
      <c r="I283" s="50"/>
      <c r="J283" s="50"/>
      <c r="K283" s="50"/>
      <c r="L283" s="50"/>
      <c r="M283" s="50"/>
      <c r="N283" s="51"/>
      <c r="O283" s="50"/>
      <c r="P283" s="51"/>
      <c r="Q283" s="51"/>
      <c r="R283" s="50"/>
      <c r="S283" s="51"/>
      <c r="T283" s="51"/>
      <c r="U283" s="51"/>
      <c r="V283" s="51"/>
      <c r="W283" s="51"/>
      <c r="X283" s="51"/>
    </row>
    <row r="284" spans="1:24" x14ac:dyDescent="0.25">
      <c r="A284" s="51"/>
      <c r="B284" s="50"/>
      <c r="C284" s="50"/>
      <c r="D284" s="50"/>
      <c r="E284" s="50"/>
      <c r="F284" s="50"/>
      <c r="G284" s="51"/>
      <c r="H284" s="51"/>
      <c r="I284" s="50"/>
      <c r="J284" s="50"/>
      <c r="K284" s="50"/>
      <c r="L284" s="50"/>
      <c r="M284" s="50"/>
      <c r="N284" s="51"/>
      <c r="O284" s="50"/>
      <c r="P284" s="51"/>
      <c r="Q284" s="51"/>
      <c r="R284" s="50"/>
      <c r="S284" s="51"/>
      <c r="T284" s="51"/>
      <c r="U284" s="51"/>
      <c r="V284" s="51"/>
      <c r="W284" s="51"/>
      <c r="X284" s="51"/>
    </row>
    <row r="285" spans="1:24" x14ac:dyDescent="0.25">
      <c r="A285" s="51"/>
      <c r="B285" s="50"/>
      <c r="C285" s="50"/>
      <c r="D285" s="50"/>
      <c r="E285" s="50"/>
      <c r="F285" s="50"/>
      <c r="G285" s="51"/>
      <c r="H285" s="51"/>
      <c r="I285" s="50"/>
      <c r="J285" s="50"/>
      <c r="K285" s="50"/>
      <c r="L285" s="50"/>
      <c r="M285" s="50"/>
      <c r="N285" s="51"/>
      <c r="O285" s="50"/>
      <c r="P285" s="51"/>
      <c r="Q285" s="51"/>
      <c r="R285" s="50"/>
      <c r="S285" s="51"/>
      <c r="T285" s="51"/>
      <c r="U285" s="51"/>
      <c r="V285" s="51"/>
      <c r="W285" s="51"/>
      <c r="X285" s="51"/>
    </row>
    <row r="286" spans="1:24" x14ac:dyDescent="0.25">
      <c r="A286" s="51"/>
      <c r="B286" s="50"/>
      <c r="C286" s="50"/>
      <c r="D286" s="50"/>
      <c r="E286" s="50"/>
      <c r="F286" s="50"/>
      <c r="G286" s="51"/>
      <c r="H286" s="51"/>
      <c r="I286" s="50"/>
      <c r="J286" s="50"/>
      <c r="K286" s="50"/>
      <c r="L286" s="50"/>
      <c r="M286" s="50"/>
      <c r="N286" s="51"/>
      <c r="O286" s="50"/>
      <c r="P286" s="51"/>
      <c r="Q286" s="51"/>
      <c r="R286" s="50"/>
      <c r="S286" s="51"/>
      <c r="T286" s="51"/>
      <c r="U286" s="51"/>
      <c r="V286" s="51"/>
      <c r="W286" s="51"/>
      <c r="X286" s="51"/>
    </row>
    <row r="287" spans="1:24" x14ac:dyDescent="0.25">
      <c r="A287" s="51"/>
      <c r="B287" s="50"/>
      <c r="C287" s="50"/>
      <c r="D287" s="50"/>
      <c r="E287" s="50"/>
      <c r="F287" s="50"/>
      <c r="G287" s="51"/>
      <c r="H287" s="51"/>
      <c r="I287" s="50"/>
      <c r="J287" s="50"/>
      <c r="K287" s="50"/>
      <c r="L287" s="50"/>
      <c r="M287" s="50"/>
      <c r="N287" s="51"/>
      <c r="O287" s="50"/>
      <c r="P287" s="51"/>
      <c r="Q287" s="51"/>
      <c r="R287" s="50"/>
      <c r="S287" s="51"/>
      <c r="T287" s="51"/>
      <c r="U287" s="51"/>
      <c r="V287" s="51"/>
      <c r="W287" s="51"/>
      <c r="X287" s="51"/>
    </row>
    <row r="288" spans="1:24" x14ac:dyDescent="0.25">
      <c r="A288" s="51"/>
      <c r="B288" s="50"/>
      <c r="C288" s="50"/>
      <c r="D288" s="50"/>
      <c r="E288" s="50"/>
      <c r="F288" s="50"/>
      <c r="G288" s="51"/>
      <c r="H288" s="51"/>
      <c r="I288" s="50"/>
      <c r="J288" s="50"/>
      <c r="K288" s="50"/>
      <c r="L288" s="50"/>
      <c r="M288" s="50"/>
      <c r="N288" s="51"/>
      <c r="O288" s="50"/>
      <c r="P288" s="51"/>
      <c r="Q288" s="51"/>
      <c r="R288" s="50"/>
      <c r="S288" s="51"/>
      <c r="T288" s="51"/>
      <c r="U288" s="51"/>
      <c r="V288" s="51"/>
      <c r="W288" s="51"/>
      <c r="X288" s="51"/>
    </row>
    <row r="289" spans="1:24" x14ac:dyDescent="0.25">
      <c r="A289" s="51"/>
      <c r="B289" s="50"/>
      <c r="C289" s="50"/>
      <c r="D289" s="50"/>
      <c r="E289" s="50"/>
      <c r="F289" s="50"/>
      <c r="G289" s="51"/>
      <c r="H289" s="51"/>
      <c r="I289" s="50"/>
      <c r="J289" s="50"/>
      <c r="K289" s="50"/>
      <c r="L289" s="50"/>
      <c r="M289" s="50"/>
      <c r="N289" s="51"/>
      <c r="O289" s="50"/>
      <c r="P289" s="51"/>
      <c r="Q289" s="51"/>
      <c r="R289" s="50"/>
      <c r="S289" s="51"/>
      <c r="T289" s="51"/>
      <c r="U289" s="51"/>
      <c r="V289" s="51"/>
      <c r="W289" s="51"/>
      <c r="X289" s="51"/>
    </row>
    <row r="290" spans="1:24" x14ac:dyDescent="0.25">
      <c r="A290" s="51"/>
      <c r="B290" s="50"/>
      <c r="C290" s="50"/>
      <c r="D290" s="50"/>
      <c r="E290" s="50"/>
      <c r="F290" s="50"/>
      <c r="G290" s="51"/>
      <c r="H290" s="51"/>
      <c r="I290" s="50"/>
      <c r="J290" s="50"/>
      <c r="K290" s="50"/>
      <c r="L290" s="50"/>
      <c r="M290" s="50"/>
      <c r="N290" s="51"/>
      <c r="O290" s="50"/>
      <c r="P290" s="51"/>
      <c r="Q290" s="51"/>
      <c r="R290" s="50"/>
      <c r="S290" s="51"/>
      <c r="T290" s="51"/>
      <c r="U290" s="51"/>
      <c r="V290" s="51"/>
      <c r="W290" s="51"/>
      <c r="X290" s="51"/>
    </row>
    <row r="291" spans="1:24" x14ac:dyDescent="0.25">
      <c r="A291" s="51"/>
      <c r="B291" s="50"/>
      <c r="C291" s="50"/>
      <c r="D291" s="50"/>
      <c r="E291" s="50"/>
      <c r="F291" s="50"/>
      <c r="G291" s="51"/>
      <c r="H291" s="51"/>
      <c r="I291" s="50"/>
      <c r="J291" s="50"/>
      <c r="K291" s="50"/>
      <c r="L291" s="50"/>
      <c r="M291" s="50"/>
      <c r="N291" s="51"/>
      <c r="O291" s="50"/>
      <c r="P291" s="51"/>
      <c r="Q291" s="51"/>
      <c r="R291" s="50"/>
      <c r="S291" s="51"/>
      <c r="T291" s="51"/>
      <c r="U291" s="51"/>
      <c r="V291" s="51"/>
      <c r="W291" s="51"/>
      <c r="X291" s="51"/>
    </row>
    <row r="292" spans="1:24" x14ac:dyDescent="0.25">
      <c r="A292" s="51"/>
      <c r="B292" s="50"/>
      <c r="C292" s="50"/>
      <c r="D292" s="50"/>
      <c r="E292" s="50"/>
      <c r="F292" s="50"/>
      <c r="G292" s="51"/>
      <c r="H292" s="51"/>
      <c r="I292" s="50"/>
      <c r="J292" s="50"/>
      <c r="K292" s="50"/>
      <c r="L292" s="50"/>
      <c r="M292" s="50"/>
      <c r="N292" s="51"/>
      <c r="O292" s="50"/>
      <c r="P292" s="51"/>
      <c r="Q292" s="51"/>
      <c r="R292" s="50"/>
      <c r="S292" s="51"/>
      <c r="T292" s="51"/>
      <c r="U292" s="51"/>
      <c r="V292" s="51"/>
      <c r="W292" s="51"/>
      <c r="X292" s="51"/>
    </row>
    <row r="293" spans="1:24" x14ac:dyDescent="0.25">
      <c r="A293" s="51"/>
      <c r="B293" s="50"/>
      <c r="C293" s="50"/>
      <c r="D293" s="50"/>
      <c r="E293" s="50"/>
      <c r="F293" s="50"/>
      <c r="G293" s="51"/>
      <c r="H293" s="51"/>
      <c r="I293" s="50"/>
      <c r="J293" s="50"/>
      <c r="K293" s="50"/>
      <c r="L293" s="50"/>
      <c r="M293" s="50"/>
      <c r="N293" s="51"/>
      <c r="O293" s="50"/>
      <c r="P293" s="51"/>
      <c r="Q293" s="51"/>
      <c r="R293" s="50"/>
      <c r="S293" s="51"/>
      <c r="T293" s="51"/>
      <c r="U293" s="51"/>
      <c r="V293" s="51"/>
      <c r="W293" s="51"/>
      <c r="X293" s="51"/>
    </row>
    <row r="294" spans="1:24" x14ac:dyDescent="0.25">
      <c r="A294" s="51"/>
      <c r="B294" s="50"/>
      <c r="C294" s="50"/>
      <c r="D294" s="50"/>
      <c r="E294" s="50"/>
      <c r="F294" s="50"/>
      <c r="G294" s="51"/>
      <c r="H294" s="51"/>
      <c r="I294" s="50"/>
      <c r="J294" s="50"/>
      <c r="K294" s="50"/>
      <c r="L294" s="50"/>
      <c r="M294" s="50"/>
      <c r="N294" s="51"/>
      <c r="O294" s="50"/>
      <c r="P294" s="51"/>
      <c r="Q294" s="51"/>
      <c r="R294" s="50"/>
      <c r="S294" s="51"/>
      <c r="T294" s="51"/>
      <c r="U294" s="51"/>
      <c r="V294" s="51"/>
      <c r="W294" s="51"/>
      <c r="X294" s="51"/>
    </row>
    <row r="295" spans="1:24" x14ac:dyDescent="0.25">
      <c r="A295" s="51"/>
      <c r="B295" s="50"/>
      <c r="C295" s="50"/>
      <c r="D295" s="50"/>
      <c r="E295" s="50"/>
      <c r="F295" s="50"/>
      <c r="G295" s="51"/>
      <c r="H295" s="51"/>
      <c r="I295" s="50"/>
      <c r="J295" s="50"/>
      <c r="K295" s="50"/>
      <c r="L295" s="50"/>
      <c r="M295" s="50"/>
      <c r="N295" s="51"/>
      <c r="O295" s="50"/>
      <c r="P295" s="51"/>
      <c r="Q295" s="51"/>
      <c r="R295" s="50"/>
      <c r="S295" s="51"/>
      <c r="T295" s="51"/>
      <c r="U295" s="51"/>
      <c r="V295" s="51"/>
      <c r="W295" s="51"/>
      <c r="X295" s="51"/>
    </row>
    <row r="296" spans="1:24" x14ac:dyDescent="0.25">
      <c r="A296" s="51"/>
      <c r="B296" s="50"/>
      <c r="C296" s="50"/>
      <c r="D296" s="50"/>
      <c r="E296" s="50"/>
      <c r="F296" s="50"/>
      <c r="G296" s="51"/>
      <c r="H296" s="51"/>
      <c r="I296" s="50"/>
      <c r="J296" s="50"/>
      <c r="K296" s="50"/>
      <c r="L296" s="50"/>
      <c r="M296" s="50"/>
      <c r="N296" s="51"/>
      <c r="O296" s="50"/>
      <c r="P296" s="51"/>
      <c r="Q296" s="51"/>
      <c r="R296" s="50"/>
      <c r="S296" s="51"/>
      <c r="T296" s="51"/>
      <c r="U296" s="51"/>
      <c r="V296" s="51"/>
      <c r="W296" s="51"/>
      <c r="X296" s="51"/>
    </row>
    <row r="297" spans="1:24" x14ac:dyDescent="0.25">
      <c r="A297" s="51"/>
      <c r="B297" s="50"/>
      <c r="C297" s="50"/>
      <c r="D297" s="50"/>
      <c r="E297" s="50"/>
      <c r="F297" s="50"/>
      <c r="G297" s="51"/>
      <c r="H297" s="51"/>
      <c r="I297" s="50"/>
      <c r="J297" s="50"/>
      <c r="K297" s="50"/>
      <c r="L297" s="50"/>
      <c r="M297" s="50"/>
      <c r="N297" s="51"/>
      <c r="O297" s="50"/>
      <c r="P297" s="51"/>
      <c r="Q297" s="51"/>
      <c r="R297" s="50"/>
      <c r="S297" s="51"/>
      <c r="T297" s="51"/>
      <c r="U297" s="51"/>
      <c r="V297" s="51"/>
      <c r="W297" s="51"/>
      <c r="X297" s="51"/>
    </row>
    <row r="298" spans="1:24" x14ac:dyDescent="0.25">
      <c r="A298" s="51"/>
      <c r="B298" s="50"/>
      <c r="C298" s="50"/>
      <c r="D298" s="50"/>
      <c r="E298" s="50"/>
      <c r="F298" s="50"/>
      <c r="G298" s="51"/>
      <c r="H298" s="51"/>
      <c r="I298" s="50"/>
      <c r="J298" s="50"/>
      <c r="K298" s="50"/>
      <c r="L298" s="50"/>
      <c r="M298" s="50"/>
      <c r="N298" s="51"/>
      <c r="O298" s="50"/>
      <c r="P298" s="51"/>
      <c r="Q298" s="51"/>
      <c r="R298" s="50"/>
      <c r="S298" s="51"/>
      <c r="T298" s="51"/>
      <c r="U298" s="51"/>
      <c r="V298" s="51"/>
      <c r="W298" s="51"/>
      <c r="X298" s="51"/>
    </row>
    <row r="299" spans="1:24" x14ac:dyDescent="0.25">
      <c r="A299" s="51"/>
      <c r="B299" s="50"/>
      <c r="C299" s="50"/>
      <c r="D299" s="50"/>
      <c r="E299" s="50"/>
      <c r="F299" s="50"/>
      <c r="G299" s="51"/>
      <c r="H299" s="51"/>
      <c r="I299" s="50"/>
      <c r="J299" s="50"/>
      <c r="K299" s="50"/>
      <c r="L299" s="50"/>
      <c r="M299" s="50"/>
      <c r="N299" s="51"/>
      <c r="O299" s="50"/>
      <c r="P299" s="51"/>
      <c r="Q299" s="51"/>
      <c r="R299" s="50"/>
      <c r="S299" s="51"/>
      <c r="T299" s="51"/>
      <c r="U299" s="51"/>
      <c r="V299" s="51"/>
      <c r="W299" s="51"/>
      <c r="X299" s="51"/>
    </row>
    <row r="300" spans="1:24" x14ac:dyDescent="0.25">
      <c r="A300" s="51"/>
      <c r="B300" s="50"/>
      <c r="C300" s="50"/>
      <c r="D300" s="50"/>
      <c r="E300" s="50"/>
      <c r="F300" s="50"/>
      <c r="G300" s="51"/>
      <c r="H300" s="51"/>
      <c r="I300" s="50"/>
      <c r="J300" s="50"/>
      <c r="K300" s="50"/>
      <c r="L300" s="50"/>
      <c r="M300" s="50"/>
      <c r="N300" s="51"/>
      <c r="O300" s="50"/>
      <c r="P300" s="51"/>
      <c r="Q300" s="51"/>
      <c r="R300" s="50"/>
      <c r="S300" s="51"/>
      <c r="T300" s="51"/>
      <c r="U300" s="51"/>
      <c r="V300" s="51"/>
      <c r="W300" s="51"/>
      <c r="X300" s="51"/>
    </row>
    <row r="301" spans="1:24" x14ac:dyDescent="0.25">
      <c r="A301" s="51"/>
      <c r="B301" s="50"/>
      <c r="C301" s="50"/>
      <c r="D301" s="50"/>
      <c r="E301" s="50"/>
      <c r="F301" s="50"/>
      <c r="G301" s="51"/>
      <c r="H301" s="51"/>
      <c r="I301" s="50"/>
      <c r="J301" s="50"/>
      <c r="K301" s="50"/>
      <c r="L301" s="50"/>
      <c r="M301" s="50"/>
      <c r="N301" s="51"/>
      <c r="O301" s="50"/>
      <c r="P301" s="51"/>
      <c r="Q301" s="51"/>
      <c r="R301" s="50"/>
      <c r="S301" s="51"/>
      <c r="T301" s="51"/>
      <c r="U301" s="51"/>
      <c r="V301" s="51"/>
      <c r="W301" s="51"/>
      <c r="X301" s="51"/>
    </row>
    <row r="302" spans="1:24" x14ac:dyDescent="0.25">
      <c r="A302" s="51"/>
      <c r="B302" s="50"/>
      <c r="C302" s="50"/>
      <c r="D302" s="50"/>
      <c r="E302" s="50"/>
      <c r="F302" s="50"/>
      <c r="G302" s="51"/>
      <c r="H302" s="51"/>
      <c r="I302" s="50"/>
      <c r="J302" s="50"/>
      <c r="K302" s="50"/>
      <c r="L302" s="50"/>
      <c r="M302" s="50"/>
      <c r="N302" s="51"/>
      <c r="O302" s="50"/>
      <c r="P302" s="51"/>
      <c r="Q302" s="51"/>
      <c r="R302" s="50"/>
      <c r="S302" s="51"/>
      <c r="T302" s="51"/>
      <c r="U302" s="51"/>
      <c r="V302" s="51"/>
      <c r="W302" s="51"/>
      <c r="X302" s="51"/>
    </row>
    <row r="303" spans="1:24" x14ac:dyDescent="0.25">
      <c r="A303" s="51"/>
      <c r="B303" s="50"/>
      <c r="C303" s="50"/>
      <c r="D303" s="50"/>
      <c r="E303" s="50"/>
      <c r="F303" s="50"/>
      <c r="G303" s="51"/>
      <c r="H303" s="51"/>
      <c r="I303" s="50"/>
      <c r="J303" s="50"/>
      <c r="K303" s="50"/>
      <c r="L303" s="50"/>
      <c r="M303" s="50"/>
      <c r="N303" s="51"/>
      <c r="O303" s="50"/>
      <c r="P303" s="51"/>
      <c r="Q303" s="51"/>
      <c r="R303" s="50"/>
      <c r="S303" s="51"/>
      <c r="T303" s="51"/>
      <c r="U303" s="51"/>
      <c r="V303" s="51"/>
      <c r="W303" s="51"/>
      <c r="X303" s="51"/>
    </row>
    <row r="304" spans="1:24" x14ac:dyDescent="0.25">
      <c r="A304" s="51"/>
      <c r="B304" s="50"/>
      <c r="C304" s="50"/>
      <c r="D304" s="50"/>
      <c r="E304" s="50"/>
      <c r="F304" s="50"/>
      <c r="G304" s="51"/>
      <c r="H304" s="51"/>
      <c r="I304" s="50"/>
      <c r="J304" s="50"/>
      <c r="K304" s="50"/>
      <c r="L304" s="50"/>
      <c r="M304" s="50"/>
      <c r="N304" s="51"/>
      <c r="O304" s="50"/>
      <c r="P304" s="51"/>
      <c r="Q304" s="51"/>
      <c r="R304" s="50"/>
      <c r="S304" s="51"/>
      <c r="T304" s="51"/>
      <c r="U304" s="51"/>
      <c r="V304" s="51"/>
      <c r="W304" s="51"/>
      <c r="X304" s="51"/>
    </row>
    <row r="305" spans="1:24" x14ac:dyDescent="0.25">
      <c r="A305" s="51"/>
      <c r="B305" s="50"/>
      <c r="C305" s="50"/>
      <c r="D305" s="50"/>
      <c r="E305" s="50"/>
      <c r="F305" s="50"/>
      <c r="G305" s="51"/>
      <c r="H305" s="51"/>
      <c r="I305" s="50"/>
      <c r="J305" s="50"/>
      <c r="K305" s="50"/>
      <c r="L305" s="50"/>
      <c r="M305" s="50"/>
      <c r="N305" s="51"/>
      <c r="O305" s="50"/>
      <c r="P305" s="51"/>
      <c r="Q305" s="51"/>
      <c r="R305" s="50"/>
      <c r="S305" s="51"/>
      <c r="T305" s="51"/>
      <c r="U305" s="51"/>
      <c r="V305" s="51"/>
      <c r="W305" s="51"/>
      <c r="X305" s="51"/>
    </row>
    <row r="306" spans="1:24" x14ac:dyDescent="0.25">
      <c r="A306" s="51"/>
      <c r="B306" s="50"/>
      <c r="C306" s="50"/>
      <c r="D306" s="50"/>
      <c r="E306" s="50"/>
      <c r="F306" s="50"/>
      <c r="G306" s="51"/>
      <c r="H306" s="51"/>
      <c r="I306" s="50"/>
      <c r="J306" s="50"/>
      <c r="K306" s="50"/>
      <c r="L306" s="50"/>
      <c r="M306" s="50"/>
      <c r="N306" s="51"/>
      <c r="O306" s="50"/>
      <c r="P306" s="51"/>
      <c r="Q306" s="51"/>
      <c r="R306" s="50"/>
      <c r="S306" s="51"/>
      <c r="T306" s="51"/>
      <c r="U306" s="51"/>
      <c r="V306" s="51"/>
      <c r="W306" s="51"/>
      <c r="X306" s="51"/>
    </row>
    <row r="307" spans="1:24" x14ac:dyDescent="0.25">
      <c r="A307" s="51"/>
      <c r="B307" s="50"/>
      <c r="C307" s="50"/>
      <c r="D307" s="50"/>
      <c r="E307" s="50"/>
      <c r="F307" s="50"/>
      <c r="G307" s="51"/>
      <c r="H307" s="51"/>
      <c r="I307" s="50"/>
      <c r="J307" s="50"/>
      <c r="K307" s="50"/>
      <c r="L307" s="50"/>
      <c r="M307" s="50"/>
      <c r="N307" s="51"/>
      <c r="O307" s="50"/>
      <c r="P307" s="51"/>
      <c r="Q307" s="51"/>
      <c r="R307" s="50"/>
      <c r="S307" s="51"/>
      <c r="T307" s="51"/>
      <c r="U307" s="51"/>
      <c r="V307" s="51"/>
      <c r="W307" s="51"/>
      <c r="X307" s="51"/>
    </row>
    <row r="308" spans="1:24" x14ac:dyDescent="0.25">
      <c r="A308" s="51"/>
      <c r="B308" s="50"/>
      <c r="C308" s="50"/>
      <c r="D308" s="50"/>
      <c r="E308" s="50"/>
      <c r="F308" s="50"/>
      <c r="G308" s="51"/>
      <c r="H308" s="51"/>
      <c r="I308" s="50"/>
      <c r="J308" s="50"/>
      <c r="K308" s="50"/>
      <c r="L308" s="50"/>
      <c r="M308" s="50"/>
      <c r="N308" s="51"/>
      <c r="O308" s="50"/>
      <c r="P308" s="51"/>
      <c r="Q308" s="51"/>
      <c r="R308" s="50"/>
      <c r="S308" s="51"/>
      <c r="T308" s="51"/>
      <c r="U308" s="51"/>
      <c r="V308" s="51"/>
      <c r="W308" s="51"/>
      <c r="X308" s="51"/>
    </row>
    <row r="309" spans="1:24" x14ac:dyDescent="0.25">
      <c r="A309" s="51"/>
      <c r="B309" s="50"/>
      <c r="C309" s="50"/>
      <c r="D309" s="50"/>
      <c r="E309" s="50"/>
      <c r="F309" s="50"/>
      <c r="G309" s="51"/>
      <c r="H309" s="51"/>
      <c r="I309" s="50"/>
      <c r="J309" s="50"/>
      <c r="K309" s="50"/>
      <c r="L309" s="50"/>
      <c r="M309" s="50"/>
      <c r="N309" s="51"/>
      <c r="O309" s="50"/>
      <c r="P309" s="51"/>
      <c r="Q309" s="51"/>
      <c r="R309" s="50"/>
      <c r="S309" s="51"/>
      <c r="T309" s="51"/>
      <c r="U309" s="51"/>
      <c r="V309" s="51"/>
      <c r="W309" s="51"/>
      <c r="X309" s="51"/>
    </row>
    <row r="310" spans="1:24" x14ac:dyDescent="0.25">
      <c r="A310" s="51"/>
      <c r="B310" s="50"/>
      <c r="C310" s="50"/>
      <c r="D310" s="50"/>
      <c r="E310" s="50"/>
      <c r="F310" s="50"/>
      <c r="G310" s="51"/>
      <c r="H310" s="51"/>
      <c r="I310" s="50"/>
      <c r="J310" s="50"/>
      <c r="K310" s="50"/>
      <c r="L310" s="50"/>
      <c r="M310" s="50"/>
      <c r="N310" s="51"/>
      <c r="O310" s="50"/>
      <c r="P310" s="51"/>
      <c r="Q310" s="51"/>
      <c r="R310" s="50"/>
      <c r="S310" s="51"/>
      <c r="T310" s="51"/>
      <c r="U310" s="51"/>
      <c r="V310" s="51"/>
      <c r="W310" s="51"/>
      <c r="X310" s="51"/>
    </row>
    <row r="311" spans="1:24" x14ac:dyDescent="0.25">
      <c r="A311" s="51"/>
      <c r="B311" s="50"/>
      <c r="C311" s="50"/>
      <c r="D311" s="50"/>
      <c r="E311" s="50"/>
      <c r="F311" s="50"/>
      <c r="G311" s="51"/>
      <c r="H311" s="51"/>
      <c r="I311" s="50"/>
      <c r="J311" s="50"/>
      <c r="K311" s="50"/>
      <c r="L311" s="50"/>
      <c r="M311" s="50"/>
      <c r="N311" s="51"/>
      <c r="O311" s="50"/>
      <c r="P311" s="51"/>
      <c r="Q311" s="51"/>
      <c r="R311" s="50"/>
      <c r="S311" s="51"/>
      <c r="T311" s="51"/>
      <c r="U311" s="51"/>
      <c r="V311" s="51"/>
      <c r="W311" s="51"/>
      <c r="X311" s="51"/>
    </row>
    <row r="312" spans="1:24" x14ac:dyDescent="0.25">
      <c r="A312" s="51"/>
      <c r="B312" s="50"/>
      <c r="C312" s="50"/>
      <c r="D312" s="50"/>
      <c r="E312" s="50"/>
      <c r="F312" s="50"/>
      <c r="G312" s="51"/>
      <c r="H312" s="51"/>
      <c r="I312" s="50"/>
      <c r="J312" s="50"/>
      <c r="K312" s="50"/>
      <c r="L312" s="50"/>
      <c r="M312" s="50"/>
      <c r="N312" s="51"/>
      <c r="O312" s="50"/>
      <c r="P312" s="51"/>
      <c r="Q312" s="51"/>
      <c r="R312" s="50"/>
      <c r="S312" s="51"/>
      <c r="T312" s="51"/>
      <c r="U312" s="51"/>
      <c r="V312" s="51"/>
      <c r="W312" s="51"/>
      <c r="X312" s="51"/>
    </row>
    <row r="313" spans="1:24" x14ac:dyDescent="0.25">
      <c r="A313" s="51"/>
      <c r="B313" s="50"/>
      <c r="C313" s="50"/>
      <c r="D313" s="50"/>
      <c r="E313" s="50"/>
      <c r="F313" s="50"/>
      <c r="G313" s="51"/>
      <c r="H313" s="51"/>
      <c r="I313" s="50"/>
      <c r="J313" s="50"/>
      <c r="K313" s="50"/>
      <c r="L313" s="50"/>
      <c r="M313" s="50"/>
      <c r="N313" s="51"/>
      <c r="O313" s="50"/>
      <c r="P313" s="51"/>
      <c r="Q313" s="51"/>
      <c r="R313" s="50"/>
      <c r="S313" s="51"/>
      <c r="T313" s="51"/>
      <c r="U313" s="51"/>
      <c r="V313" s="51"/>
      <c r="W313" s="51"/>
      <c r="X313" s="51"/>
    </row>
    <row r="314" spans="1:24" x14ac:dyDescent="0.25">
      <c r="A314" s="51"/>
      <c r="B314" s="50"/>
      <c r="C314" s="50"/>
      <c r="D314" s="50"/>
      <c r="E314" s="50"/>
      <c r="F314" s="50"/>
      <c r="G314" s="51"/>
      <c r="H314" s="51"/>
      <c r="I314" s="50"/>
      <c r="J314" s="50"/>
      <c r="K314" s="50"/>
      <c r="L314" s="50"/>
      <c r="M314" s="50"/>
      <c r="N314" s="51"/>
      <c r="O314" s="50"/>
      <c r="P314" s="51"/>
      <c r="Q314" s="51"/>
      <c r="R314" s="50"/>
      <c r="S314" s="51"/>
      <c r="T314" s="51"/>
      <c r="U314" s="51"/>
      <c r="V314" s="51"/>
      <c r="W314" s="51"/>
      <c r="X314" s="51"/>
    </row>
    <row r="315" spans="1:24" x14ac:dyDescent="0.25">
      <c r="A315" s="51"/>
      <c r="B315" s="50"/>
      <c r="C315" s="50"/>
      <c r="D315" s="50"/>
      <c r="E315" s="50"/>
      <c r="F315" s="50"/>
      <c r="G315" s="51"/>
      <c r="H315" s="51"/>
      <c r="I315" s="50"/>
      <c r="J315" s="50"/>
      <c r="K315" s="50"/>
      <c r="L315" s="50"/>
      <c r="M315" s="50"/>
      <c r="N315" s="51"/>
      <c r="O315" s="50"/>
      <c r="P315" s="51"/>
      <c r="Q315" s="51"/>
      <c r="R315" s="50"/>
      <c r="S315" s="51"/>
      <c r="T315" s="51"/>
      <c r="U315" s="51"/>
      <c r="V315" s="51"/>
      <c r="W315" s="51"/>
      <c r="X315" s="51"/>
    </row>
    <row r="316" spans="1:24" x14ac:dyDescent="0.25">
      <c r="A316" s="51"/>
      <c r="B316" s="50"/>
      <c r="C316" s="50"/>
      <c r="D316" s="50"/>
      <c r="E316" s="50"/>
      <c r="F316" s="50"/>
      <c r="G316" s="51"/>
      <c r="H316" s="51"/>
      <c r="I316" s="50"/>
      <c r="J316" s="50"/>
      <c r="K316" s="50"/>
      <c r="L316" s="50"/>
      <c r="M316" s="50"/>
      <c r="N316" s="51"/>
      <c r="O316" s="50"/>
      <c r="P316" s="51"/>
      <c r="Q316" s="51"/>
      <c r="R316" s="50"/>
      <c r="S316" s="51"/>
      <c r="T316" s="51"/>
      <c r="U316" s="51"/>
      <c r="V316" s="51"/>
      <c r="W316" s="51"/>
      <c r="X316" s="51"/>
    </row>
    <row r="317" spans="1:24" x14ac:dyDescent="0.25">
      <c r="A317" s="51"/>
      <c r="B317" s="50"/>
      <c r="C317" s="50"/>
      <c r="D317" s="50"/>
      <c r="E317" s="50"/>
      <c r="F317" s="50"/>
      <c r="G317" s="51"/>
      <c r="H317" s="51"/>
      <c r="I317" s="50"/>
      <c r="J317" s="50"/>
      <c r="K317" s="50"/>
      <c r="L317" s="50"/>
      <c r="M317" s="50"/>
      <c r="N317" s="51"/>
      <c r="O317" s="50"/>
      <c r="P317" s="51"/>
      <c r="Q317" s="51"/>
      <c r="R317" s="50"/>
      <c r="S317" s="51"/>
      <c r="T317" s="51"/>
      <c r="U317" s="51"/>
      <c r="V317" s="51"/>
      <c r="W317" s="51"/>
      <c r="X317" s="51"/>
    </row>
    <row r="318" spans="1:24" x14ac:dyDescent="0.25">
      <c r="A318" s="51"/>
      <c r="B318" s="50"/>
      <c r="C318" s="50"/>
      <c r="D318" s="50"/>
      <c r="E318" s="50"/>
      <c r="F318" s="50"/>
      <c r="G318" s="51"/>
      <c r="H318" s="51"/>
      <c r="I318" s="50"/>
      <c r="J318" s="50"/>
      <c r="K318" s="50"/>
      <c r="L318" s="50"/>
      <c r="M318" s="50"/>
      <c r="N318" s="51"/>
      <c r="O318" s="50"/>
      <c r="P318" s="51"/>
      <c r="Q318" s="51"/>
      <c r="R318" s="50"/>
      <c r="S318" s="51"/>
      <c r="T318" s="51"/>
      <c r="U318" s="51"/>
      <c r="V318" s="51"/>
      <c r="W318" s="51"/>
      <c r="X318" s="51"/>
    </row>
    <row r="319" spans="1:24" x14ac:dyDescent="0.25">
      <c r="A319" s="51"/>
      <c r="B319" s="50"/>
      <c r="C319" s="50"/>
      <c r="D319" s="50"/>
      <c r="E319" s="50"/>
      <c r="F319" s="50"/>
      <c r="G319" s="51"/>
      <c r="H319" s="51"/>
      <c r="I319" s="50"/>
      <c r="J319" s="50"/>
      <c r="K319" s="50"/>
      <c r="L319" s="50"/>
      <c r="M319" s="50"/>
      <c r="N319" s="51"/>
      <c r="O319" s="50"/>
      <c r="P319" s="51"/>
      <c r="Q319" s="51"/>
      <c r="R319" s="50"/>
      <c r="S319" s="51"/>
      <c r="T319" s="51"/>
      <c r="U319" s="51"/>
      <c r="V319" s="51"/>
      <c r="W319" s="51"/>
      <c r="X319" s="51"/>
    </row>
    <row r="320" spans="1:24" x14ac:dyDescent="0.25">
      <c r="A320" s="51"/>
      <c r="B320" s="50"/>
      <c r="C320" s="50"/>
      <c r="D320" s="50"/>
      <c r="E320" s="50"/>
      <c r="F320" s="50"/>
      <c r="G320" s="51"/>
      <c r="H320" s="51"/>
      <c r="I320" s="50"/>
      <c r="J320" s="50"/>
      <c r="K320" s="50"/>
      <c r="L320" s="50"/>
      <c r="M320" s="50"/>
      <c r="N320" s="51"/>
      <c r="O320" s="50"/>
      <c r="P320" s="51"/>
      <c r="Q320" s="51"/>
      <c r="R320" s="50"/>
      <c r="S320" s="51"/>
      <c r="T320" s="51"/>
      <c r="U320" s="51"/>
      <c r="V320" s="51"/>
      <c r="W320" s="51"/>
      <c r="X320" s="51"/>
    </row>
    <row r="321" spans="1:24" x14ac:dyDescent="0.25">
      <c r="A321" s="51"/>
      <c r="B321" s="50"/>
      <c r="C321" s="50"/>
      <c r="D321" s="50"/>
      <c r="E321" s="50"/>
      <c r="F321" s="50"/>
      <c r="G321" s="51"/>
      <c r="H321" s="51"/>
      <c r="I321" s="50"/>
      <c r="J321" s="50"/>
      <c r="K321" s="50"/>
      <c r="L321" s="50"/>
      <c r="M321" s="50"/>
      <c r="N321" s="51"/>
      <c r="O321" s="50"/>
      <c r="P321" s="51"/>
      <c r="Q321" s="51"/>
      <c r="R321" s="50"/>
      <c r="S321" s="51"/>
      <c r="T321" s="51"/>
      <c r="U321" s="51"/>
      <c r="V321" s="51"/>
      <c r="W321" s="51"/>
      <c r="X321" s="51"/>
    </row>
    <row r="322" spans="1:24" x14ac:dyDescent="0.25">
      <c r="A322" s="51"/>
      <c r="B322" s="50"/>
      <c r="C322" s="50"/>
      <c r="D322" s="50"/>
      <c r="E322" s="50"/>
      <c r="F322" s="50"/>
      <c r="G322" s="51"/>
      <c r="H322" s="51"/>
      <c r="I322" s="50"/>
      <c r="J322" s="50"/>
      <c r="K322" s="50"/>
      <c r="L322" s="50"/>
      <c r="M322" s="50"/>
      <c r="N322" s="51"/>
      <c r="O322" s="50"/>
      <c r="P322" s="51"/>
      <c r="Q322" s="51"/>
      <c r="R322" s="50"/>
      <c r="S322" s="51"/>
      <c r="T322" s="51"/>
      <c r="U322" s="51"/>
      <c r="V322" s="51"/>
      <c r="W322" s="51"/>
      <c r="X322" s="51"/>
    </row>
    <row r="323" spans="1:24" x14ac:dyDescent="0.25">
      <c r="A323" s="51"/>
      <c r="B323" s="50"/>
      <c r="C323" s="50"/>
      <c r="D323" s="50"/>
      <c r="E323" s="50"/>
      <c r="F323" s="50"/>
      <c r="G323" s="51"/>
      <c r="H323" s="51"/>
      <c r="I323" s="50"/>
      <c r="J323" s="50"/>
      <c r="K323" s="50"/>
      <c r="L323" s="50"/>
      <c r="M323" s="50"/>
      <c r="N323" s="51"/>
      <c r="O323" s="50"/>
      <c r="P323" s="51"/>
      <c r="Q323" s="51"/>
      <c r="R323" s="50"/>
      <c r="S323" s="51"/>
      <c r="T323" s="51"/>
      <c r="U323" s="51"/>
      <c r="V323" s="51"/>
      <c r="W323" s="51"/>
      <c r="X323" s="51"/>
    </row>
    <row r="324" spans="1:24" x14ac:dyDescent="0.25">
      <c r="A324" s="51"/>
      <c r="B324" s="50"/>
      <c r="C324" s="50"/>
      <c r="D324" s="50"/>
      <c r="E324" s="50"/>
      <c r="F324" s="50"/>
      <c r="G324" s="51"/>
      <c r="H324" s="51"/>
      <c r="I324" s="50"/>
      <c r="J324" s="50"/>
      <c r="K324" s="50"/>
      <c r="L324" s="50"/>
      <c r="M324" s="50"/>
      <c r="N324" s="51"/>
      <c r="O324" s="50"/>
      <c r="P324" s="51"/>
      <c r="Q324" s="51"/>
      <c r="R324" s="50"/>
      <c r="S324" s="51"/>
      <c r="T324" s="51"/>
      <c r="U324" s="51"/>
      <c r="V324" s="51"/>
      <c r="W324" s="51"/>
      <c r="X324" s="51"/>
    </row>
    <row r="325" spans="1:24" x14ac:dyDescent="0.25">
      <c r="A325" s="51"/>
      <c r="B325" s="50"/>
      <c r="C325" s="50"/>
      <c r="D325" s="50"/>
      <c r="E325" s="50"/>
      <c r="F325" s="50"/>
      <c r="G325" s="51"/>
      <c r="H325" s="51"/>
      <c r="I325" s="50"/>
      <c r="J325" s="50"/>
      <c r="K325" s="50"/>
      <c r="L325" s="50"/>
      <c r="M325" s="50"/>
      <c r="N325" s="51"/>
      <c r="O325" s="50"/>
      <c r="P325" s="51"/>
      <c r="Q325" s="51"/>
      <c r="R325" s="50"/>
      <c r="S325" s="51"/>
      <c r="T325" s="51"/>
      <c r="U325" s="51"/>
      <c r="V325" s="51"/>
      <c r="W325" s="51"/>
      <c r="X325" s="51"/>
    </row>
    <row r="326" spans="1:24" x14ac:dyDescent="0.25">
      <c r="A326" s="51"/>
      <c r="B326" s="50"/>
      <c r="C326" s="50"/>
      <c r="D326" s="50"/>
      <c r="E326" s="50"/>
      <c r="F326" s="50"/>
      <c r="G326" s="51"/>
      <c r="H326" s="51"/>
      <c r="I326" s="50"/>
      <c r="J326" s="50"/>
      <c r="K326" s="50"/>
      <c r="L326" s="50"/>
      <c r="M326" s="50"/>
      <c r="N326" s="51"/>
      <c r="O326" s="50"/>
      <c r="P326" s="51"/>
      <c r="Q326" s="51"/>
      <c r="R326" s="50"/>
      <c r="S326" s="51"/>
      <c r="T326" s="51"/>
      <c r="U326" s="51"/>
      <c r="V326" s="51"/>
      <c r="W326" s="51"/>
      <c r="X326" s="51"/>
    </row>
    <row r="327" spans="1:24" x14ac:dyDescent="0.25">
      <c r="A327" s="51"/>
      <c r="B327" s="50"/>
      <c r="C327" s="50"/>
      <c r="D327" s="50"/>
      <c r="E327" s="50"/>
      <c r="F327" s="50"/>
      <c r="G327" s="51"/>
      <c r="H327" s="51"/>
      <c r="I327" s="50"/>
      <c r="J327" s="50"/>
      <c r="K327" s="50"/>
      <c r="L327" s="50"/>
      <c r="M327" s="50"/>
      <c r="N327" s="51"/>
      <c r="O327" s="50"/>
      <c r="P327" s="51"/>
      <c r="Q327" s="51"/>
      <c r="R327" s="50"/>
      <c r="S327" s="51"/>
      <c r="T327" s="51"/>
      <c r="U327" s="51"/>
      <c r="V327" s="51"/>
      <c r="W327" s="51"/>
      <c r="X327" s="51"/>
    </row>
    <row r="328" spans="1:24" x14ac:dyDescent="0.25">
      <c r="A328" s="51"/>
      <c r="B328" s="50"/>
      <c r="C328" s="50"/>
      <c r="D328" s="50"/>
      <c r="E328" s="50"/>
      <c r="F328" s="50"/>
      <c r="G328" s="51"/>
      <c r="H328" s="51"/>
      <c r="I328" s="50"/>
      <c r="J328" s="50"/>
      <c r="K328" s="50"/>
      <c r="L328" s="50"/>
      <c r="M328" s="50"/>
      <c r="N328" s="51"/>
      <c r="O328" s="50"/>
      <c r="P328" s="51"/>
      <c r="Q328" s="51"/>
      <c r="R328" s="50"/>
      <c r="S328" s="51"/>
      <c r="T328" s="51"/>
      <c r="U328" s="51"/>
      <c r="V328" s="51"/>
      <c r="W328" s="51"/>
      <c r="X328" s="51"/>
    </row>
    <row r="329" spans="1:24" x14ac:dyDescent="0.25">
      <c r="A329" s="51"/>
      <c r="B329" s="50"/>
      <c r="C329" s="50"/>
      <c r="D329" s="50"/>
      <c r="E329" s="50"/>
      <c r="F329" s="50"/>
      <c r="G329" s="51"/>
      <c r="H329" s="51"/>
      <c r="I329" s="50"/>
      <c r="J329" s="50"/>
      <c r="K329" s="50"/>
      <c r="L329" s="50"/>
      <c r="M329" s="50"/>
      <c r="N329" s="51"/>
      <c r="O329" s="50"/>
      <c r="P329" s="51"/>
      <c r="Q329" s="51"/>
      <c r="R329" s="50"/>
      <c r="S329" s="51"/>
      <c r="T329" s="51"/>
      <c r="U329" s="51"/>
      <c r="V329" s="51"/>
      <c r="W329" s="51"/>
      <c r="X329" s="51"/>
    </row>
    <row r="330" spans="1:24" x14ac:dyDescent="0.25">
      <c r="A330" s="51"/>
      <c r="B330" s="50"/>
      <c r="C330" s="50"/>
      <c r="D330" s="50"/>
      <c r="E330" s="50"/>
      <c r="F330" s="50"/>
      <c r="G330" s="51"/>
      <c r="H330" s="51"/>
      <c r="I330" s="50"/>
      <c r="J330" s="50"/>
      <c r="K330" s="50"/>
      <c r="L330" s="50"/>
      <c r="M330" s="50"/>
      <c r="N330" s="51"/>
      <c r="O330" s="50"/>
      <c r="P330" s="51"/>
      <c r="Q330" s="51"/>
      <c r="R330" s="50"/>
      <c r="S330" s="51"/>
      <c r="T330" s="51"/>
      <c r="U330" s="51"/>
      <c r="V330" s="51"/>
      <c r="W330" s="51"/>
      <c r="X330" s="51"/>
    </row>
    <row r="331" spans="1:24" x14ac:dyDescent="0.25">
      <c r="A331" s="51"/>
      <c r="B331" s="50"/>
      <c r="C331" s="50"/>
      <c r="D331" s="50"/>
      <c r="E331" s="50"/>
      <c r="F331" s="50"/>
      <c r="G331" s="51"/>
      <c r="H331" s="51"/>
      <c r="I331" s="50"/>
      <c r="J331" s="50"/>
      <c r="K331" s="50"/>
      <c r="L331" s="50"/>
      <c r="M331" s="50"/>
      <c r="N331" s="51"/>
      <c r="O331" s="50"/>
      <c r="P331" s="51"/>
      <c r="Q331" s="51"/>
      <c r="R331" s="50"/>
      <c r="S331" s="51"/>
      <c r="T331" s="51"/>
      <c r="U331" s="51"/>
      <c r="V331" s="51"/>
      <c r="W331" s="51"/>
      <c r="X331" s="51"/>
    </row>
    <row r="332" spans="1:24" x14ac:dyDescent="0.25">
      <c r="A332" s="51"/>
      <c r="B332" s="50"/>
      <c r="C332" s="50"/>
      <c r="D332" s="50"/>
      <c r="E332" s="50"/>
      <c r="F332" s="50"/>
      <c r="G332" s="51"/>
      <c r="H332" s="51"/>
      <c r="I332" s="50"/>
      <c r="J332" s="50"/>
      <c r="K332" s="50"/>
      <c r="L332" s="50"/>
      <c r="M332" s="50"/>
      <c r="N332" s="51"/>
      <c r="O332" s="50"/>
      <c r="P332" s="51"/>
      <c r="Q332" s="51"/>
      <c r="R332" s="50"/>
      <c r="S332" s="51"/>
      <c r="T332" s="51"/>
      <c r="U332" s="51"/>
      <c r="V332" s="51"/>
      <c r="W332" s="51"/>
      <c r="X332" s="51"/>
    </row>
    <row r="333" spans="1:24" x14ac:dyDescent="0.25">
      <c r="A333" s="51"/>
      <c r="B333" s="50"/>
      <c r="C333" s="50"/>
      <c r="D333" s="50"/>
      <c r="E333" s="50"/>
      <c r="F333" s="50"/>
      <c r="G333" s="51"/>
      <c r="H333" s="51"/>
      <c r="I333" s="50"/>
      <c r="J333" s="50"/>
      <c r="K333" s="50"/>
      <c r="L333" s="50"/>
      <c r="M333" s="50"/>
      <c r="N333" s="51"/>
      <c r="O333" s="50"/>
      <c r="P333" s="51"/>
      <c r="Q333" s="51"/>
      <c r="R333" s="50"/>
      <c r="S333" s="51"/>
      <c r="T333" s="51"/>
      <c r="U333" s="51"/>
      <c r="V333" s="51"/>
      <c r="W333" s="51"/>
      <c r="X333" s="51"/>
    </row>
    <row r="334" spans="1:24" x14ac:dyDescent="0.25">
      <c r="A334" s="51"/>
      <c r="B334" s="50"/>
      <c r="C334" s="50"/>
      <c r="D334" s="50"/>
      <c r="E334" s="50"/>
      <c r="F334" s="50"/>
      <c r="G334" s="51"/>
      <c r="H334" s="51"/>
      <c r="I334" s="50"/>
      <c r="J334" s="50"/>
      <c r="K334" s="50"/>
      <c r="L334" s="50"/>
      <c r="M334" s="50"/>
      <c r="N334" s="51"/>
      <c r="O334" s="50"/>
      <c r="P334" s="51"/>
      <c r="Q334" s="51"/>
      <c r="R334" s="50"/>
      <c r="S334" s="51"/>
      <c r="T334" s="51"/>
      <c r="U334" s="51"/>
      <c r="V334" s="51"/>
      <c r="W334" s="51"/>
      <c r="X334" s="51"/>
    </row>
    <row r="335" spans="1:24" x14ac:dyDescent="0.25">
      <c r="A335" s="51"/>
      <c r="B335" s="50"/>
      <c r="C335" s="50"/>
      <c r="D335" s="50"/>
      <c r="E335" s="50"/>
      <c r="F335" s="50"/>
      <c r="G335" s="51"/>
      <c r="H335" s="51"/>
      <c r="I335" s="50"/>
      <c r="J335" s="50"/>
      <c r="K335" s="50"/>
      <c r="L335" s="50"/>
      <c r="M335" s="50"/>
      <c r="N335" s="51"/>
      <c r="O335" s="50"/>
      <c r="P335" s="51"/>
      <c r="Q335" s="51"/>
      <c r="R335" s="50"/>
      <c r="S335" s="51"/>
      <c r="T335" s="51"/>
      <c r="U335" s="51"/>
      <c r="V335" s="51"/>
      <c r="W335" s="51"/>
      <c r="X335" s="51"/>
    </row>
    <row r="336" spans="1:24" x14ac:dyDescent="0.25">
      <c r="A336" s="51"/>
      <c r="B336" s="50"/>
      <c r="C336" s="50"/>
      <c r="D336" s="50"/>
      <c r="E336" s="50"/>
      <c r="F336" s="50"/>
      <c r="G336" s="51"/>
      <c r="H336" s="51"/>
      <c r="I336" s="50"/>
      <c r="J336" s="50"/>
      <c r="K336" s="50"/>
      <c r="L336" s="50"/>
      <c r="M336" s="50"/>
      <c r="N336" s="51"/>
      <c r="O336" s="50"/>
      <c r="P336" s="51"/>
      <c r="Q336" s="51"/>
      <c r="R336" s="50"/>
      <c r="S336" s="51"/>
      <c r="T336" s="51"/>
      <c r="U336" s="51"/>
      <c r="V336" s="51"/>
      <c r="W336" s="51"/>
      <c r="X336" s="51"/>
    </row>
    <row r="337" spans="1:24" x14ac:dyDescent="0.25">
      <c r="A337" s="51"/>
      <c r="B337" s="50"/>
      <c r="C337" s="50"/>
      <c r="D337" s="50"/>
      <c r="E337" s="50"/>
      <c r="F337" s="50"/>
      <c r="G337" s="51"/>
      <c r="H337" s="51"/>
      <c r="I337" s="50"/>
      <c r="J337" s="50"/>
      <c r="K337" s="50"/>
      <c r="L337" s="50"/>
      <c r="M337" s="50"/>
      <c r="N337" s="51"/>
      <c r="O337" s="50"/>
      <c r="P337" s="51"/>
      <c r="Q337" s="51"/>
      <c r="R337" s="50"/>
      <c r="S337" s="51"/>
      <c r="T337" s="51"/>
      <c r="U337" s="51"/>
      <c r="V337" s="51"/>
      <c r="W337" s="51"/>
      <c r="X337" s="51"/>
    </row>
    <row r="338" spans="1:24" x14ac:dyDescent="0.25">
      <c r="A338" s="51"/>
      <c r="B338" s="50"/>
      <c r="C338" s="50"/>
      <c r="D338" s="50"/>
      <c r="E338" s="50"/>
      <c r="F338" s="50"/>
      <c r="G338" s="51"/>
      <c r="H338" s="51"/>
      <c r="I338" s="50"/>
      <c r="J338" s="50"/>
      <c r="K338" s="50"/>
      <c r="L338" s="50"/>
      <c r="M338" s="50"/>
      <c r="N338" s="51"/>
      <c r="O338" s="50"/>
      <c r="P338" s="51"/>
      <c r="Q338" s="51"/>
      <c r="R338" s="50"/>
      <c r="S338" s="51"/>
      <c r="T338" s="51"/>
      <c r="U338" s="51"/>
      <c r="V338" s="51"/>
      <c r="W338" s="51"/>
      <c r="X338" s="51"/>
    </row>
    <row r="339" spans="1:24" x14ac:dyDescent="0.25">
      <c r="A339" s="51"/>
      <c r="B339" s="50"/>
      <c r="C339" s="50"/>
      <c r="D339" s="50"/>
      <c r="E339" s="50"/>
      <c r="F339" s="50"/>
      <c r="G339" s="51"/>
      <c r="H339" s="51"/>
      <c r="I339" s="50"/>
      <c r="J339" s="50"/>
      <c r="K339" s="50"/>
      <c r="L339" s="50"/>
      <c r="M339" s="50"/>
      <c r="N339" s="51"/>
      <c r="O339" s="50"/>
      <c r="P339" s="51"/>
      <c r="Q339" s="51"/>
      <c r="R339" s="50"/>
      <c r="S339" s="51"/>
      <c r="T339" s="51"/>
      <c r="U339" s="51"/>
      <c r="V339" s="51"/>
      <c r="W339" s="51"/>
      <c r="X339" s="51"/>
    </row>
    <row r="340" spans="1:24" x14ac:dyDescent="0.25">
      <c r="A340" s="51"/>
      <c r="B340" s="50"/>
      <c r="C340" s="50"/>
      <c r="D340" s="50"/>
      <c r="E340" s="50"/>
      <c r="F340" s="50"/>
      <c r="G340" s="51"/>
      <c r="H340" s="51"/>
      <c r="I340" s="50"/>
      <c r="J340" s="50"/>
      <c r="K340" s="50"/>
      <c r="L340" s="50"/>
      <c r="M340" s="50"/>
      <c r="N340" s="51"/>
      <c r="O340" s="50"/>
      <c r="P340" s="51"/>
      <c r="Q340" s="51"/>
      <c r="R340" s="50"/>
      <c r="S340" s="51"/>
      <c r="T340" s="51"/>
      <c r="U340" s="51"/>
      <c r="V340" s="51"/>
      <c r="W340" s="51"/>
      <c r="X340" s="51"/>
    </row>
    <row r="341" spans="1:24" x14ac:dyDescent="0.25">
      <c r="A341" s="51"/>
      <c r="B341" s="50"/>
      <c r="C341" s="50"/>
      <c r="D341" s="50"/>
      <c r="E341" s="50"/>
      <c r="F341" s="50"/>
      <c r="G341" s="51"/>
      <c r="H341" s="51"/>
      <c r="I341" s="50"/>
      <c r="J341" s="50"/>
      <c r="K341" s="50"/>
      <c r="L341" s="50"/>
      <c r="M341" s="50"/>
      <c r="N341" s="51"/>
      <c r="O341" s="50"/>
      <c r="P341" s="51"/>
      <c r="Q341" s="51"/>
      <c r="R341" s="50"/>
      <c r="S341" s="51"/>
      <c r="T341" s="51"/>
      <c r="U341" s="51"/>
      <c r="V341" s="51"/>
      <c r="W341" s="51"/>
      <c r="X341" s="51"/>
    </row>
    <row r="342" spans="1:24" x14ac:dyDescent="0.25">
      <c r="A342" s="51"/>
      <c r="B342" s="50"/>
      <c r="C342" s="50"/>
      <c r="D342" s="50"/>
      <c r="E342" s="50"/>
      <c r="F342" s="50"/>
      <c r="G342" s="51"/>
      <c r="H342" s="51"/>
      <c r="I342" s="50"/>
      <c r="J342" s="50"/>
      <c r="K342" s="50"/>
      <c r="L342" s="50"/>
      <c r="M342" s="50"/>
      <c r="N342" s="51"/>
      <c r="O342" s="50"/>
      <c r="P342" s="51"/>
      <c r="Q342" s="51"/>
      <c r="R342" s="50"/>
      <c r="S342" s="51"/>
      <c r="T342" s="51"/>
      <c r="U342" s="51"/>
      <c r="V342" s="51"/>
      <c r="W342" s="51"/>
      <c r="X342" s="51"/>
    </row>
    <row r="343" spans="1:24" x14ac:dyDescent="0.25">
      <c r="A343" s="51"/>
      <c r="B343" s="50"/>
      <c r="C343" s="50"/>
      <c r="D343" s="50"/>
      <c r="E343" s="50"/>
      <c r="F343" s="50"/>
      <c r="G343" s="51"/>
      <c r="H343" s="51"/>
      <c r="I343" s="50"/>
      <c r="J343" s="50"/>
      <c r="K343" s="50"/>
      <c r="L343" s="50"/>
      <c r="M343" s="50"/>
      <c r="N343" s="51"/>
      <c r="O343" s="50"/>
      <c r="P343" s="51"/>
      <c r="Q343" s="51"/>
      <c r="R343" s="50"/>
      <c r="S343" s="51"/>
      <c r="T343" s="51"/>
      <c r="U343" s="51"/>
      <c r="V343" s="51"/>
      <c r="W343" s="51"/>
      <c r="X343" s="51"/>
    </row>
    <row r="344" spans="1:24" x14ac:dyDescent="0.25">
      <c r="A344" s="51"/>
      <c r="B344" s="50"/>
      <c r="C344" s="50"/>
      <c r="D344" s="50"/>
      <c r="E344" s="50"/>
      <c r="F344" s="50"/>
      <c r="G344" s="51"/>
      <c r="H344" s="51"/>
      <c r="I344" s="50"/>
      <c r="J344" s="50"/>
      <c r="K344" s="50"/>
      <c r="L344" s="50"/>
      <c r="M344" s="50"/>
      <c r="N344" s="51"/>
      <c r="O344" s="50"/>
      <c r="P344" s="51"/>
      <c r="Q344" s="51"/>
      <c r="R344" s="50"/>
      <c r="S344" s="51"/>
      <c r="T344" s="51"/>
      <c r="U344" s="51"/>
      <c r="V344" s="51"/>
      <c r="W344" s="51"/>
      <c r="X344" s="51"/>
    </row>
    <row r="345" spans="1:24" x14ac:dyDescent="0.25">
      <c r="A345" s="51"/>
      <c r="B345" s="50"/>
      <c r="C345" s="50"/>
      <c r="D345" s="50"/>
      <c r="E345" s="50"/>
      <c r="F345" s="50"/>
      <c r="G345" s="51"/>
      <c r="H345" s="51"/>
      <c r="I345" s="50"/>
      <c r="J345" s="50"/>
      <c r="K345" s="50"/>
      <c r="L345" s="50"/>
      <c r="M345" s="50"/>
      <c r="N345" s="51"/>
      <c r="O345" s="50"/>
      <c r="P345" s="51"/>
      <c r="Q345" s="51"/>
      <c r="R345" s="50"/>
      <c r="S345" s="51"/>
      <c r="T345" s="51"/>
      <c r="U345" s="51"/>
      <c r="V345" s="51"/>
      <c r="W345" s="51"/>
      <c r="X345" s="51"/>
    </row>
    <row r="346" spans="1:24" x14ac:dyDescent="0.25">
      <c r="A346" s="51"/>
      <c r="B346" s="50"/>
      <c r="C346" s="50"/>
      <c r="D346" s="50"/>
      <c r="E346" s="50"/>
      <c r="F346" s="50"/>
      <c r="G346" s="51"/>
      <c r="H346" s="51"/>
      <c r="I346" s="50"/>
      <c r="J346" s="50"/>
      <c r="K346" s="50"/>
      <c r="L346" s="50"/>
      <c r="M346" s="50"/>
      <c r="N346" s="51"/>
      <c r="O346" s="50"/>
      <c r="P346" s="51"/>
      <c r="Q346" s="51"/>
      <c r="R346" s="50"/>
      <c r="S346" s="51"/>
      <c r="T346" s="51"/>
      <c r="U346" s="51"/>
      <c r="V346" s="51"/>
      <c r="W346" s="51"/>
      <c r="X346" s="51"/>
    </row>
    <row r="347" spans="1:24" x14ac:dyDescent="0.25">
      <c r="A347" s="51"/>
      <c r="B347" s="50"/>
      <c r="C347" s="50"/>
      <c r="D347" s="50"/>
      <c r="E347" s="50"/>
      <c r="F347" s="50"/>
      <c r="G347" s="51"/>
      <c r="H347" s="51"/>
      <c r="I347" s="50"/>
      <c r="J347" s="50"/>
      <c r="K347" s="50"/>
      <c r="L347" s="50"/>
      <c r="M347" s="50"/>
      <c r="N347" s="51"/>
      <c r="O347" s="50"/>
      <c r="P347" s="51"/>
      <c r="Q347" s="51"/>
      <c r="R347" s="50"/>
      <c r="S347" s="51"/>
      <c r="T347" s="51"/>
      <c r="U347" s="51"/>
      <c r="V347" s="51"/>
      <c r="W347" s="51"/>
      <c r="X347" s="51"/>
    </row>
    <row r="348" spans="1:24" x14ac:dyDescent="0.25">
      <c r="A348" s="51"/>
      <c r="B348" s="50"/>
      <c r="C348" s="50"/>
      <c r="D348" s="50"/>
      <c r="E348" s="50"/>
      <c r="F348" s="50"/>
      <c r="G348" s="51"/>
      <c r="H348" s="51"/>
      <c r="I348" s="50"/>
      <c r="J348" s="50"/>
      <c r="K348" s="50"/>
      <c r="L348" s="50"/>
      <c r="M348" s="50"/>
      <c r="N348" s="51"/>
      <c r="O348" s="50"/>
      <c r="P348" s="51"/>
      <c r="Q348" s="51"/>
      <c r="R348" s="50"/>
      <c r="S348" s="51"/>
      <c r="T348" s="51"/>
      <c r="U348" s="51"/>
      <c r="V348" s="51"/>
      <c r="W348" s="51"/>
      <c r="X348" s="51"/>
    </row>
    <row r="349" spans="1:24" x14ac:dyDescent="0.25">
      <c r="A349" s="51"/>
      <c r="B349" s="50"/>
      <c r="C349" s="50"/>
      <c r="D349" s="50"/>
      <c r="E349" s="50"/>
      <c r="F349" s="50"/>
      <c r="G349" s="51"/>
      <c r="H349" s="51"/>
      <c r="I349" s="50"/>
      <c r="J349" s="50"/>
      <c r="K349" s="50"/>
      <c r="L349" s="50"/>
      <c r="M349" s="50"/>
      <c r="N349" s="51"/>
      <c r="O349" s="50"/>
      <c r="P349" s="51"/>
      <c r="Q349" s="51"/>
      <c r="R349" s="50"/>
      <c r="S349" s="51"/>
      <c r="T349" s="51"/>
      <c r="U349" s="51"/>
      <c r="V349" s="51"/>
      <c r="W349" s="51"/>
      <c r="X349" s="51"/>
    </row>
    <row r="350" spans="1:24" x14ac:dyDescent="0.25">
      <c r="A350" s="51"/>
      <c r="B350" s="50"/>
      <c r="C350" s="50"/>
      <c r="D350" s="50"/>
      <c r="E350" s="50"/>
      <c r="F350" s="50"/>
      <c r="G350" s="51"/>
      <c r="H350" s="51"/>
      <c r="I350" s="50"/>
      <c r="J350" s="50"/>
      <c r="K350" s="50"/>
      <c r="L350" s="50"/>
      <c r="M350" s="50"/>
      <c r="N350" s="51"/>
      <c r="O350" s="50"/>
      <c r="P350" s="51"/>
      <c r="Q350" s="51"/>
      <c r="R350" s="50"/>
      <c r="S350" s="51"/>
      <c r="T350" s="51"/>
      <c r="U350" s="51"/>
      <c r="V350" s="51"/>
      <c r="W350" s="51"/>
      <c r="X350" s="51"/>
    </row>
    <row r="351" spans="1:24" x14ac:dyDescent="0.25">
      <c r="A351" s="51"/>
      <c r="B351" s="50"/>
      <c r="C351" s="50"/>
      <c r="D351" s="50"/>
      <c r="E351" s="50"/>
      <c r="F351" s="50"/>
      <c r="G351" s="51"/>
      <c r="H351" s="51"/>
      <c r="I351" s="50"/>
      <c r="J351" s="50"/>
      <c r="K351" s="50"/>
      <c r="L351" s="50"/>
      <c r="M351" s="50"/>
      <c r="N351" s="51"/>
      <c r="O351" s="50"/>
      <c r="P351" s="51"/>
      <c r="Q351" s="51"/>
      <c r="R351" s="50"/>
      <c r="S351" s="51"/>
      <c r="T351" s="51"/>
      <c r="U351" s="51"/>
      <c r="V351" s="51"/>
      <c r="W351" s="51"/>
      <c r="X351" s="51"/>
    </row>
    <row r="352" spans="1:24" x14ac:dyDescent="0.25">
      <c r="A352" s="51"/>
      <c r="B352" s="50"/>
      <c r="C352" s="50"/>
      <c r="D352" s="50"/>
      <c r="E352" s="50"/>
      <c r="F352" s="50"/>
      <c r="G352" s="51"/>
      <c r="H352" s="51"/>
      <c r="I352" s="50"/>
      <c r="J352" s="50"/>
      <c r="K352" s="50"/>
      <c r="L352" s="50"/>
      <c r="M352" s="50"/>
      <c r="N352" s="51"/>
      <c r="O352" s="50"/>
      <c r="P352" s="51"/>
      <c r="Q352" s="51"/>
      <c r="R352" s="50"/>
      <c r="S352" s="51"/>
      <c r="T352" s="51"/>
      <c r="U352" s="51"/>
      <c r="V352" s="51"/>
      <c r="W352" s="51"/>
      <c r="X352" s="51"/>
    </row>
    <row r="353" spans="1:24" x14ac:dyDescent="0.25">
      <c r="A353" s="51"/>
      <c r="B353" s="50"/>
      <c r="C353" s="50"/>
      <c r="D353" s="50"/>
      <c r="E353" s="50"/>
      <c r="F353" s="50"/>
      <c r="G353" s="51"/>
      <c r="H353" s="51"/>
      <c r="I353" s="50"/>
      <c r="J353" s="50"/>
      <c r="K353" s="50"/>
      <c r="L353" s="50"/>
      <c r="M353" s="50"/>
      <c r="N353" s="51"/>
      <c r="O353" s="50"/>
      <c r="P353" s="51"/>
      <c r="Q353" s="51"/>
      <c r="R353" s="50"/>
      <c r="S353" s="51"/>
      <c r="T353" s="51"/>
      <c r="U353" s="51"/>
      <c r="V353" s="51"/>
      <c r="W353" s="51"/>
      <c r="X353" s="51"/>
    </row>
    <row r="354" spans="1:24" x14ac:dyDescent="0.25">
      <c r="A354" s="51"/>
      <c r="B354" s="50"/>
      <c r="C354" s="50"/>
      <c r="D354" s="50"/>
      <c r="E354" s="50"/>
      <c r="F354" s="50"/>
      <c r="G354" s="51"/>
      <c r="H354" s="51"/>
      <c r="I354" s="50"/>
      <c r="J354" s="50"/>
      <c r="K354" s="50"/>
      <c r="L354" s="50"/>
      <c r="M354" s="50"/>
      <c r="N354" s="51"/>
      <c r="O354" s="50"/>
      <c r="P354" s="51"/>
      <c r="Q354" s="51"/>
      <c r="R354" s="50"/>
      <c r="S354" s="51"/>
      <c r="T354" s="51"/>
      <c r="U354" s="51"/>
      <c r="V354" s="51"/>
      <c r="W354" s="51"/>
      <c r="X354" s="51"/>
    </row>
    <row r="355" spans="1:24" x14ac:dyDescent="0.25">
      <c r="A355" s="51"/>
      <c r="B355" s="50"/>
      <c r="C355" s="50"/>
      <c r="D355" s="50"/>
      <c r="E355" s="50"/>
      <c r="F355" s="50"/>
      <c r="G355" s="51"/>
      <c r="H355" s="51"/>
      <c r="I355" s="50"/>
      <c r="J355" s="50"/>
      <c r="K355" s="50"/>
      <c r="L355" s="50"/>
      <c r="M355" s="50"/>
      <c r="N355" s="51"/>
      <c r="O355" s="50"/>
      <c r="P355" s="51"/>
      <c r="Q355" s="51"/>
      <c r="R355" s="50"/>
      <c r="S355" s="51"/>
      <c r="T355" s="51"/>
      <c r="U355" s="51"/>
      <c r="V355" s="51"/>
      <c r="W355" s="51"/>
      <c r="X355" s="51"/>
    </row>
    <row r="356" spans="1:24" x14ac:dyDescent="0.25">
      <c r="A356" s="51"/>
      <c r="B356" s="50"/>
      <c r="C356" s="50"/>
      <c r="D356" s="50"/>
      <c r="E356" s="50"/>
      <c r="F356" s="50"/>
      <c r="G356" s="51"/>
      <c r="H356" s="51"/>
      <c r="I356" s="50"/>
      <c r="J356" s="50"/>
      <c r="K356" s="50"/>
      <c r="L356" s="50"/>
      <c r="M356" s="50"/>
      <c r="N356" s="51"/>
      <c r="O356" s="50"/>
      <c r="P356" s="51"/>
      <c r="Q356" s="51"/>
      <c r="R356" s="50"/>
      <c r="S356" s="51"/>
      <c r="T356" s="51"/>
      <c r="U356" s="51"/>
      <c r="V356" s="51"/>
      <c r="W356" s="51"/>
      <c r="X356" s="51"/>
    </row>
    <row r="357" spans="1:24" x14ac:dyDescent="0.25">
      <c r="A357" s="51"/>
      <c r="B357" s="50"/>
      <c r="C357" s="50"/>
      <c r="D357" s="50"/>
      <c r="E357" s="50"/>
      <c r="F357" s="50"/>
      <c r="G357" s="51"/>
      <c r="H357" s="51"/>
      <c r="I357" s="50"/>
      <c r="J357" s="50"/>
      <c r="K357" s="50"/>
      <c r="L357" s="50"/>
      <c r="M357" s="50"/>
      <c r="N357" s="51"/>
      <c r="O357" s="50"/>
      <c r="P357" s="51"/>
      <c r="Q357" s="51"/>
      <c r="R357" s="50"/>
      <c r="S357" s="51"/>
      <c r="T357" s="51"/>
      <c r="U357" s="51"/>
      <c r="V357" s="51"/>
      <c r="W357" s="51"/>
      <c r="X357" s="51"/>
    </row>
    <row r="358" spans="1:24" x14ac:dyDescent="0.25">
      <c r="A358" s="51"/>
      <c r="B358" s="50"/>
      <c r="C358" s="50"/>
      <c r="D358" s="50"/>
      <c r="E358" s="50"/>
      <c r="F358" s="50"/>
      <c r="G358" s="51"/>
      <c r="H358" s="51"/>
      <c r="I358" s="50"/>
      <c r="J358" s="50"/>
      <c r="K358" s="50"/>
      <c r="L358" s="50"/>
      <c r="M358" s="50"/>
      <c r="N358" s="51"/>
      <c r="O358" s="50"/>
      <c r="P358" s="51"/>
      <c r="Q358" s="51"/>
      <c r="R358" s="50"/>
      <c r="S358" s="51"/>
      <c r="T358" s="51"/>
      <c r="U358" s="51"/>
      <c r="V358" s="51"/>
      <c r="W358" s="51"/>
      <c r="X358" s="51"/>
    </row>
    <row r="359" spans="1:24" x14ac:dyDescent="0.25">
      <c r="A359" s="51"/>
      <c r="B359" s="50"/>
      <c r="C359" s="50"/>
      <c r="D359" s="50"/>
      <c r="E359" s="50"/>
      <c r="F359" s="50"/>
      <c r="G359" s="51"/>
      <c r="H359" s="51"/>
      <c r="I359" s="50"/>
      <c r="J359" s="50"/>
      <c r="K359" s="50"/>
      <c r="L359" s="50"/>
      <c r="M359" s="50"/>
      <c r="N359" s="51"/>
      <c r="O359" s="50"/>
      <c r="P359" s="51"/>
      <c r="Q359" s="51"/>
      <c r="R359" s="50"/>
      <c r="S359" s="51"/>
      <c r="T359" s="51"/>
      <c r="U359" s="51"/>
      <c r="V359" s="51"/>
      <c r="W359" s="51"/>
      <c r="X359" s="51"/>
    </row>
    <row r="360" spans="1:24" x14ac:dyDescent="0.25">
      <c r="A360" s="51"/>
      <c r="B360" s="50"/>
      <c r="C360" s="50"/>
      <c r="D360" s="50"/>
      <c r="E360" s="50"/>
      <c r="F360" s="50"/>
      <c r="G360" s="51"/>
      <c r="H360" s="51"/>
      <c r="I360" s="50"/>
      <c r="J360" s="50"/>
      <c r="K360" s="50"/>
      <c r="L360" s="50"/>
      <c r="M360" s="50"/>
      <c r="N360" s="51"/>
      <c r="O360" s="50"/>
      <c r="P360" s="51"/>
      <c r="Q360" s="51"/>
      <c r="R360" s="50"/>
      <c r="S360" s="51"/>
      <c r="T360" s="51"/>
      <c r="U360" s="51"/>
      <c r="V360" s="51"/>
      <c r="W360" s="51"/>
      <c r="X360" s="51"/>
    </row>
    <row r="361" spans="1:24" x14ac:dyDescent="0.25">
      <c r="A361" s="51"/>
      <c r="B361" s="50"/>
      <c r="C361" s="50"/>
      <c r="D361" s="50"/>
      <c r="E361" s="50"/>
      <c r="F361" s="50"/>
      <c r="G361" s="51"/>
      <c r="H361" s="51"/>
      <c r="I361" s="50"/>
      <c r="J361" s="50"/>
      <c r="K361" s="50"/>
      <c r="L361" s="50"/>
      <c r="M361" s="50"/>
      <c r="N361" s="51"/>
      <c r="O361" s="50"/>
      <c r="P361" s="51"/>
      <c r="Q361" s="51"/>
      <c r="R361" s="50"/>
      <c r="S361" s="51"/>
      <c r="T361" s="51"/>
      <c r="U361" s="51"/>
      <c r="V361" s="51"/>
      <c r="W361" s="51"/>
      <c r="X361" s="51"/>
    </row>
    <row r="362" spans="1:24" x14ac:dyDescent="0.25">
      <c r="A362" s="51"/>
      <c r="B362" s="50"/>
      <c r="C362" s="50"/>
      <c r="D362" s="50"/>
      <c r="E362" s="50"/>
      <c r="F362" s="50"/>
      <c r="G362" s="51"/>
      <c r="H362" s="51"/>
      <c r="I362" s="50"/>
      <c r="J362" s="50"/>
      <c r="K362" s="50"/>
      <c r="L362" s="50"/>
      <c r="M362" s="50"/>
      <c r="N362" s="51"/>
      <c r="O362" s="50"/>
      <c r="P362" s="51"/>
      <c r="Q362" s="51"/>
      <c r="R362" s="50"/>
      <c r="S362" s="51"/>
      <c r="T362" s="51"/>
      <c r="U362" s="51"/>
      <c r="V362" s="51"/>
      <c r="W362" s="51"/>
      <c r="X362" s="51"/>
    </row>
  </sheetData>
  <sheetProtection selectLockedCells="1" selectUnlockedCells="1"/>
  <mergeCells count="106">
    <mergeCell ref="A6:X6"/>
    <mergeCell ref="A1:K1"/>
    <mergeCell ref="L1:N5"/>
    <mergeCell ref="O1:X1"/>
    <mergeCell ref="O2:X2"/>
    <mergeCell ref="Q5:X5"/>
    <mergeCell ref="A2:K2"/>
    <mergeCell ref="Q4:X4"/>
    <mergeCell ref="Q3:X3"/>
    <mergeCell ref="A3:K5"/>
    <mergeCell ref="B7:S7"/>
    <mergeCell ref="F8:K8"/>
    <mergeCell ref="L8:N8"/>
    <mergeCell ref="E9:E13"/>
    <mergeCell ref="F9:K9"/>
    <mergeCell ref="L9:N9"/>
    <mergeCell ref="F10:K10"/>
    <mergeCell ref="L10:N10"/>
    <mergeCell ref="F11:K11"/>
    <mergeCell ref="L11:N11"/>
    <mergeCell ref="F12:K12"/>
    <mergeCell ref="L12:N12"/>
    <mergeCell ref="F13:K13"/>
    <mergeCell ref="L13:N13"/>
    <mergeCell ref="B14:S14"/>
    <mergeCell ref="J15:R15"/>
    <mergeCell ref="E16:I16"/>
    <mergeCell ref="J16:M16"/>
    <mergeCell ref="P16:Q16"/>
    <mergeCell ref="E17:I17"/>
    <mergeCell ref="J17:M17"/>
    <mergeCell ref="P17:Q17"/>
    <mergeCell ref="E18:G19"/>
    <mergeCell ref="H18:I19"/>
    <mergeCell ref="J18:M18"/>
    <mergeCell ref="P18:Q18"/>
    <mergeCell ref="J19:M19"/>
    <mergeCell ref="P19:Q19"/>
    <mergeCell ref="GM20:HH20"/>
    <mergeCell ref="HI20:ID20"/>
    <mergeCell ref="IE20:IR20"/>
    <mergeCell ref="J21:R21"/>
    <mergeCell ref="F22:I22"/>
    <mergeCell ref="J22:M22"/>
    <mergeCell ref="P22:Q22"/>
    <mergeCell ref="F23:I23"/>
    <mergeCell ref="J23:M23"/>
    <mergeCell ref="P23:Q23"/>
    <mergeCell ref="B20:S20"/>
    <mergeCell ref="X20:AN20"/>
    <mergeCell ref="AO20:BJ20"/>
    <mergeCell ref="BK20:CF20"/>
    <mergeCell ref="CG20:DB20"/>
    <mergeCell ref="DC20:DX20"/>
    <mergeCell ref="DY20:ET20"/>
    <mergeCell ref="EU20:FP20"/>
    <mergeCell ref="FQ20:GL20"/>
    <mergeCell ref="F24:G25"/>
    <mergeCell ref="H24:I25"/>
    <mergeCell ref="J24:M24"/>
    <mergeCell ref="P24:Q24"/>
    <mergeCell ref="J25:M25"/>
    <mergeCell ref="P25:Q25"/>
    <mergeCell ref="H26:I26"/>
    <mergeCell ref="J26:M26"/>
    <mergeCell ref="P26:Q26"/>
    <mergeCell ref="F30:G30"/>
    <mergeCell ref="H30:I30"/>
    <mergeCell ref="J30:M30"/>
    <mergeCell ref="P30:Q30"/>
    <mergeCell ref="B31:S31"/>
    <mergeCell ref="X31:AN31"/>
    <mergeCell ref="E26:E30"/>
    <mergeCell ref="F26:G26"/>
    <mergeCell ref="F27:G27"/>
    <mergeCell ref="H27:I27"/>
    <mergeCell ref="J27:M27"/>
    <mergeCell ref="P27:Q27"/>
    <mergeCell ref="H28:I28"/>
    <mergeCell ref="J28:M28"/>
    <mergeCell ref="P28:Q28"/>
    <mergeCell ref="F29:G29"/>
    <mergeCell ref="H29:I29"/>
    <mergeCell ref="J29:M29"/>
    <mergeCell ref="P29:Q29"/>
    <mergeCell ref="F28:G28"/>
    <mergeCell ref="GM31:HH31"/>
    <mergeCell ref="HI31:ID31"/>
    <mergeCell ref="IE31:IR31"/>
    <mergeCell ref="F32:G32"/>
    <mergeCell ref="H32:I32"/>
    <mergeCell ref="AO31:BJ31"/>
    <mergeCell ref="BK31:CF31"/>
    <mergeCell ref="CG31:DB31"/>
    <mergeCell ref="DC31:DX31"/>
    <mergeCell ref="DY31:ET31"/>
    <mergeCell ref="EU31:FP31"/>
    <mergeCell ref="F33:G33"/>
    <mergeCell ref="H33:I33"/>
    <mergeCell ref="F34:G34"/>
    <mergeCell ref="H34:I34"/>
    <mergeCell ref="F35:G35"/>
    <mergeCell ref="H35:I35"/>
    <mergeCell ref="F36:G36"/>
    <mergeCell ref="H36:I36"/>
    <mergeCell ref="FQ31:GL31"/>
  </mergeCells>
  <phoneticPr fontId="16" type="noConversion"/>
  <printOptions horizontalCentered="1"/>
  <pageMargins left="1.2204724409448819" right="0.35433070866141736" top="0.31496062992125984" bottom="0.47244094488188981" header="0.51181102362204722" footer="0.27559055118110237"/>
  <pageSetup scale="39" firstPageNumber="0" fitToHeight="3" orientation="landscape"/>
  <headerFooter alignWithMargins="0">
    <oddFooter>&amp;RPágina &amp;P de &amp;N</oddFooter>
  </headerFooter>
  <drawing r:id="rId1"/>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MATRIZ DE RIESGOS</vt:lpstr>
      <vt:lpstr>ANEXO A</vt:lpstr>
      <vt:lpstr>'ANEXO A'!Área_de_impresión</vt:lpstr>
      <vt:lpstr>'MATRIZ DE RIESGOS'!Área_de_impresión</vt:lpstr>
      <vt:lpstr>'MATRIZ DE RIESGOS'!Títulos_a_imprimir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FERNANDA GÓMEZ RAMÍREZ</dc:creator>
  <cp:lastModifiedBy>Daniela Palma Bustos</cp:lastModifiedBy>
  <cp:lastPrinted>2021-04-21T23:43:01Z</cp:lastPrinted>
  <dcterms:created xsi:type="dcterms:W3CDTF">2014-04-13T01:20:27Z</dcterms:created>
  <dcterms:modified xsi:type="dcterms:W3CDTF">2026-08-26T20:34:45Z</dcterms:modified>
</cp:coreProperties>
</file>