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Sena\Desktop\"/>
    </mc:Choice>
  </mc:AlternateContent>
  <xr:revisionPtr revIDLastSave="0" documentId="13_ncr:1_{6CE9B51A-CB7C-475D-873D-391053B8C08E}" xr6:coauthVersionLast="47" xr6:coauthVersionMax="47" xr10:uidLastSave="{00000000-0000-0000-0000-000000000000}"/>
  <bookViews>
    <workbookView xWindow="-120" yWindow="-120" windowWidth="29040" windowHeight="15840" activeTab="1" xr2:uid="{00000000-000D-0000-FFFF-FFFF00000000}"/>
  </bookViews>
  <sheets>
    <sheet name="Responsable de IVA" sheetId="1" r:id="rId1"/>
    <sheet name="No Responsable de IVA" sheetId="3" r:id="rId2"/>
  </sheets>
  <definedNames>
    <definedName name="_xlnm.Print_Area" localSheetId="1">'No Responsable de IVA'!$A$1:$G$17</definedName>
    <definedName name="_xlnm.Print_Area" localSheetId="0">'Responsable de IVA'!$A$1:$K$19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3" l="1"/>
  <c r="H14" i="3"/>
  <c r="H15" i="3"/>
  <c r="H16" i="3"/>
  <c r="H17" i="3"/>
  <c r="H18" i="3"/>
  <c r="H93" i="3" s="1"/>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86" i="3"/>
  <c r="H87" i="3"/>
  <c r="H88" i="3"/>
  <c r="H89" i="3"/>
  <c r="H90" i="3"/>
  <c r="H91" i="3"/>
  <c r="H92" i="3"/>
  <c r="H14" i="1"/>
  <c r="I14" i="1" s="1"/>
  <c r="J14" i="1" s="1"/>
  <c r="H15" i="1"/>
  <c r="I15" i="1" s="1"/>
  <c r="J15" i="1" s="1"/>
  <c r="H16" i="1"/>
  <c r="I16" i="1"/>
  <c r="J16" i="1"/>
  <c r="H17" i="1"/>
  <c r="I17" i="1"/>
  <c r="J17" i="1"/>
  <c r="H18" i="1"/>
  <c r="I18" i="1" s="1"/>
  <c r="J18" i="1" s="1"/>
  <c r="H19" i="1"/>
  <c r="I19" i="1"/>
  <c r="J19" i="1" s="1"/>
  <c r="H20" i="1"/>
  <c r="I20" i="1"/>
  <c r="J20" i="1" s="1"/>
  <c r="H21" i="1"/>
  <c r="I21" i="1" s="1"/>
  <c r="J21" i="1" s="1"/>
  <c r="H22" i="1"/>
  <c r="I22" i="1" s="1"/>
  <c r="J22" i="1" s="1"/>
  <c r="H23" i="1"/>
  <c r="I23" i="1" s="1"/>
  <c r="J23" i="1" s="1"/>
  <c r="H24" i="1"/>
  <c r="I24" i="1"/>
  <c r="J24" i="1" s="1"/>
  <c r="H25" i="1"/>
  <c r="I25" i="1"/>
  <c r="J25" i="1" s="1"/>
  <c r="H26" i="1"/>
  <c r="I26" i="1" s="1"/>
  <c r="J26" i="1" s="1"/>
  <c r="H27" i="1"/>
  <c r="I27" i="1" s="1"/>
  <c r="J27" i="1" s="1"/>
  <c r="H28" i="1"/>
  <c r="I28" i="1"/>
  <c r="J28" i="1" s="1"/>
  <c r="H29" i="1"/>
  <c r="I29" i="1"/>
  <c r="J29" i="1" s="1"/>
  <c r="H30" i="1"/>
  <c r="I30" i="1" s="1"/>
  <c r="J30" i="1" s="1"/>
  <c r="H31" i="1"/>
  <c r="I31" i="1" s="1"/>
  <c r="J31" i="1" s="1"/>
  <c r="H32" i="1"/>
  <c r="I32" i="1"/>
  <c r="J32" i="1" s="1"/>
  <c r="H33" i="1"/>
  <c r="I33" i="1"/>
  <c r="J33" i="1" s="1"/>
  <c r="H34" i="1"/>
  <c r="I34" i="1" s="1"/>
  <c r="J34" i="1" s="1"/>
  <c r="H35" i="1"/>
  <c r="I35" i="1"/>
  <c r="J35" i="1" s="1"/>
  <c r="H36" i="1"/>
  <c r="I36" i="1"/>
  <c r="J36" i="1" s="1"/>
  <c r="H37" i="1"/>
  <c r="I37" i="1"/>
  <c r="J37" i="1"/>
  <c r="H38" i="1"/>
  <c r="I38" i="1"/>
  <c r="J38" i="1"/>
  <c r="H39" i="1"/>
  <c r="I39" i="1"/>
  <c r="J39" i="1"/>
  <c r="H40" i="1"/>
  <c r="I40" i="1"/>
  <c r="J40" i="1" s="1"/>
  <c r="H41" i="1"/>
  <c r="I41" i="1" s="1"/>
  <c r="J41" i="1" s="1"/>
  <c r="H42" i="1"/>
  <c r="I42" i="1"/>
  <c r="J42" i="1" s="1"/>
  <c r="H43" i="1"/>
  <c r="I43" i="1"/>
  <c r="J43" i="1" s="1"/>
  <c r="H44" i="1"/>
  <c r="I44" i="1"/>
  <c r="J44" i="1" s="1"/>
  <c r="H45" i="1"/>
  <c r="I45" i="1" s="1"/>
  <c r="J45" i="1" s="1"/>
  <c r="H46" i="1"/>
  <c r="I46" i="1"/>
  <c r="J46" i="1" s="1"/>
  <c r="H47" i="1"/>
  <c r="I47" i="1" s="1"/>
  <c r="J47" i="1" s="1"/>
  <c r="H48" i="1"/>
  <c r="I48" i="1" s="1"/>
  <c r="J48" i="1" s="1"/>
  <c r="H49" i="1"/>
  <c r="I49" i="1" s="1"/>
  <c r="J49" i="1" s="1"/>
  <c r="H50" i="1"/>
  <c r="I50" i="1" s="1"/>
  <c r="J50" i="1" s="1"/>
  <c r="H51" i="1"/>
  <c r="I51" i="1" s="1"/>
  <c r="J51" i="1" s="1"/>
  <c r="H52" i="1"/>
  <c r="I52" i="1" s="1"/>
  <c r="J52" i="1" s="1"/>
  <c r="H53" i="1"/>
  <c r="I53" i="1" s="1"/>
  <c r="J53" i="1" s="1"/>
  <c r="H54" i="1"/>
  <c r="I54" i="1" s="1"/>
  <c r="J54" i="1" s="1"/>
  <c r="H55" i="1"/>
  <c r="I55" i="1" s="1"/>
  <c r="J55" i="1" s="1"/>
  <c r="H56" i="1"/>
  <c r="I56" i="1"/>
  <c r="J56" i="1" s="1"/>
  <c r="H57" i="1"/>
  <c r="I57" i="1" s="1"/>
  <c r="J57" i="1" s="1"/>
  <c r="H58" i="1"/>
  <c r="I58" i="1" s="1"/>
  <c r="J58" i="1" s="1"/>
  <c r="H59" i="1"/>
  <c r="I59" i="1"/>
  <c r="J59" i="1" s="1"/>
  <c r="H60" i="1"/>
  <c r="I60" i="1" s="1"/>
  <c r="J60" i="1" s="1"/>
  <c r="H61" i="1"/>
  <c r="I61" i="1"/>
  <c r="J61" i="1" s="1"/>
  <c r="H62" i="1"/>
  <c r="I62" i="1" s="1"/>
  <c r="J62" i="1" s="1"/>
  <c r="H63" i="1"/>
  <c r="I63" i="1"/>
  <c r="J63" i="1" s="1"/>
  <c r="H64" i="1"/>
  <c r="I64" i="1" s="1"/>
  <c r="J64" i="1" s="1"/>
  <c r="H65" i="1"/>
  <c r="I65" i="1" s="1"/>
  <c r="J65" i="1" s="1"/>
  <c r="H66" i="1"/>
  <c r="I66" i="1" s="1"/>
  <c r="J66" i="1" s="1"/>
  <c r="H67" i="1"/>
  <c r="I67" i="1"/>
  <c r="J67" i="1" s="1"/>
  <c r="H68" i="1"/>
  <c r="I68" i="1" s="1"/>
  <c r="J68" i="1" s="1"/>
  <c r="H69" i="1"/>
  <c r="I69" i="1" s="1"/>
  <c r="J69" i="1" s="1"/>
  <c r="H70" i="1"/>
  <c r="I70" i="1" s="1"/>
  <c r="J70" i="1" s="1"/>
  <c r="H71" i="1"/>
  <c r="I71" i="1" s="1"/>
  <c r="J71" i="1" s="1"/>
  <c r="H72" i="1"/>
  <c r="I72" i="1" s="1"/>
  <c r="J72" i="1" s="1"/>
  <c r="H73" i="1"/>
  <c r="I73" i="1" s="1"/>
  <c r="J73" i="1" s="1"/>
  <c r="H74" i="1"/>
  <c r="I74" i="1" s="1"/>
  <c r="J74" i="1" s="1"/>
  <c r="H75" i="1"/>
  <c r="I75" i="1"/>
  <c r="J75" i="1" s="1"/>
  <c r="H76" i="1"/>
  <c r="I76" i="1" s="1"/>
  <c r="J76" i="1" s="1"/>
  <c r="H77" i="1"/>
  <c r="I77" i="1" s="1"/>
  <c r="J77" i="1" s="1"/>
  <c r="H78" i="1"/>
  <c r="I78" i="1" s="1"/>
  <c r="J78" i="1" s="1"/>
  <c r="H79" i="1"/>
  <c r="I79" i="1" s="1"/>
  <c r="J79" i="1" s="1"/>
  <c r="H80" i="1"/>
  <c r="I80" i="1"/>
  <c r="J80" i="1" s="1"/>
  <c r="H81" i="1"/>
  <c r="I81" i="1"/>
  <c r="J81" i="1" s="1"/>
  <c r="H82" i="1"/>
  <c r="I82" i="1" s="1"/>
  <c r="J82" i="1" s="1"/>
  <c r="H83" i="1"/>
  <c r="I83" i="1"/>
  <c r="J83" i="1" s="1"/>
  <c r="H84" i="1"/>
  <c r="I84" i="1"/>
  <c r="J84" i="1" s="1"/>
  <c r="H85" i="1"/>
  <c r="I85" i="1" s="1"/>
  <c r="J85" i="1" s="1"/>
  <c r="H86" i="1"/>
  <c r="I86" i="1"/>
  <c r="J86" i="1"/>
  <c r="H87" i="1"/>
  <c r="I87" i="1"/>
  <c r="J87" i="1" s="1"/>
  <c r="H88" i="1"/>
  <c r="I88" i="1"/>
  <c r="J88" i="1" s="1"/>
  <c r="H89" i="1"/>
  <c r="I89" i="1" s="1"/>
  <c r="J89" i="1" s="1"/>
  <c r="H90" i="1"/>
  <c r="I90" i="1"/>
  <c r="J90" i="1" s="1"/>
  <c r="H91" i="1"/>
  <c r="I91" i="1"/>
  <c r="J91" i="1" s="1"/>
  <c r="H92" i="1"/>
  <c r="I92" i="1" s="1"/>
  <c r="J92" i="1" s="1"/>
  <c r="H93" i="1"/>
  <c r="I93" i="1" s="1"/>
  <c r="J93" i="1" s="1"/>
  <c r="H94" i="1"/>
  <c r="I94" i="1" s="1"/>
  <c r="J94" i="1" s="1"/>
  <c r="H13" i="1"/>
  <c r="I13" i="1" s="1"/>
  <c r="J13" i="1" s="1"/>
  <c r="H12" i="3"/>
  <c r="H11" i="3"/>
  <c r="J95" i="1" l="1"/>
</calcChain>
</file>

<file path=xl/sharedStrings.xml><?xml version="1.0" encoding="utf-8"?>
<sst xmlns="http://schemas.openxmlformats.org/spreadsheetml/2006/main" count="532" uniqueCount="186">
  <si>
    <t>UNIDAD DE MEDIDA</t>
  </si>
  <si>
    <t>VALOR TOTAL</t>
  </si>
  <si>
    <t>REGIONAL MAGDALENA</t>
  </si>
  <si>
    <t>PARA OFERTA ECONÓMICA RESPONSABLE DE IVA</t>
  </si>
  <si>
    <t>VALOR EN PESOS:</t>
  </si>
  <si>
    <t>VALOR EN LETRAS:</t>
  </si>
  <si>
    <t>FIRMA REPRESENTANTE LEGAL:</t>
  </si>
  <si>
    <t>PARA OFERTA ECONÓMICA NO RESPONSABLE DE IVA</t>
  </si>
  <si>
    <t>ITEMS</t>
  </si>
  <si>
    <t xml:space="preserve">DESCRIPCION DE LA NECESIDAD </t>
  </si>
  <si>
    <t>ESPECIFICACIONES TECNICAS</t>
  </si>
  <si>
    <t>CANTIDAD</t>
  </si>
  <si>
    <t>VALOR UNITARIO</t>
  </si>
  <si>
    <t>IVA</t>
  </si>
  <si>
    <t>Valor Unitario Máximo a Ofertar por Ítem</t>
  </si>
  <si>
    <t>CENTRO ACUÍCOLA Y AGROINDUSTRIAL DE GAIRA</t>
  </si>
  <si>
    <t>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t>
  </si>
  <si>
    <t>TOTAL</t>
  </si>
  <si>
    <t>VALOR UNITARIO + IVA</t>
  </si>
  <si>
    <t>El proponente será el único responsable de verificar la exactitud de las operaciones aritméticas y matemáticas contenidas en el Formato de Oferta Económica. En consecuencia, deberá revisar integralmente los valores diligenciados antes de la presentación de su oferta. Asimismo, con el fin de facilitar la validación y evaluación de la propuesta económica, esta deberá presentarse preferiblemente en formato editable .XLSX (Microsoft Excel), evitando su presentación únicamente en formato PDF.</t>
  </si>
  <si>
    <t>Feromona sintética para la captura del picudo negro (Rhynchophorus palmarum L.)</t>
  </si>
  <si>
    <t>Composición: Ingrediente activo: 2 Metil 5 Hepten 4 OL. Ingrediente aditivo: colorante artificial.                            Registro Ica: 9210. Sobre x 0.5 ml</t>
  </si>
  <si>
    <t>Unidad</t>
  </si>
  <si>
    <t>Trampa para el monitoreo de mosca de las frutas</t>
  </si>
  <si>
    <t>Trampa para el monitoreo de moscas de la fruta</t>
  </si>
  <si>
    <t>Feromona atrayente para el monitoreo de Ceratitis capitata</t>
  </si>
  <si>
    <t>Pegante para captura y monitoreo de
insectos</t>
  </si>
  <si>
    <t>Herbicida glufosinato de amonio 200 sl</t>
  </si>
  <si>
    <t>Herbicida Paraquat</t>
  </si>
  <si>
    <t>Herbicida Glifosato</t>
  </si>
  <si>
    <t>Lima triangular</t>
  </si>
  <si>
    <t>Bacillus subtillis</t>
  </si>
  <si>
    <t>Agente de control biológico (agentemicrobiano) de contacto y acción preventiva elaborado con un grupo de cepas que tienen la capacidad de colonizar la zona de las raíces, bacillussubtillis 1 x 10⁹ ufc/g para el control de enfermedades causadas por hongos y bacterias. Envase de 1 Litro</t>
  </si>
  <si>
    <t>Bacteria pseudomonas fluorecens</t>
  </si>
  <si>
    <t>Bolsa de polietileno para vivero 15 x 30 cm, calibre 2</t>
  </si>
  <si>
    <t>Bolsa Para Viveros</t>
  </si>
  <si>
    <t>Controlador biológico y microbial</t>
  </si>
  <si>
    <t>Agente microbial antagonista de hongos fitopatógenos y nematicida de uso agrícola</t>
  </si>
  <si>
    <t>Microorganismos eficientes</t>
  </si>
  <si>
    <t>Biorremediador de suelos y aguas. Acelerador de procesos de compostaje. Ingrediente Activo: Células Viables de Azospirillium brasilensi, Azotobacter chrocoocum, Rhizobium sp. Lactobacillus sp., Saccharomyces cerevisiae, Penicillium janthinellum y Medio de Cultivo. Evase x 1 Litro</t>
  </si>
  <si>
    <t>Slab de coco fina tamaño 50 x 20 x 10 cm</t>
  </si>
  <si>
    <t>Slab de de coco fina tamaño 100 x 20 x 10 cm</t>
  </si>
  <si>
    <t>Coadyuvante agrícola</t>
  </si>
  <si>
    <t>Acondicionador de aguas de uso Agrícola.</t>
  </si>
  <si>
    <t>Regulador de pH y Suavizador de Aguas duras. Composición:  Citratos Reguladores de pH: 44.45%, Edetatos Quelatantes: 55.55% Bolsa de 1 KG</t>
  </si>
  <si>
    <t>Kit general de reparacion royal kondor</t>
  </si>
  <si>
    <t>Tubete de germinación de semillas ref: TA – 004PPI</t>
  </si>
  <si>
    <t>Yoyo guadaña Stihl FS 280</t>
  </si>
  <si>
    <t>Cabezal SuperCut 20-2. Ref. 40027102162</t>
  </si>
  <si>
    <t>Cuchilla para guadaña stihl  FS 280</t>
  </si>
  <si>
    <t>Cuchilla para guadaña ojo pequeño, 35 cms</t>
  </si>
  <si>
    <t>Semilla pimenton</t>
  </si>
  <si>
    <t>Semillas de pimenton california wonder, sobre x 25 gramos</t>
  </si>
  <si>
    <t>Semilla de pepino cohombro</t>
  </si>
  <si>
    <t>Semilla de pepino cohombro. Sobre por 25 gramos</t>
  </si>
  <si>
    <t>Semilla de melon</t>
  </si>
  <si>
    <t>Semillas de melón cantaloupe,  sobres por 20 gramos</t>
  </si>
  <si>
    <t>Semilla de tomate</t>
  </si>
  <si>
    <t>Semillas de tomate rio grande, sobre x 20 gramos</t>
  </si>
  <si>
    <t>Semilla de berenjena</t>
  </si>
  <si>
    <t>Semillas de berenjena, sobre x 25 gramos</t>
  </si>
  <si>
    <t>Polisombra</t>
  </si>
  <si>
    <t>Malla polisombra de 65% (rollo x 50 metros)</t>
  </si>
  <si>
    <t>Rula de 24 pulgadas</t>
  </si>
  <si>
    <t>Rula de 24 pulgadas: Tratados térmicamente para una mayor dureza. Corte limpio. Filo penetrante que facilita el corte de cualquier tipo de vegetación</t>
  </si>
  <si>
    <t>Materas para invernadero</t>
  </si>
  <si>
    <t>Matera plástica conica de 30 cms para invernadero</t>
  </si>
  <si>
    <t>semilla  maiz blanco</t>
  </si>
  <si>
    <t>Semilla de Maíz blanco ICA V-156</t>
  </si>
  <si>
    <t>Kilogramo</t>
  </si>
  <si>
    <t>semilla  maiz amarillo</t>
  </si>
  <si>
    <t>Semilla de Maíz amarillo ICA V-109</t>
  </si>
  <si>
    <t>Amonio cuaternario de quinta generación</t>
  </si>
  <si>
    <t>Galon</t>
  </si>
  <si>
    <t>Semilla  de frijol kudzu paquete de kilo</t>
  </si>
  <si>
    <t>Bandeja portatubetes</t>
  </si>
  <si>
    <t>Regulador de crecimiento vegetal (Stimulate)</t>
  </si>
  <si>
    <t>unidad</t>
  </si>
  <si>
    <t>Soga bananera</t>
  </si>
  <si>
    <t>Soga bananera.  Rollo x 5 kgs, 130 psi</t>
  </si>
  <si>
    <t>Costal Vacío de fertilizntes</t>
  </si>
  <si>
    <t>Sacos de polipropileno de alta resistencia capacidad 50 KG</t>
  </si>
  <si>
    <t>Baldes de 20 litros</t>
  </si>
  <si>
    <t>Balde  de 20 litros con Tapa. Material: polietileno ideal para almacenar.</t>
  </si>
  <si>
    <t>Tijera de podad manual</t>
  </si>
  <si>
    <t>Nutriente foliar</t>
  </si>
  <si>
    <t>Nutriente foliar: Crecer 500</t>
  </si>
  <si>
    <t>Inoculante Biologico</t>
  </si>
  <si>
    <t>Inoculante Biologico Micorrizas Bult./50 kilos</t>
  </si>
  <si>
    <t>Fertilizante completo</t>
  </si>
  <si>
    <t>Fertilizante granular grado 17-6-18+2 producción. Bulto x 50 Kg</t>
  </si>
  <si>
    <t>Fertilizante foliar Boro + zinc (Borocinco)</t>
  </si>
  <si>
    <t>Bolasa x 1 Kilo</t>
  </si>
  <si>
    <t>Fertilizante de potasio</t>
  </si>
  <si>
    <t>Cloruro De Potasio Granulado KCL. Bulto x 50 Kg</t>
  </si>
  <si>
    <t>Pantalla para aplica herbicida</t>
  </si>
  <si>
    <t>Campana Pantalla Herbicida Fumigadora Royal Condor Amarillo</t>
  </si>
  <si>
    <t>Fertilizante fosfato</t>
  </si>
  <si>
    <t>Fosfato Diamónico (DAP). Bulto x 50 Kilos</t>
  </si>
  <si>
    <t>Mezclas de nitrógeno – fósforo – potasio – NPK, 15-15-15: Bulto x 50 Kilos</t>
  </si>
  <si>
    <t>Fertilizante elementos menores</t>
  </si>
  <si>
    <t>Fertilizante de calcio</t>
  </si>
  <si>
    <t>Fertilizante de calcio: Nitrato de calcio</t>
  </si>
  <si>
    <t>Fungicidas</t>
  </si>
  <si>
    <t>Fungicidas. Azoxystrobin presentacion x Litro</t>
  </si>
  <si>
    <t>Azadones</t>
  </si>
  <si>
    <t>Azadones con cabos</t>
  </si>
  <si>
    <t>Palas</t>
  </si>
  <si>
    <t>Palas cuadradas con cabos</t>
  </si>
  <si>
    <t>Bolsas para fabricar trampas para lepidóptero</t>
  </si>
  <si>
    <t>FUNGICIDA RIDOMIL BOLSA</t>
  </si>
  <si>
    <t>MELAZA x BULTO 30 KG</t>
  </si>
  <si>
    <t>CANECA PLASTICA DE 200 LT CON CIERRE HERMETICO</t>
  </si>
  <si>
    <t>BALDES PLASTICOS X 10 LITROS</t>
  </si>
  <si>
    <t>UREA FERTILIZANTE NITROGENADO</t>
  </si>
  <si>
    <t>UREA (NITROGENO AL 46 %) BULTO POR 50 KILOS</t>
  </si>
  <si>
    <t>fertilizante foliar liquido complejo NPK</t>
  </si>
  <si>
    <t>SEMILLA DE CILANTRO</t>
  </si>
  <si>
    <t>SEMILLA DE CILANTRO VARIEDAD DE CLIMA CALIDO X 20 GR</t>
  </si>
  <si>
    <t>SEMILLA DE AJI</t>
  </si>
  <si>
    <t>SEMILLA DE AJI DULCE, VARIEDADES DE CLIMA CALIDO,  X 20 GR</t>
  </si>
  <si>
    <t>Semilla frijol Caupí</t>
  </si>
  <si>
    <t>Frijol Caupí o cabecita negra, semilla hibrida. Presentación: Bolsa x 1 libra</t>
  </si>
  <si>
    <t>Semilla de Sandia</t>
  </si>
  <si>
    <t>Semilla de SANDIA  ARROYAVE Sobre x 25 gramos</t>
  </si>
  <si>
    <t>Semilla Ají</t>
  </si>
  <si>
    <t>Semilla Ají Pimento Cubanelle sobres por 20 gramos</t>
  </si>
  <si>
    <t>Semillas maiz</t>
  </si>
  <si>
    <t>Palín</t>
  </si>
  <si>
    <t>Palin recto, con cabo marca herragro,30 cm de largo por 20 cm de ancho</t>
  </si>
  <si>
    <t>Regadera manual</t>
  </si>
  <si>
    <t>Bandejas de germinación</t>
  </si>
  <si>
    <t>Bandejas de germinación por 50 cavidades</t>
  </si>
  <si>
    <t>semillas de cebolla en rama</t>
  </si>
  <si>
    <t>semillas de cebollin Arroyave, sobres por 20 gramos</t>
  </si>
  <si>
    <t>semillas de Maiz Hibrido</t>
  </si>
  <si>
    <t>semillas de maiz  Hibrido bolsa kilo</t>
  </si>
  <si>
    <t>MAÍZ GRANO: Libre de micotoxinas con un %de materia seca de acuerdo a normas vigentes BULOTA DE 50 KG</t>
  </si>
  <si>
    <t>TORTA DE SOYA</t>
  </si>
  <si>
    <t>Semilla de Maíz Zea maíz</t>
  </si>
  <si>
    <t>Semilla de Maíz Zea maíz BOLSA DE 1 KG</t>
  </si>
  <si>
    <t>Semilla Frijol CARGAMANTO ROJO Phaseolus vulgaris BOLSA DE 1 KG</t>
  </si>
  <si>
    <t>Termómetros clínicos para uso veterinario</t>
  </si>
  <si>
    <t>Termómetro Veterinario Digital</t>
  </si>
  <si>
    <t>Concentrado Comercial para animales</t>
  </si>
  <si>
    <t>Machetes</t>
  </si>
  <si>
    <t>Machete Barrigón Niquelado 22 Pulgadas</t>
  </si>
  <si>
    <t>palas</t>
  </si>
  <si>
    <t>Pala redonda N4 con cabo 68036</t>
  </si>
  <si>
    <t>Trampa jackson.  Estructura de material flexi de color blanco, denominado Delta o Prisma. Laminilla de cartón de color blanco laminado de 15,5 cm de largo por 9,8cm de ancho, sobre el cual se unta el pegante. Gancho metálico utilizado en la parte superior. Alambre maleable e inoxidable.
Algodón color blanco de 3 cm de largo y 1cm de ancho. Canastilla plástica.</t>
  </si>
  <si>
    <t>Trampa Mcphail: Estructura acrílica de dos cuerpos (cuerpo superior transparente e inferior amarillo) con 4 puntos de enganche. Material altamente resistente a la intemperie. La base amarilla está elaborada con poliestireno cristal y la parte superior transparente es fabricada en
polipropileno.</t>
  </si>
  <si>
    <t>Atrayente sexual sintético (feromona) que se utiliza para el monitoreo y control de la Mosca del Mediterráneo Ceratitis capitata. Ingrediente activo: Mezcla de isómeros de Trimedlure 2g /unidad de señuelo. Peso: 3 gramos.
Registro de venta ICA: 9584. Sobre x 3 grs</t>
  </si>
  <si>
    <t>Ingrediente activo: Dispersión de Poliisobutileno en un medio de aceite
mineral y un plastificante. Ph: 6 - 7. Envase de 1 Litro</t>
  </si>
  <si>
    <t>Herbicida Glifosato SL, 480 grs/litro. Herbicida no selectivo de acción
sistémica de amplio espectro, registro ICA No. 0364. Envase de 1 Litro</t>
  </si>
  <si>
    <t>Herbicida que tiene como ingrediente activo el PARAQUAT en forma de sal dicloruro, en una concentración de 200 g/l del ión Paraquat libre (265,0 g/l
de la sal). ICA No. 955. Envase de 1 Litro</t>
  </si>
  <si>
    <t>Lima triangular de 6 pulgadas afilado machetes. Alto rendimiento. Lima
forjada en acero de una sola pieza y hoja tratada térmicamente para una mayor duración. Caja x 12 unidades</t>
  </si>
  <si>
    <t>Bacteria encargada de solubilizar fosfóro y dentro de sus propiedades se encuentran la de estimular el crecimiento vegetal, además es reguladora de bacterias de pudrición y bioremediadora de suelos. Registro ICA vigente.
Envase de 1 Litro</t>
  </si>
  <si>
    <t>Bolsa plástica negra en material no reciclado en polietileno de baja densidad; calibre 2 mm de espesor, dimensiones: ancho: 15 cm (+/ 2 cm), largo: 30 cm de (+/ 2 cm), con 1.5 cm de fuelle y Perforaciones. Paquetes 100
unidades</t>
  </si>
  <si>
    <t>Bolsa Para Viveros Almacigo 38x38 Cm Calibre 4 X 100 Bolsas. Paquetes
100 unidades</t>
  </si>
  <si>
    <t>Insecticida biológico elaborado a base de la mezcla de los hongos Beauveria bassiana, Metarhizium anisopliae, Lecanicillium lecanii y la bacteria Bacillus thuringiensis, ideales para el control de insectos plaga en diferentes cultivos.
Registro ICA 9560. Bolsa por 500 gr</t>
  </si>
  <si>
    <t>Agente microbial antagonista de hongos fitopatógenos y nematicida de uso agrícola Producto con base en la mezcla de los hongos Trichoderma sp.y Paecilomycessp., ideales para el control de hongos y nematodos fitoparásitos. Composición: Trichoderma harzianum, Trichoderma asperellum, Trichoderma atroviride 5 x 108conidias/g  Paecilomyces lilacinus 5x108 conidias/g  Contenido Total 1x109 conidias/g. Registro ICA 9134
Bolsa de biolumin/flexible por 500 gramos</t>
  </si>
  <si>
    <t>Turba de coco fina obtenida como subproducto del procesamiento de la cáscara de coco. Viene lavado o tratado.     Granulometría:  0,5 - 12 mm, pH: 5,5 - 7,0,  c.e: ≤ 1,0 mS/cm,  Humedad: &lt; 20%,  Materia Orgánica: 90 -
95%,  Densidad Aparente: 80 - 100 kg/m3, Agua: 65 - 75%, Aire: ≥ 20 %.
Slabs tamaño 50 x 20 x 10 cm - volumen 10 L</t>
  </si>
  <si>
    <t>Turba de coco fina obtenida como subproducto del procesamiento de la cáscara de coco. Viene lavado o tratado.
Granulometría:  0,5 - 12 mm, pH: 5,5 - 7,0,  c.e: ≤ 1,0 mS/cm,  Humedad: &lt;
20%,  Materia
Orgánica: 90 - 95%,  Densidad Aparente: 80 - 100 kg/m3, Agua: 65 - 75%,
Aire: ≥ 20 %                                       Slabs tamaño 100 x 20 x 10 cm -
volumen 20 L</t>
  </si>
  <si>
    <t>Coadyudante agente humectante, dispersante y antiespumante líquido; con propiedades tensoactivas, soluble en agua y de carácter no iónico.
Registro ICA 1658 presentacion Litro</t>
  </si>
  <si>
    <t>Repuestos para reparacion o mantenimineto de bombas de espalda royal
kondor</t>
  </si>
  <si>
    <t>•◻Ancho superior: 5.8 cm ó 2,5”
•◻Ancho inferior: 1,8 cm
•◻Profundidad: 15,03 cm ó 6”
•◻Volumen aprox.: 310 cm3
•◻Venas de direccionamiento hasta el fianl del tubete.
•◻Material: Polipropileno Inyectado
•◻Peso Neto Aprox.31 gramos
•◻Material: Polipropileno
•◻Proceso: Inyectado (plástico)</t>
  </si>
  <si>
    <t>Mezcla liquida de amonios cuaternarios de quinta generación de cadena
doble y Cloruro de dimetilbenzil Amonio</t>
  </si>
  <si>
    <t>SEMILLA DE FRIJOL KUDZU LIBRE DE ENFERMEDADES Y DEBIDAMENTE PRESERVADA. DE MARCA RECONOCIDA EN EL
MERCADO, X KG</t>
  </si>
  <si>
    <t>Bandeja porta tubetes de germinación 140 alveolos ref: ta-pt140ppi
•◻Ancho: 38.5 cm
•◻Largo: 58 cm
•◻Altura: 17 cm
•◻Capacidad: 140 tubetes ref. ta 005
•◻Material: Polipropileno
•◻Peso Neto Aprox.1057 gramos
•◻Proceso: Inyectado (plástico)</t>
  </si>
  <si>
    <t>Regulador de crecimiento vegetal a base de citoquininas, auxinas y ácido
giberélico, hormonas vegetales naturalmente producidas por las plantas.</t>
  </si>
  <si>
    <t>TIJERA PARA PODA 10" FORJADA
CUCHILLA DE PASO, TRUPER</t>
  </si>
  <si>
    <t>Mezclas de Nitrógeno – Fósforo – Potasio –
NPK</t>
  </si>
  <si>
    <t>Fertilizante Abono Agrimins Elementos Menores Plantas. Bulto X 46kg</t>
  </si>
  <si>
    <t>Bolsas para fabricar trampas para
lepidóptero</t>
  </si>
  <si>
    <t>Composición: Metalaxyl, Mancozeb, Concentración : Metalaxyl m (mefenoxam) 40g/Kg + Mancozeb 640g/Kg Formulación : Polvo mojable Grupo Químico : Fenilamida (Metalaxil-M); Ditiocarbamato (Mancozeb) Clase de Uso : Fungicida Fórmula Empírica : C15H21NO4 (Metalaxyl) C4N2S4H6MnZn (Mancozeb) Peso Molecular (gmol) : 279.3 (Metalaxyl);
271.2 (Mancozeb). bolsa x 375 Gramos</t>
  </si>
  <si>
    <t>CANECA PLASTICA DE 200 LT CON
CIERRE HERMETICO</t>
  </si>
  <si>
    <t>FERTILIZANTE QUIMICO COMPUESTO FOLIAR: NITRÓGENO TOTAL (N), 50,0 G/L, NITRÓGENO AMONIACAL (N), 12,0 G/L, NITRÓGENO NÍTRICO (N), 33,0 G/L, NITRÓGENO UREICO(N), 5,0 G/L, MAGNESIO (MGO)*, 30,0 G/L, AZUFRE TOTAL (S), 45,0G/L, BORO (B), 50,0G/L, COBRE (CU)*, 3,0G/L, HIERRO (FE)*, 5,0 G/L, MANGANESO (MN)*,
5,0G/L, MOLIBDENO (MO), 2,0G/L, ZINC (ZN)*, 80,0 G/L.</t>
  </si>
  <si>
    <t>Kilo de semillas de maíz Ica V109 certificada para sembrar. Presentación 1
Kl</t>
  </si>
  <si>
    <t>Regadera manual: Material: Polietileno. Color de la regadera (surtido): Verde, naranja, amarillo). Boquilla extraible. Capacidad neta de la regadera:
5 litros. Superficie de riego: 30 mts cuadrado.</t>
  </si>
  <si>
    <t>MAÍZ GRANO: Libre de micotoxinas con un
%de materia seca de acuerdo a normas vigentes</t>
  </si>
  <si>
    <t>TORTA DE SOYA: Libre de micotoxinas con un %de materia seca de acuerdo a normas
vigentes. Porcentaje de proteína mínimo del 44%. BULTO DE 40KG</t>
  </si>
  <si>
    <t>Semilla Frijol CARGAMANTO ROJO
Phaseolus vulgaris</t>
  </si>
  <si>
    <t>Concentrado para Pollito iniciación
Bulto de 40 kg. de peso. Humedad MAXIMO: 13 % Proteína MINIMO: 21 % Grasa MINIMO: 2,0 %
Fibra MAXIMO: 5 %
Cenizas MAXIMO: 8 %
Empaque o Embalaje Presentación 40 KG quebrantado Reg. ICA:</t>
  </si>
  <si>
    <t>Humedad MAXIMO: 13 % Proteína MINIMO: 19 % Grasa MINIMO: 2,5 %
Fibra MAXIMO: 5 %
Cenizas MAXIMO: 8 %
Empaque o Embalaje Presentación bulto x 40 KG. Quebrantado</t>
  </si>
  <si>
    <t>El suscrito, obrando en representación de _______________________, ofrezco como oferta económica para contratar con el Centro Acuícola y Agroindustrial de Gaira, Regional Magdalena dentro del proceso SASI-MGN-CAAG-0004-2026, el valor de ______________($________________) incluido el IVA en valores unitarios.</t>
  </si>
  <si>
    <t>LOTE 1: MATERIALES DE FORMACIÓN AGRICOLA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</si>
</sst>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quot;$&quot;#,##0;[Red]\-&quot;$&quot;#,##0"/>
    <numFmt numFmtId="165" formatCode="_(* #,##0.00_);_(* \(#,##0.00\);_(* &quot;-&quot;??_);_(@_)"/>
  </numFmts>
  <fonts count="16">
    <font>
      <sz val="11"/>
      <color theme="1"/>
      <name val="Calibri"/>
      <family val="2"/>
      <scheme val="minor"/>
    </font>
    <font>
      <sz val="11"/>
      <color theme="1"/>
      <name val="Calibri"/>
      <family val="2"/>
      <scheme val="minor"/>
    </font>
    <font>
      <b/>
      <sz val="11"/>
      <color theme="1"/>
      <name val="Calibri"/>
      <family val="2"/>
      <scheme val="minor"/>
    </font>
    <font>
      <b/>
      <sz val="9"/>
      <color theme="1"/>
      <name val="Calibri"/>
      <family val="2"/>
      <scheme val="minor"/>
    </font>
    <font>
      <b/>
      <sz val="11"/>
      <color rgb="FF000000"/>
      <name val="Calibri"/>
      <family val="2"/>
      <scheme val="minor"/>
    </font>
    <font>
      <b/>
      <u/>
      <sz val="11"/>
      <color theme="1"/>
      <name val="Calibri"/>
      <family val="2"/>
      <scheme val="minor"/>
    </font>
    <font>
      <sz val="10"/>
      <name val="Arial"/>
      <family val="2"/>
    </font>
    <font>
      <sz val="9"/>
      <color theme="1"/>
      <name val="Arial"/>
      <family val="2"/>
    </font>
    <font>
      <b/>
      <sz val="9"/>
      <color rgb="FF000000"/>
      <name val="Arial"/>
      <family val="2"/>
    </font>
    <font>
      <b/>
      <sz val="9"/>
      <color rgb="FF000000"/>
      <name val="Calibri"/>
      <family val="2"/>
      <scheme val="minor"/>
    </font>
    <font>
      <sz val="9"/>
      <color rgb="FF000000"/>
      <name val="Calibri"/>
      <family val="2"/>
    </font>
    <font>
      <b/>
      <sz val="10"/>
      <color rgb="FFFF0000"/>
      <name val="Calibri"/>
      <family val="2"/>
      <scheme val="minor"/>
    </font>
    <font>
      <sz val="8"/>
      <color rgb="FF000000"/>
      <name val="Arial"/>
      <family val="2"/>
    </font>
    <font>
      <sz val="8"/>
      <color rgb="FF000000"/>
      <name val="Arial MT"/>
    </font>
    <font>
      <sz val="8"/>
      <name val="Arial"/>
      <family val="2"/>
    </font>
    <font>
      <sz val="9"/>
      <color theme="1"/>
      <name val="Calibri"/>
      <family val="2"/>
      <scheme val="minor"/>
    </font>
  </fonts>
  <fills count="3">
    <fill>
      <patternFill patternType="none"/>
    </fill>
    <fill>
      <patternFill patternType="gray125"/>
    </fill>
    <fill>
      <patternFill patternType="solid">
        <fgColor rgb="FFFFFFFF"/>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bottom/>
      <diagonal/>
    </border>
  </borders>
  <cellStyleXfs count="5">
    <xf numFmtId="0" fontId="0" fillId="0" borderId="0"/>
    <xf numFmtId="0" fontId="6" fillId="0" borderId="0"/>
    <xf numFmtId="165" fontId="1" fillId="0" borderId="0" applyFont="0" applyFill="0" applyBorder="0" applyAlignment="0" applyProtection="0"/>
    <xf numFmtId="0" fontId="1" fillId="0" borderId="0"/>
    <xf numFmtId="43" fontId="1" fillId="0" borderId="0" applyFont="0" applyFill="0" applyBorder="0" applyAlignment="0" applyProtection="0"/>
  </cellStyleXfs>
  <cellXfs count="51">
    <xf numFmtId="0" fontId="0" fillId="0" borderId="0" xfId="0"/>
    <xf numFmtId="0" fontId="0" fillId="0" borderId="0" xfId="0" applyAlignment="1">
      <alignment vertical="center"/>
    </xf>
    <xf numFmtId="0" fontId="4" fillId="0" borderId="0" xfId="0" applyFont="1" applyAlignment="1">
      <alignment horizontal="center" vertical="center"/>
    </xf>
    <xf numFmtId="0" fontId="0" fillId="0" borderId="0" xfId="0" applyAlignment="1">
      <alignment horizontal="center" vertical="center" wrapText="1"/>
    </xf>
    <xf numFmtId="0" fontId="2" fillId="0" borderId="0" xfId="0" applyFont="1" applyAlignment="1">
      <alignment vertical="center"/>
    </xf>
    <xf numFmtId="0" fontId="2" fillId="0" borderId="0" xfId="0" applyFont="1"/>
    <xf numFmtId="0" fontId="7" fillId="0" borderId="0" xfId="0" applyFont="1" applyAlignment="1">
      <alignment vertical="center"/>
    </xf>
    <xf numFmtId="0" fontId="7" fillId="0" borderId="0" xfId="0" applyFont="1"/>
    <xf numFmtId="0" fontId="8" fillId="0" borderId="0" xfId="0" applyFont="1" applyAlignment="1">
      <alignment horizontal="center" vertical="center"/>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164" fontId="10" fillId="0" borderId="1" xfId="0" applyNumberFormat="1" applyFont="1" applyBorder="1" applyAlignment="1">
      <alignment horizontal="center" vertical="center"/>
    </xf>
    <xf numFmtId="0" fontId="9" fillId="2" borderId="6" xfId="0" applyFont="1" applyFill="1" applyBorder="1" applyAlignment="1">
      <alignment horizontal="center" vertical="center" wrapText="1"/>
    </xf>
    <xf numFmtId="0" fontId="3" fillId="0" borderId="2" xfId="0" applyFont="1" applyBorder="1" applyAlignment="1">
      <alignment horizontal="center" vertical="center" wrapText="1"/>
    </xf>
    <xf numFmtId="0" fontId="9" fillId="2" borderId="7"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164" fontId="10" fillId="0" borderId="2" xfId="0" applyNumberFormat="1" applyFont="1" applyBorder="1" applyAlignment="1">
      <alignment horizontal="center" vertical="center"/>
    </xf>
    <xf numFmtId="0" fontId="3" fillId="0" borderId="3" xfId="0" applyFont="1" applyBorder="1" applyAlignment="1">
      <alignment horizontal="center" vertical="center" wrapText="1"/>
    </xf>
    <xf numFmtId="43" fontId="0" fillId="0" borderId="0" xfId="4" applyFont="1" applyAlignment="1">
      <alignment vertical="center"/>
    </xf>
    <xf numFmtId="43" fontId="0" fillId="0" borderId="0" xfId="4" applyFont="1" applyAlignment="1">
      <alignment horizontal="center" vertical="center" wrapText="1"/>
    </xf>
    <xf numFmtId="43" fontId="0" fillId="0" borderId="0" xfId="4" applyFont="1"/>
    <xf numFmtId="43" fontId="4" fillId="0" borderId="0" xfId="4" applyFont="1" applyAlignment="1">
      <alignment horizontal="center" vertical="center"/>
    </xf>
    <xf numFmtId="43" fontId="3" fillId="0" borderId="6" xfId="4" applyFont="1" applyBorder="1" applyAlignment="1">
      <alignment horizontal="center" vertical="center" wrapText="1"/>
    </xf>
    <xf numFmtId="43" fontId="3" fillId="0" borderId="2" xfId="4" applyFont="1" applyBorder="1" applyAlignment="1">
      <alignment horizontal="center" vertical="center" wrapText="1"/>
    </xf>
    <xf numFmtId="43" fontId="3" fillId="0" borderId="2" xfId="0" applyNumberFormat="1" applyFont="1" applyBorder="1" applyAlignment="1">
      <alignment horizontal="center" vertical="center" wrapText="1"/>
    </xf>
    <xf numFmtId="43" fontId="3" fillId="0" borderId="9"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 fillId="0" borderId="0" xfId="0" applyFont="1" applyAlignment="1">
      <alignment horizontal="center" vertical="center"/>
    </xf>
    <xf numFmtId="0" fontId="12" fillId="0" borderId="11" xfId="0" applyFont="1" applyBorder="1" applyAlignment="1">
      <alignment horizontal="center" vertical="center" wrapText="1"/>
    </xf>
    <xf numFmtId="0" fontId="14" fillId="0" borderId="11" xfId="0" applyFont="1" applyBorder="1" applyAlignment="1">
      <alignment horizontal="center" vertical="center" wrapText="1"/>
    </xf>
    <xf numFmtId="0" fontId="13" fillId="0" borderId="11" xfId="0" applyFont="1" applyBorder="1" applyAlignment="1">
      <alignment horizontal="center" vertical="center" wrapText="1"/>
    </xf>
    <xf numFmtId="43" fontId="3" fillId="0" borderId="12" xfId="0" applyNumberFormat="1" applyFont="1" applyBorder="1" applyAlignment="1">
      <alignment horizontal="center" vertical="center" wrapText="1"/>
    </xf>
    <xf numFmtId="0" fontId="0" fillId="0" borderId="3" xfId="0" applyBorder="1"/>
    <xf numFmtId="43" fontId="3" fillId="0" borderId="3" xfId="0" applyNumberFormat="1" applyFont="1" applyBorder="1" applyAlignment="1">
      <alignment horizontal="center" vertical="center" wrapText="1"/>
    </xf>
    <xf numFmtId="0" fontId="3" fillId="0" borderId="11" xfId="0" applyFont="1" applyBorder="1" applyAlignment="1">
      <alignment horizontal="center" vertical="center" wrapText="1"/>
    </xf>
    <xf numFmtId="0" fontId="15" fillId="0" borderId="0" xfId="0" applyFont="1" applyAlignment="1">
      <alignment horizontal="center" vertical="center"/>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0" xfId="0" applyFont="1" applyBorder="1" applyAlignment="1">
      <alignment horizontal="center" vertical="center" wrapText="1"/>
    </xf>
    <xf numFmtId="0" fontId="2" fillId="0" borderId="4" xfId="0" applyFont="1" applyBorder="1" applyAlignment="1">
      <alignment horizontal="center"/>
    </xf>
    <xf numFmtId="0" fontId="2" fillId="0" borderId="5" xfId="0" applyFont="1" applyBorder="1" applyAlignment="1">
      <alignment horizontal="center"/>
    </xf>
    <xf numFmtId="0" fontId="2" fillId="0" borderId="10" xfId="0" applyFont="1" applyBorder="1" applyAlignment="1">
      <alignment horizontal="center"/>
    </xf>
    <xf numFmtId="0" fontId="4"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left" vertical="center" wrapText="1"/>
    </xf>
    <xf numFmtId="0" fontId="2" fillId="0" borderId="0" xfId="0" applyFont="1" applyAlignment="1">
      <alignment horizontal="center" vertical="center"/>
    </xf>
    <xf numFmtId="0" fontId="0" fillId="0" borderId="0" xfId="0" applyAlignment="1">
      <alignment horizontal="center" vertical="center" wrapText="1"/>
    </xf>
    <xf numFmtId="0" fontId="2" fillId="0" borderId="0" xfId="0" applyFont="1" applyAlignment="1">
      <alignment horizontal="center" vertical="center" wrapText="1"/>
    </xf>
  </cellXfs>
  <cellStyles count="5">
    <cellStyle name="Millares" xfId="4" builtinId="3"/>
    <cellStyle name="Millares 5" xfId="2" xr:uid="{00000000-0005-0000-0000-000000000000}"/>
    <cellStyle name="Normal" xfId="0" builtinId="0"/>
    <cellStyle name="Normal 2" xfId="1" xr:uid="{00000000-0005-0000-0000-000003000000}"/>
    <cellStyle name="Normal 7" xfId="3" xr:uid="{4C783076-5D47-4D53-922D-74DE0F465902}"/>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3</xdr:col>
      <xdr:colOff>0</xdr:colOff>
      <xdr:row>93</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08F7BE29-D29D-4598-8219-A02D1B7A6BB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93</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2663B24A-5B0A-4ED5-A813-AD28CE9EB69D}"/>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93</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D646570C-7AF5-4020-912A-0BCF0346010A}"/>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93</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334B5ED2-847D-4FEE-9B03-13E52F50AC98}"/>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93</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31EDE12A-5A82-4163-92BA-5932867A9B7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93</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8B76589C-971B-40D4-B42F-D3EA250EA6C6}"/>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93</xdr:row>
      <xdr:rowOff>0</xdr:rowOff>
    </xdr:from>
    <xdr:ext cx="304800" cy="304800"/>
    <xdr:sp macro="" textlink="">
      <xdr:nvSpPr>
        <xdr:cNvPr id="14" name="AutoShape 24" descr="Resultado de imagen de imagenesde las escaleras multipropósito">
          <a:extLst>
            <a:ext uri="{FF2B5EF4-FFF2-40B4-BE49-F238E27FC236}">
              <a16:creationId xmlns:a16="http://schemas.microsoft.com/office/drawing/2014/main" id="{5552A8C5-7B8F-4CF0-A406-7F22A30FA1B2}"/>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93</xdr:row>
      <xdr:rowOff>0</xdr:rowOff>
    </xdr:from>
    <xdr:ext cx="304800" cy="304800"/>
    <xdr:sp macro="" textlink="">
      <xdr:nvSpPr>
        <xdr:cNvPr id="15" name="AutoShape 24" descr="Resultado de imagen de imagenesde las escaleras multipropósito">
          <a:extLst>
            <a:ext uri="{FF2B5EF4-FFF2-40B4-BE49-F238E27FC236}">
              <a16:creationId xmlns:a16="http://schemas.microsoft.com/office/drawing/2014/main" id="{EDA19040-E8EE-43B9-88DF-559BA68915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93</xdr:row>
      <xdr:rowOff>0</xdr:rowOff>
    </xdr:from>
    <xdr:ext cx="304800" cy="304800"/>
    <xdr:sp macro="" textlink="">
      <xdr:nvSpPr>
        <xdr:cNvPr id="16" name="AutoShape 24" descr="Resultado de imagen de imagenesde las escaleras multipropósito">
          <a:extLst>
            <a:ext uri="{FF2B5EF4-FFF2-40B4-BE49-F238E27FC236}">
              <a16:creationId xmlns:a16="http://schemas.microsoft.com/office/drawing/2014/main" id="{CD6AF5DC-7750-44D9-9D0C-52FAFABF870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93</xdr:row>
      <xdr:rowOff>0</xdr:rowOff>
    </xdr:from>
    <xdr:ext cx="304800" cy="304800"/>
    <xdr:sp macro="" textlink="">
      <xdr:nvSpPr>
        <xdr:cNvPr id="17" name="AutoShape 24" descr="Resultado de imagen de imagenesde las escaleras multipropósito">
          <a:extLst>
            <a:ext uri="{FF2B5EF4-FFF2-40B4-BE49-F238E27FC236}">
              <a16:creationId xmlns:a16="http://schemas.microsoft.com/office/drawing/2014/main" id="{3C5E677F-4DA8-43A5-ADBE-A1E5E539CEE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93</xdr:row>
      <xdr:rowOff>0</xdr:rowOff>
    </xdr:from>
    <xdr:ext cx="304800" cy="304800"/>
    <xdr:sp macro="" textlink="">
      <xdr:nvSpPr>
        <xdr:cNvPr id="18" name="AutoShape 24" descr="Resultado de imagen de imagenesde las escaleras multipropósito">
          <a:extLst>
            <a:ext uri="{FF2B5EF4-FFF2-40B4-BE49-F238E27FC236}">
              <a16:creationId xmlns:a16="http://schemas.microsoft.com/office/drawing/2014/main" id="{96256FD4-4596-4F21-8CFD-30E0B085E9EB}"/>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93</xdr:row>
      <xdr:rowOff>0</xdr:rowOff>
    </xdr:from>
    <xdr:ext cx="304800" cy="304800"/>
    <xdr:sp macro="" textlink="">
      <xdr:nvSpPr>
        <xdr:cNvPr id="19" name="AutoShape 24" descr="Resultado de imagen de imagenesde las escaleras multipropósito">
          <a:extLst>
            <a:ext uri="{FF2B5EF4-FFF2-40B4-BE49-F238E27FC236}">
              <a16:creationId xmlns:a16="http://schemas.microsoft.com/office/drawing/2014/main" id="{92A52ADF-ADB3-45BE-9535-74871F20E3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17</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9F6B3BDE-5441-4C85-A7C7-F433DF072015}"/>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17</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C6AE4376-6B43-45FA-86EA-E6FDEAFF4CCE}"/>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17</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19BD4267-F5C3-4091-81BF-20599828AD5C}"/>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17</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B2A00D14-0733-4876-9172-6E8CEFCF74ED}"/>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17</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623AEEFC-D241-45F3-B319-B33F1DD8B818}"/>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17</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A8C96421-B07A-4FE6-87F9-A9218F60B1D1}"/>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8" name="AutoShape 24" descr="Resultado de imagen de imagenesde las escaleras multipropósito">
          <a:extLst>
            <a:ext uri="{FF2B5EF4-FFF2-40B4-BE49-F238E27FC236}">
              <a16:creationId xmlns:a16="http://schemas.microsoft.com/office/drawing/2014/main" id="{AA889AC6-4E62-4CC4-9752-6F626F42A55D}"/>
            </a:ext>
          </a:extLst>
        </xdr:cNvPr>
        <xdr:cNvSpPr>
          <a:spLocks noChangeAspect="1" noChangeArrowheads="1"/>
        </xdr:cNvSpPr>
      </xdr:nvSpPr>
      <xdr:spPr bwMode="auto">
        <a:xfrm>
          <a:off x="1924050" y="4607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9" name="AutoShape 24" descr="Resultado de imagen de imagenesde las escaleras multipropósito">
          <a:extLst>
            <a:ext uri="{FF2B5EF4-FFF2-40B4-BE49-F238E27FC236}">
              <a16:creationId xmlns:a16="http://schemas.microsoft.com/office/drawing/2014/main" id="{EC1C2C09-8AF1-48FD-9825-3384922F1AF7}"/>
            </a:ext>
          </a:extLst>
        </xdr:cNvPr>
        <xdr:cNvSpPr>
          <a:spLocks noChangeAspect="1" noChangeArrowheads="1"/>
        </xdr:cNvSpPr>
      </xdr:nvSpPr>
      <xdr:spPr bwMode="auto">
        <a:xfrm>
          <a:off x="1924050" y="4607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10" name="AutoShape 24" descr="Resultado de imagen de imagenesde las escaleras multipropósito">
          <a:extLst>
            <a:ext uri="{FF2B5EF4-FFF2-40B4-BE49-F238E27FC236}">
              <a16:creationId xmlns:a16="http://schemas.microsoft.com/office/drawing/2014/main" id="{4D5AD986-24F9-4AA9-A483-FE084D5527A8}"/>
            </a:ext>
          </a:extLst>
        </xdr:cNvPr>
        <xdr:cNvSpPr>
          <a:spLocks noChangeAspect="1" noChangeArrowheads="1"/>
        </xdr:cNvSpPr>
      </xdr:nvSpPr>
      <xdr:spPr bwMode="auto">
        <a:xfrm>
          <a:off x="1924050" y="4607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11" name="AutoShape 24" descr="Resultado de imagen de imagenesde las escaleras multipropósito">
          <a:extLst>
            <a:ext uri="{FF2B5EF4-FFF2-40B4-BE49-F238E27FC236}">
              <a16:creationId xmlns:a16="http://schemas.microsoft.com/office/drawing/2014/main" id="{9BE8DF7E-E79E-4C70-ACFC-70BD305FDC56}"/>
            </a:ext>
          </a:extLst>
        </xdr:cNvPr>
        <xdr:cNvSpPr>
          <a:spLocks noChangeAspect="1" noChangeArrowheads="1"/>
        </xdr:cNvSpPr>
      </xdr:nvSpPr>
      <xdr:spPr bwMode="auto">
        <a:xfrm>
          <a:off x="1924050" y="4607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12" name="AutoShape 24" descr="Resultado de imagen de imagenesde las escaleras multipropósito">
          <a:extLst>
            <a:ext uri="{FF2B5EF4-FFF2-40B4-BE49-F238E27FC236}">
              <a16:creationId xmlns:a16="http://schemas.microsoft.com/office/drawing/2014/main" id="{A525F8AC-FC46-4146-9D14-20929EFF89D4}"/>
            </a:ext>
          </a:extLst>
        </xdr:cNvPr>
        <xdr:cNvSpPr>
          <a:spLocks noChangeAspect="1" noChangeArrowheads="1"/>
        </xdr:cNvSpPr>
      </xdr:nvSpPr>
      <xdr:spPr bwMode="auto">
        <a:xfrm>
          <a:off x="1924050" y="4607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13" name="AutoShape 24" descr="Resultado de imagen de imagenesde las escaleras multipropósito">
          <a:extLst>
            <a:ext uri="{FF2B5EF4-FFF2-40B4-BE49-F238E27FC236}">
              <a16:creationId xmlns:a16="http://schemas.microsoft.com/office/drawing/2014/main" id="{4A01510A-A902-4013-BE9B-ACFA5FF78818}"/>
            </a:ext>
          </a:extLst>
        </xdr:cNvPr>
        <xdr:cNvSpPr>
          <a:spLocks noChangeAspect="1" noChangeArrowheads="1"/>
        </xdr:cNvSpPr>
      </xdr:nvSpPr>
      <xdr:spPr bwMode="auto">
        <a:xfrm>
          <a:off x="1924050" y="4607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14" name="AutoShape 24" descr="Resultado de imagen de imagenesde las escaleras multipropósito">
          <a:extLst>
            <a:ext uri="{FF2B5EF4-FFF2-40B4-BE49-F238E27FC236}">
              <a16:creationId xmlns:a16="http://schemas.microsoft.com/office/drawing/2014/main" id="{C225BE98-505C-43C5-A486-E614061D70D5}"/>
            </a:ext>
          </a:extLst>
        </xdr:cNvPr>
        <xdr:cNvSpPr>
          <a:spLocks noChangeAspect="1" noChangeArrowheads="1"/>
        </xdr:cNvSpPr>
      </xdr:nvSpPr>
      <xdr:spPr bwMode="auto">
        <a:xfrm>
          <a:off x="1924050" y="4607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15" name="AutoShape 24" descr="Resultado de imagen de imagenesde las escaleras multipropósito">
          <a:extLst>
            <a:ext uri="{FF2B5EF4-FFF2-40B4-BE49-F238E27FC236}">
              <a16:creationId xmlns:a16="http://schemas.microsoft.com/office/drawing/2014/main" id="{C6E57D33-14B9-42A4-861D-EE13962C5A5B}"/>
            </a:ext>
          </a:extLst>
        </xdr:cNvPr>
        <xdr:cNvSpPr>
          <a:spLocks noChangeAspect="1" noChangeArrowheads="1"/>
        </xdr:cNvSpPr>
      </xdr:nvSpPr>
      <xdr:spPr bwMode="auto">
        <a:xfrm>
          <a:off x="1924050" y="4607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16" name="AutoShape 24" descr="Resultado de imagen de imagenesde las escaleras multipropósito">
          <a:extLst>
            <a:ext uri="{FF2B5EF4-FFF2-40B4-BE49-F238E27FC236}">
              <a16:creationId xmlns:a16="http://schemas.microsoft.com/office/drawing/2014/main" id="{A54E5AE4-A6A7-4886-A4DB-D97746325D5E}"/>
            </a:ext>
          </a:extLst>
        </xdr:cNvPr>
        <xdr:cNvSpPr>
          <a:spLocks noChangeAspect="1" noChangeArrowheads="1"/>
        </xdr:cNvSpPr>
      </xdr:nvSpPr>
      <xdr:spPr bwMode="auto">
        <a:xfrm>
          <a:off x="1924050" y="4607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17" name="AutoShape 24" descr="Resultado de imagen de imagenesde las escaleras multipropósito">
          <a:extLst>
            <a:ext uri="{FF2B5EF4-FFF2-40B4-BE49-F238E27FC236}">
              <a16:creationId xmlns:a16="http://schemas.microsoft.com/office/drawing/2014/main" id="{7E50BE6C-A8DF-4C9A-BADB-59D313D69346}"/>
            </a:ext>
          </a:extLst>
        </xdr:cNvPr>
        <xdr:cNvSpPr>
          <a:spLocks noChangeAspect="1" noChangeArrowheads="1"/>
        </xdr:cNvSpPr>
      </xdr:nvSpPr>
      <xdr:spPr bwMode="auto">
        <a:xfrm>
          <a:off x="1924050" y="4607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18" name="AutoShape 24" descr="Resultado de imagen de imagenesde las escaleras multipropósito">
          <a:extLst>
            <a:ext uri="{FF2B5EF4-FFF2-40B4-BE49-F238E27FC236}">
              <a16:creationId xmlns:a16="http://schemas.microsoft.com/office/drawing/2014/main" id="{5FD2C7AB-5BA0-4B94-8176-F8901A9C0F40}"/>
            </a:ext>
          </a:extLst>
        </xdr:cNvPr>
        <xdr:cNvSpPr>
          <a:spLocks noChangeAspect="1" noChangeArrowheads="1"/>
        </xdr:cNvSpPr>
      </xdr:nvSpPr>
      <xdr:spPr bwMode="auto">
        <a:xfrm>
          <a:off x="1924050" y="4607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19" name="AutoShape 24" descr="Resultado de imagen de imagenesde las escaleras multipropósito">
          <a:extLst>
            <a:ext uri="{FF2B5EF4-FFF2-40B4-BE49-F238E27FC236}">
              <a16:creationId xmlns:a16="http://schemas.microsoft.com/office/drawing/2014/main" id="{F6CA32CD-7106-448F-A43B-2BF1B351FF16}"/>
            </a:ext>
          </a:extLst>
        </xdr:cNvPr>
        <xdr:cNvSpPr>
          <a:spLocks noChangeAspect="1" noChangeArrowheads="1"/>
        </xdr:cNvSpPr>
      </xdr:nvSpPr>
      <xdr:spPr bwMode="auto">
        <a:xfrm>
          <a:off x="1924050" y="4607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01"/>
  <sheetViews>
    <sheetView showGridLines="0" zoomScaleNormal="100" zoomScaleSheetLayoutView="100" workbookViewId="0">
      <selection activeCell="B8" sqref="B8:J8"/>
    </sheetView>
  </sheetViews>
  <sheetFormatPr baseColWidth="10" defaultRowHeight="15"/>
  <cols>
    <col min="1" max="1" width="2.5703125" customWidth="1"/>
    <col min="2" max="2" width="7.140625" customWidth="1"/>
    <col min="3" max="3" width="19.140625" customWidth="1"/>
    <col min="4" max="4" width="33.42578125" style="7" customWidth="1"/>
    <col min="5" max="5" width="15.28515625" customWidth="1"/>
    <col min="6" max="6" width="11" customWidth="1"/>
    <col min="7" max="8" width="11.42578125" style="21" customWidth="1"/>
    <col min="9" max="9" width="10.42578125" customWidth="1"/>
    <col min="10" max="10" width="14.140625" bestFit="1" customWidth="1"/>
    <col min="11" max="11" width="5.5703125" customWidth="1"/>
  </cols>
  <sheetData>
    <row r="1" spans="1:12" s="1" customFormat="1">
      <c r="D1" s="6"/>
      <c r="G1" s="19"/>
      <c r="H1" s="19"/>
    </row>
    <row r="2" spans="1:12" s="1" customFormat="1">
      <c r="A2"/>
      <c r="B2"/>
      <c r="C2"/>
      <c r="D2" s="7"/>
      <c r="E2"/>
      <c r="F2"/>
      <c r="G2" s="19"/>
      <c r="H2" s="19"/>
    </row>
    <row r="3" spans="1:12" s="1" customFormat="1">
      <c r="B3" s="45" t="s">
        <v>15</v>
      </c>
      <c r="C3" s="45"/>
      <c r="D3" s="45"/>
      <c r="E3" s="45"/>
      <c r="F3" s="45"/>
      <c r="G3" s="45"/>
      <c r="H3" s="45"/>
      <c r="I3" s="45"/>
      <c r="J3" s="45"/>
      <c r="K3" s="45"/>
    </row>
    <row r="4" spans="1:12" s="1" customFormat="1">
      <c r="B4" s="45" t="s">
        <v>2</v>
      </c>
      <c r="C4" s="45"/>
      <c r="D4" s="45"/>
      <c r="E4" s="45"/>
      <c r="F4" s="45"/>
      <c r="G4" s="45"/>
      <c r="H4" s="45"/>
      <c r="I4" s="45"/>
      <c r="J4" s="45"/>
      <c r="K4" s="45"/>
    </row>
    <row r="5" spans="1:12" s="1" customFormat="1">
      <c r="B5" s="2"/>
      <c r="C5" s="2"/>
      <c r="D5" s="8"/>
      <c r="E5" s="2"/>
      <c r="F5" s="2"/>
      <c r="G5" s="22"/>
      <c r="H5" s="19"/>
    </row>
    <row r="6" spans="1:12" s="1" customFormat="1">
      <c r="B6" s="46" t="s">
        <v>3</v>
      </c>
      <c r="C6" s="46"/>
      <c r="D6" s="46"/>
      <c r="E6" s="46"/>
      <c r="F6" s="46"/>
      <c r="G6" s="46"/>
      <c r="H6" s="46"/>
      <c r="I6" s="46"/>
      <c r="J6" s="46"/>
      <c r="K6" s="46"/>
    </row>
    <row r="7" spans="1:12" s="1" customFormat="1">
      <c r="B7" s="48" t="s">
        <v>185</v>
      </c>
      <c r="C7" s="48"/>
      <c r="D7" s="48"/>
      <c r="E7" s="48"/>
      <c r="F7" s="48"/>
      <c r="G7" s="48"/>
      <c r="H7" s="48"/>
      <c r="I7" s="48"/>
      <c r="J7" s="48"/>
      <c r="K7" s="48"/>
    </row>
    <row r="8" spans="1:12" s="1" customFormat="1" ht="45" customHeight="1">
      <c r="B8" s="49" t="s">
        <v>184</v>
      </c>
      <c r="C8" s="49"/>
      <c r="D8" s="49"/>
      <c r="E8" s="49"/>
      <c r="F8" s="49"/>
      <c r="G8" s="49"/>
      <c r="H8" s="49"/>
      <c r="I8" s="49"/>
      <c r="J8" s="49"/>
      <c r="K8" s="30"/>
    </row>
    <row r="9" spans="1:12" s="1" customFormat="1" ht="9" customHeight="1">
      <c r="B9" s="30"/>
      <c r="C9" s="30"/>
      <c r="D9" s="30"/>
      <c r="E9" s="30"/>
      <c r="F9" s="30"/>
      <c r="G9" s="30"/>
      <c r="H9" s="30"/>
      <c r="I9" s="30"/>
      <c r="J9" s="30"/>
      <c r="K9" s="30"/>
    </row>
    <row r="10" spans="1:12" s="1" customFormat="1" ht="37.5" customHeight="1">
      <c r="B10" s="50" t="s">
        <v>16</v>
      </c>
      <c r="C10" s="50"/>
      <c r="D10" s="50"/>
      <c r="E10" s="50"/>
      <c r="F10" s="50"/>
      <c r="G10" s="50"/>
      <c r="H10" s="50"/>
      <c r="I10" s="50"/>
      <c r="J10" s="50"/>
      <c r="K10" s="30"/>
    </row>
    <row r="11" spans="1:12" s="3" customFormat="1" ht="15.75" thickBot="1">
      <c r="C11" s="47"/>
      <c r="D11" s="47"/>
      <c r="G11" s="20"/>
      <c r="H11" s="20"/>
    </row>
    <row r="12" spans="1:12" ht="48.75" thickBot="1">
      <c r="B12" s="14" t="s">
        <v>8</v>
      </c>
      <c r="C12" s="12" t="s">
        <v>9</v>
      </c>
      <c r="D12" s="12" t="s">
        <v>10</v>
      </c>
      <c r="E12" s="12" t="s">
        <v>0</v>
      </c>
      <c r="F12" s="12" t="s">
        <v>11</v>
      </c>
      <c r="G12" s="23" t="s">
        <v>12</v>
      </c>
      <c r="H12" s="23" t="s">
        <v>13</v>
      </c>
      <c r="I12" s="16" t="s">
        <v>18</v>
      </c>
      <c r="J12" s="16" t="s">
        <v>1</v>
      </c>
      <c r="K12" s="10"/>
      <c r="L12" s="18" t="s">
        <v>14</v>
      </c>
    </row>
    <row r="13" spans="1:12" ht="45">
      <c r="B13" s="27">
        <v>1</v>
      </c>
      <c r="C13" s="27" t="s">
        <v>20</v>
      </c>
      <c r="D13" s="27" t="s">
        <v>21</v>
      </c>
      <c r="E13" s="27" t="s">
        <v>22</v>
      </c>
      <c r="F13" s="28">
        <v>1</v>
      </c>
      <c r="G13" s="24"/>
      <c r="H13" s="24">
        <f>G13*0.19</f>
        <v>0</v>
      </c>
      <c r="I13" s="25">
        <f>G13+H13</f>
        <v>0</v>
      </c>
      <c r="J13" s="26">
        <f>I13*F13</f>
        <v>0</v>
      </c>
      <c r="K13" s="10"/>
      <c r="L13" s="17">
        <v>95200</v>
      </c>
    </row>
    <row r="14" spans="1:12" ht="101.25">
      <c r="B14" s="27">
        <v>2</v>
      </c>
      <c r="C14" s="29" t="s">
        <v>23</v>
      </c>
      <c r="D14" s="29" t="s">
        <v>149</v>
      </c>
      <c r="E14" s="27" t="s">
        <v>22</v>
      </c>
      <c r="F14" s="28">
        <v>1</v>
      </c>
      <c r="G14" s="24"/>
      <c r="H14" s="24">
        <f t="shared" ref="H14:H77" si="0">G14*0.19</f>
        <v>0</v>
      </c>
      <c r="I14" s="25">
        <f t="shared" ref="I14:I77" si="1">G14+H14</f>
        <v>0</v>
      </c>
      <c r="J14" s="26">
        <f t="shared" ref="J14:J77" si="2">I14*F14</f>
        <v>0</v>
      </c>
      <c r="K14" s="10"/>
      <c r="L14" s="11">
        <v>166600</v>
      </c>
    </row>
    <row r="15" spans="1:12" ht="90">
      <c r="B15" s="27">
        <v>3</v>
      </c>
      <c r="C15" s="27" t="s">
        <v>24</v>
      </c>
      <c r="D15" s="27" t="s">
        <v>150</v>
      </c>
      <c r="E15" s="27" t="s">
        <v>22</v>
      </c>
      <c r="F15" s="28">
        <v>1</v>
      </c>
      <c r="G15" s="24"/>
      <c r="H15" s="24">
        <f t="shared" si="0"/>
        <v>0</v>
      </c>
      <c r="I15" s="25">
        <f t="shared" si="1"/>
        <v>0</v>
      </c>
      <c r="J15" s="26">
        <f t="shared" si="2"/>
        <v>0</v>
      </c>
      <c r="K15" s="10"/>
      <c r="L15" s="11">
        <v>166600</v>
      </c>
    </row>
    <row r="16" spans="1:12" ht="67.5">
      <c r="B16" s="27">
        <v>4</v>
      </c>
      <c r="C16" s="29" t="s">
        <v>25</v>
      </c>
      <c r="D16" s="29" t="s">
        <v>151</v>
      </c>
      <c r="E16" s="27" t="s">
        <v>22</v>
      </c>
      <c r="F16" s="28">
        <v>1</v>
      </c>
      <c r="G16" s="24"/>
      <c r="H16" s="24">
        <f t="shared" si="0"/>
        <v>0</v>
      </c>
      <c r="I16" s="25">
        <f t="shared" si="1"/>
        <v>0</v>
      </c>
      <c r="J16" s="26">
        <f t="shared" si="2"/>
        <v>0</v>
      </c>
      <c r="K16" s="10"/>
      <c r="L16" s="11">
        <v>116223.33333333333</v>
      </c>
    </row>
    <row r="17" spans="2:12" ht="45">
      <c r="B17" s="27">
        <v>5</v>
      </c>
      <c r="C17" s="29" t="s">
        <v>26</v>
      </c>
      <c r="D17" s="29" t="s">
        <v>152</v>
      </c>
      <c r="E17" s="27" t="s">
        <v>22</v>
      </c>
      <c r="F17" s="28">
        <v>1</v>
      </c>
      <c r="G17" s="24"/>
      <c r="H17" s="24">
        <f t="shared" si="0"/>
        <v>0</v>
      </c>
      <c r="I17" s="25">
        <f t="shared" si="1"/>
        <v>0</v>
      </c>
      <c r="J17" s="26">
        <f t="shared" si="2"/>
        <v>0</v>
      </c>
      <c r="K17" s="10"/>
      <c r="L17" s="11">
        <v>171360</v>
      </c>
    </row>
    <row r="18" spans="2:12" ht="45">
      <c r="B18" s="27">
        <v>6</v>
      </c>
      <c r="C18" s="29" t="s">
        <v>27</v>
      </c>
      <c r="D18" s="29" t="s">
        <v>153</v>
      </c>
      <c r="E18" s="27" t="s">
        <v>22</v>
      </c>
      <c r="F18" s="28">
        <v>1</v>
      </c>
      <c r="G18" s="24"/>
      <c r="H18" s="24">
        <f t="shared" si="0"/>
        <v>0</v>
      </c>
      <c r="I18" s="25">
        <f t="shared" si="1"/>
        <v>0</v>
      </c>
      <c r="J18" s="26">
        <f t="shared" si="2"/>
        <v>0</v>
      </c>
      <c r="K18" s="10"/>
      <c r="L18" s="11">
        <v>44333.333333333336</v>
      </c>
    </row>
    <row r="19" spans="2:12" ht="56.25">
      <c r="B19" s="27">
        <v>7</v>
      </c>
      <c r="C19" s="29" t="s">
        <v>28</v>
      </c>
      <c r="D19" s="27" t="s">
        <v>154</v>
      </c>
      <c r="E19" s="27" t="s">
        <v>22</v>
      </c>
      <c r="F19" s="28">
        <v>1</v>
      </c>
      <c r="G19" s="24"/>
      <c r="H19" s="24">
        <f t="shared" si="0"/>
        <v>0</v>
      </c>
      <c r="I19" s="25">
        <f t="shared" si="1"/>
        <v>0</v>
      </c>
      <c r="J19" s="26">
        <f t="shared" si="2"/>
        <v>0</v>
      </c>
      <c r="K19" s="10"/>
      <c r="L19" s="11">
        <v>46666.666666666664</v>
      </c>
    </row>
    <row r="20" spans="2:12" ht="45">
      <c r="B20" s="27">
        <v>8</v>
      </c>
      <c r="C20" s="29" t="s">
        <v>29</v>
      </c>
      <c r="D20" s="29" t="s">
        <v>153</v>
      </c>
      <c r="E20" s="27" t="s">
        <v>22</v>
      </c>
      <c r="F20" s="28">
        <v>1</v>
      </c>
      <c r="G20" s="24"/>
      <c r="H20" s="24">
        <f t="shared" si="0"/>
        <v>0</v>
      </c>
      <c r="I20" s="25">
        <f t="shared" si="1"/>
        <v>0</v>
      </c>
      <c r="J20" s="26">
        <f t="shared" si="2"/>
        <v>0</v>
      </c>
      <c r="L20" s="11">
        <v>42333.333333333336</v>
      </c>
    </row>
    <row r="21" spans="2:12" ht="56.25">
      <c r="B21" s="27">
        <v>9</v>
      </c>
      <c r="C21" s="29" t="s">
        <v>30</v>
      </c>
      <c r="D21" s="29" t="s">
        <v>155</v>
      </c>
      <c r="E21" s="27" t="s">
        <v>22</v>
      </c>
      <c r="F21" s="28">
        <v>1</v>
      </c>
      <c r="G21" s="24"/>
      <c r="H21" s="24">
        <f t="shared" si="0"/>
        <v>0</v>
      </c>
      <c r="I21" s="25">
        <f t="shared" si="1"/>
        <v>0</v>
      </c>
      <c r="J21" s="26">
        <f t="shared" si="2"/>
        <v>0</v>
      </c>
      <c r="L21" s="11">
        <v>130900</v>
      </c>
    </row>
    <row r="22" spans="2:12" ht="80.25" customHeight="1">
      <c r="B22" s="27">
        <v>10</v>
      </c>
      <c r="C22" s="29" t="s">
        <v>31</v>
      </c>
      <c r="D22" s="29" t="s">
        <v>32</v>
      </c>
      <c r="E22" s="27" t="s">
        <v>22</v>
      </c>
      <c r="F22" s="28">
        <v>1</v>
      </c>
      <c r="G22" s="24"/>
      <c r="H22" s="24">
        <f t="shared" si="0"/>
        <v>0</v>
      </c>
      <c r="I22" s="25">
        <f t="shared" si="1"/>
        <v>0</v>
      </c>
      <c r="J22" s="26">
        <f t="shared" si="2"/>
        <v>0</v>
      </c>
      <c r="L22" s="11">
        <v>185000</v>
      </c>
    </row>
    <row r="23" spans="2:12" ht="24.75" customHeight="1">
      <c r="B23" s="27">
        <v>11</v>
      </c>
      <c r="C23" s="29" t="s">
        <v>33</v>
      </c>
      <c r="D23" s="29" t="s">
        <v>156</v>
      </c>
      <c r="E23" s="27" t="s">
        <v>22</v>
      </c>
      <c r="F23" s="28">
        <v>1</v>
      </c>
      <c r="G23" s="24"/>
      <c r="H23" s="24">
        <f t="shared" si="0"/>
        <v>0</v>
      </c>
      <c r="I23" s="25">
        <f t="shared" si="1"/>
        <v>0</v>
      </c>
      <c r="J23" s="26">
        <f t="shared" si="2"/>
        <v>0</v>
      </c>
      <c r="L23" s="11">
        <v>155000</v>
      </c>
    </row>
    <row r="24" spans="2:12" ht="67.5">
      <c r="B24" s="27">
        <v>12</v>
      </c>
      <c r="C24" s="29" t="s">
        <v>34</v>
      </c>
      <c r="D24" s="29" t="s">
        <v>157</v>
      </c>
      <c r="E24" s="27" t="s">
        <v>22</v>
      </c>
      <c r="F24" s="28">
        <v>1</v>
      </c>
      <c r="G24" s="24"/>
      <c r="H24" s="24">
        <f t="shared" si="0"/>
        <v>0</v>
      </c>
      <c r="I24" s="25">
        <f t="shared" si="1"/>
        <v>0</v>
      </c>
      <c r="J24" s="26">
        <f t="shared" si="2"/>
        <v>0</v>
      </c>
      <c r="L24" s="11">
        <v>33716.666666666664</v>
      </c>
    </row>
    <row r="25" spans="2:12" ht="33.75">
      <c r="B25" s="27">
        <v>13</v>
      </c>
      <c r="C25" s="29" t="s">
        <v>35</v>
      </c>
      <c r="D25" s="29" t="s">
        <v>158</v>
      </c>
      <c r="E25" s="27" t="s">
        <v>22</v>
      </c>
      <c r="F25" s="28">
        <v>1</v>
      </c>
      <c r="G25" s="24"/>
      <c r="H25" s="24">
        <f t="shared" si="0"/>
        <v>0</v>
      </c>
      <c r="I25" s="25">
        <f t="shared" si="1"/>
        <v>0</v>
      </c>
      <c r="J25" s="26">
        <f t="shared" si="2"/>
        <v>0</v>
      </c>
      <c r="L25" s="11">
        <v>65450</v>
      </c>
    </row>
    <row r="26" spans="2:12" ht="78.75">
      <c r="B26" s="27">
        <v>14</v>
      </c>
      <c r="C26" s="29" t="s">
        <v>36</v>
      </c>
      <c r="D26" s="29" t="s">
        <v>159</v>
      </c>
      <c r="E26" s="27" t="s">
        <v>22</v>
      </c>
      <c r="F26" s="28">
        <v>1</v>
      </c>
      <c r="G26" s="24"/>
      <c r="H26" s="24">
        <f t="shared" si="0"/>
        <v>0</v>
      </c>
      <c r="I26" s="25">
        <f t="shared" si="1"/>
        <v>0</v>
      </c>
      <c r="J26" s="26">
        <f t="shared" si="2"/>
        <v>0</v>
      </c>
      <c r="L26" s="11">
        <v>145000</v>
      </c>
    </row>
    <row r="27" spans="2:12" ht="135">
      <c r="B27" s="27">
        <v>15</v>
      </c>
      <c r="C27" s="29" t="s">
        <v>37</v>
      </c>
      <c r="D27" s="29" t="s">
        <v>160</v>
      </c>
      <c r="E27" s="27" t="s">
        <v>22</v>
      </c>
      <c r="F27" s="28">
        <v>1</v>
      </c>
      <c r="G27" s="24"/>
      <c r="H27" s="24">
        <f t="shared" si="0"/>
        <v>0</v>
      </c>
      <c r="I27" s="25">
        <f t="shared" si="1"/>
        <v>0</v>
      </c>
      <c r="J27" s="26">
        <f t="shared" si="2"/>
        <v>0</v>
      </c>
      <c r="L27" s="11">
        <v>144333.33333333334</v>
      </c>
    </row>
    <row r="28" spans="2:12" ht="78.75">
      <c r="B28" s="27">
        <v>16</v>
      </c>
      <c r="C28" s="29" t="s">
        <v>38</v>
      </c>
      <c r="D28" s="29" t="s">
        <v>39</v>
      </c>
      <c r="E28" s="27" t="s">
        <v>22</v>
      </c>
      <c r="F28" s="28">
        <v>1</v>
      </c>
      <c r="G28" s="24"/>
      <c r="H28" s="24">
        <f t="shared" si="0"/>
        <v>0</v>
      </c>
      <c r="I28" s="25">
        <f t="shared" si="1"/>
        <v>0</v>
      </c>
      <c r="J28" s="26">
        <f t="shared" si="2"/>
        <v>0</v>
      </c>
      <c r="L28" s="11">
        <v>164333.33333333334</v>
      </c>
    </row>
    <row r="29" spans="2:12" ht="101.25">
      <c r="B29" s="27">
        <v>17</v>
      </c>
      <c r="C29" s="29" t="s">
        <v>40</v>
      </c>
      <c r="D29" s="29" t="s">
        <v>161</v>
      </c>
      <c r="E29" s="27" t="s">
        <v>22</v>
      </c>
      <c r="F29" s="28">
        <v>1</v>
      </c>
      <c r="G29" s="24"/>
      <c r="H29" s="24">
        <f t="shared" si="0"/>
        <v>0</v>
      </c>
      <c r="I29" s="25">
        <f t="shared" si="1"/>
        <v>0</v>
      </c>
      <c r="J29" s="26">
        <f t="shared" si="2"/>
        <v>0</v>
      </c>
      <c r="L29" s="11">
        <v>422450</v>
      </c>
    </row>
    <row r="30" spans="2:12" ht="123.75">
      <c r="B30" s="27">
        <v>18</v>
      </c>
      <c r="C30" s="29" t="s">
        <v>41</v>
      </c>
      <c r="D30" s="29" t="s">
        <v>162</v>
      </c>
      <c r="E30" s="27" t="s">
        <v>22</v>
      </c>
      <c r="F30" s="28">
        <v>1</v>
      </c>
      <c r="G30" s="24"/>
      <c r="H30" s="24">
        <f t="shared" si="0"/>
        <v>0</v>
      </c>
      <c r="I30" s="25">
        <f t="shared" si="1"/>
        <v>0</v>
      </c>
      <c r="J30" s="26">
        <f t="shared" si="2"/>
        <v>0</v>
      </c>
      <c r="L30" s="11">
        <v>481950</v>
      </c>
    </row>
    <row r="31" spans="2:12" ht="56.25">
      <c r="B31" s="27">
        <v>19</v>
      </c>
      <c r="C31" s="29" t="s">
        <v>42</v>
      </c>
      <c r="D31" s="29" t="s">
        <v>163</v>
      </c>
      <c r="E31" s="27" t="s">
        <v>22</v>
      </c>
      <c r="F31" s="28">
        <v>1</v>
      </c>
      <c r="G31" s="24"/>
      <c r="H31" s="24">
        <f t="shared" si="0"/>
        <v>0</v>
      </c>
      <c r="I31" s="25">
        <f t="shared" si="1"/>
        <v>0</v>
      </c>
      <c r="J31" s="26">
        <f t="shared" si="2"/>
        <v>0</v>
      </c>
      <c r="L31" s="11">
        <v>30940</v>
      </c>
    </row>
    <row r="32" spans="2:12" ht="45">
      <c r="B32" s="27">
        <v>20</v>
      </c>
      <c r="C32" s="29" t="s">
        <v>43</v>
      </c>
      <c r="D32" s="29" t="s">
        <v>44</v>
      </c>
      <c r="E32" s="27" t="s">
        <v>22</v>
      </c>
      <c r="F32" s="28">
        <v>1</v>
      </c>
      <c r="G32" s="24"/>
      <c r="H32" s="24">
        <f t="shared" si="0"/>
        <v>0</v>
      </c>
      <c r="I32" s="25">
        <f t="shared" si="1"/>
        <v>0</v>
      </c>
      <c r="J32" s="26">
        <f t="shared" si="2"/>
        <v>0</v>
      </c>
      <c r="L32" s="11">
        <v>112333.33333333333</v>
      </c>
    </row>
    <row r="33" spans="2:12" ht="33.75">
      <c r="B33" s="27">
        <v>21</v>
      </c>
      <c r="C33" s="29" t="s">
        <v>45</v>
      </c>
      <c r="D33" s="29" t="s">
        <v>164</v>
      </c>
      <c r="E33" s="27" t="s">
        <v>22</v>
      </c>
      <c r="F33" s="28">
        <v>1</v>
      </c>
      <c r="G33" s="24"/>
      <c r="H33" s="24">
        <f t="shared" si="0"/>
        <v>0</v>
      </c>
      <c r="I33" s="25">
        <f t="shared" si="1"/>
        <v>0</v>
      </c>
      <c r="J33" s="26">
        <f t="shared" si="2"/>
        <v>0</v>
      </c>
      <c r="L33" s="11">
        <v>62276.666666666664</v>
      </c>
    </row>
    <row r="34" spans="2:12" ht="112.5">
      <c r="B34" s="27">
        <v>22</v>
      </c>
      <c r="C34" s="29" t="s">
        <v>46</v>
      </c>
      <c r="D34" s="29" t="s">
        <v>165</v>
      </c>
      <c r="E34" s="27" t="s">
        <v>22</v>
      </c>
      <c r="F34" s="28">
        <v>1</v>
      </c>
      <c r="G34" s="24"/>
      <c r="H34" s="24">
        <f t="shared" si="0"/>
        <v>0</v>
      </c>
      <c r="I34" s="25">
        <f t="shared" si="1"/>
        <v>0</v>
      </c>
      <c r="J34" s="26">
        <f t="shared" si="2"/>
        <v>0</v>
      </c>
      <c r="L34" s="11">
        <v>9520</v>
      </c>
    </row>
    <row r="35" spans="2:12" ht="22.5">
      <c r="B35" s="27">
        <v>23</v>
      </c>
      <c r="C35" s="29" t="s">
        <v>47</v>
      </c>
      <c r="D35" s="29" t="s">
        <v>48</v>
      </c>
      <c r="E35" s="27" t="s">
        <v>22</v>
      </c>
      <c r="F35" s="28">
        <v>1</v>
      </c>
      <c r="G35" s="24"/>
      <c r="H35" s="24">
        <f t="shared" si="0"/>
        <v>0</v>
      </c>
      <c r="I35" s="25">
        <f t="shared" si="1"/>
        <v>0</v>
      </c>
      <c r="J35" s="26">
        <f t="shared" si="2"/>
        <v>0</v>
      </c>
      <c r="L35" s="11">
        <v>113050</v>
      </c>
    </row>
    <row r="36" spans="2:12" ht="22.5">
      <c r="B36" s="27">
        <v>24</v>
      </c>
      <c r="C36" s="29" t="s">
        <v>49</v>
      </c>
      <c r="D36" s="29" t="s">
        <v>50</v>
      </c>
      <c r="E36" s="27" t="s">
        <v>22</v>
      </c>
      <c r="F36" s="28">
        <v>1</v>
      </c>
      <c r="G36" s="24"/>
      <c r="H36" s="24">
        <f t="shared" si="0"/>
        <v>0</v>
      </c>
      <c r="I36" s="25">
        <f t="shared" si="1"/>
        <v>0</v>
      </c>
      <c r="J36" s="26">
        <f t="shared" si="2"/>
        <v>0</v>
      </c>
      <c r="L36" s="11">
        <v>148750</v>
      </c>
    </row>
    <row r="37" spans="2:12" ht="22.5">
      <c r="B37" s="27">
        <v>25</v>
      </c>
      <c r="C37" s="29" t="s">
        <v>51</v>
      </c>
      <c r="D37" s="29" t="s">
        <v>52</v>
      </c>
      <c r="E37" s="27" t="s">
        <v>22</v>
      </c>
      <c r="F37" s="28">
        <v>1</v>
      </c>
      <c r="G37" s="24"/>
      <c r="H37" s="24">
        <f t="shared" si="0"/>
        <v>0</v>
      </c>
      <c r="I37" s="25">
        <f t="shared" si="1"/>
        <v>0</v>
      </c>
      <c r="J37" s="26">
        <f t="shared" si="2"/>
        <v>0</v>
      </c>
      <c r="L37" s="11">
        <v>52333.333333333336</v>
      </c>
    </row>
    <row r="38" spans="2:12" ht="22.5">
      <c r="B38" s="27">
        <v>26</v>
      </c>
      <c r="C38" s="29" t="s">
        <v>53</v>
      </c>
      <c r="D38" s="29" t="s">
        <v>54</v>
      </c>
      <c r="E38" s="27" t="s">
        <v>22</v>
      </c>
      <c r="F38" s="28">
        <v>1</v>
      </c>
      <c r="G38" s="24"/>
      <c r="H38" s="24">
        <f t="shared" si="0"/>
        <v>0</v>
      </c>
      <c r="I38" s="25">
        <f t="shared" si="1"/>
        <v>0</v>
      </c>
      <c r="J38" s="26">
        <f t="shared" si="2"/>
        <v>0</v>
      </c>
      <c r="L38" s="11">
        <v>33666.666666666664</v>
      </c>
    </row>
    <row r="39" spans="2:12" ht="22.5">
      <c r="B39" s="27">
        <v>27</v>
      </c>
      <c r="C39" s="29" t="s">
        <v>55</v>
      </c>
      <c r="D39" s="29" t="s">
        <v>56</v>
      </c>
      <c r="E39" s="27" t="s">
        <v>22</v>
      </c>
      <c r="F39" s="28">
        <v>1</v>
      </c>
      <c r="G39" s="24"/>
      <c r="H39" s="24">
        <f t="shared" si="0"/>
        <v>0</v>
      </c>
      <c r="I39" s="25">
        <f t="shared" si="1"/>
        <v>0</v>
      </c>
      <c r="J39" s="26">
        <f t="shared" si="2"/>
        <v>0</v>
      </c>
      <c r="L39" s="11">
        <v>30000</v>
      </c>
    </row>
    <row r="40" spans="2:12" ht="22.5">
      <c r="B40" s="27">
        <v>28</v>
      </c>
      <c r="C40" s="29" t="s">
        <v>57</v>
      </c>
      <c r="D40" s="29" t="s">
        <v>58</v>
      </c>
      <c r="E40" s="27" t="s">
        <v>22</v>
      </c>
      <c r="F40" s="28">
        <v>1</v>
      </c>
      <c r="G40" s="24"/>
      <c r="H40" s="24">
        <f t="shared" si="0"/>
        <v>0</v>
      </c>
      <c r="I40" s="25">
        <f t="shared" si="1"/>
        <v>0</v>
      </c>
      <c r="J40" s="26">
        <f t="shared" si="2"/>
        <v>0</v>
      </c>
      <c r="L40" s="11">
        <v>42333.333333333336</v>
      </c>
    </row>
    <row r="41" spans="2:12">
      <c r="B41" s="27">
        <v>29</v>
      </c>
      <c r="C41" s="29" t="s">
        <v>59</v>
      </c>
      <c r="D41" s="29" t="s">
        <v>60</v>
      </c>
      <c r="E41" s="27" t="s">
        <v>22</v>
      </c>
      <c r="F41" s="28">
        <v>1</v>
      </c>
      <c r="G41" s="24"/>
      <c r="H41" s="24">
        <f t="shared" si="0"/>
        <v>0</v>
      </c>
      <c r="I41" s="25">
        <f t="shared" si="1"/>
        <v>0</v>
      </c>
      <c r="J41" s="26">
        <f t="shared" si="2"/>
        <v>0</v>
      </c>
      <c r="L41" s="11">
        <v>29000</v>
      </c>
    </row>
    <row r="42" spans="2:12">
      <c r="B42" s="27">
        <v>30</v>
      </c>
      <c r="C42" s="29" t="s">
        <v>61</v>
      </c>
      <c r="D42" s="29" t="s">
        <v>62</v>
      </c>
      <c r="E42" s="27" t="s">
        <v>22</v>
      </c>
      <c r="F42" s="28">
        <v>1</v>
      </c>
      <c r="G42" s="24"/>
      <c r="H42" s="24">
        <f t="shared" si="0"/>
        <v>0</v>
      </c>
      <c r="I42" s="25">
        <f t="shared" si="1"/>
        <v>0</v>
      </c>
      <c r="J42" s="26">
        <f t="shared" si="2"/>
        <v>0</v>
      </c>
      <c r="L42" s="11">
        <v>963900</v>
      </c>
    </row>
    <row r="43" spans="2:12" ht="45">
      <c r="B43" s="27">
        <v>31</v>
      </c>
      <c r="C43" s="29" t="s">
        <v>63</v>
      </c>
      <c r="D43" s="29" t="s">
        <v>64</v>
      </c>
      <c r="E43" s="27" t="s">
        <v>22</v>
      </c>
      <c r="F43" s="28">
        <v>1</v>
      </c>
      <c r="G43" s="24"/>
      <c r="H43" s="24">
        <f t="shared" si="0"/>
        <v>0</v>
      </c>
      <c r="I43" s="25">
        <f t="shared" si="1"/>
        <v>0</v>
      </c>
      <c r="J43" s="26">
        <f t="shared" si="2"/>
        <v>0</v>
      </c>
      <c r="L43" s="11">
        <v>35350</v>
      </c>
    </row>
    <row r="44" spans="2:12" ht="22.5">
      <c r="B44" s="27">
        <v>32</v>
      </c>
      <c r="C44" s="29" t="s">
        <v>65</v>
      </c>
      <c r="D44" s="29" t="s">
        <v>66</v>
      </c>
      <c r="E44" s="27" t="s">
        <v>22</v>
      </c>
      <c r="F44" s="28">
        <v>1</v>
      </c>
      <c r="G44" s="24"/>
      <c r="H44" s="24">
        <f t="shared" si="0"/>
        <v>0</v>
      </c>
      <c r="I44" s="25">
        <f t="shared" si="1"/>
        <v>0</v>
      </c>
      <c r="J44" s="26">
        <f t="shared" si="2"/>
        <v>0</v>
      </c>
      <c r="L44" s="11">
        <v>101150</v>
      </c>
    </row>
    <row r="45" spans="2:12">
      <c r="B45" s="27">
        <v>33</v>
      </c>
      <c r="C45" s="29" t="s">
        <v>67</v>
      </c>
      <c r="D45" s="29" t="s">
        <v>68</v>
      </c>
      <c r="E45" s="27" t="s">
        <v>69</v>
      </c>
      <c r="F45" s="28">
        <v>1</v>
      </c>
      <c r="G45" s="24"/>
      <c r="H45" s="24">
        <f t="shared" si="0"/>
        <v>0</v>
      </c>
      <c r="I45" s="25">
        <f t="shared" si="1"/>
        <v>0</v>
      </c>
      <c r="J45" s="26">
        <f t="shared" si="2"/>
        <v>0</v>
      </c>
      <c r="L45" s="11">
        <v>20333.333333333332</v>
      </c>
    </row>
    <row r="46" spans="2:12">
      <c r="B46" s="27">
        <v>34</v>
      </c>
      <c r="C46" s="29" t="s">
        <v>70</v>
      </c>
      <c r="D46" s="29" t="s">
        <v>71</v>
      </c>
      <c r="E46" s="27" t="s">
        <v>69</v>
      </c>
      <c r="F46" s="28">
        <v>1</v>
      </c>
      <c r="G46" s="24"/>
      <c r="H46" s="24">
        <f t="shared" si="0"/>
        <v>0</v>
      </c>
      <c r="I46" s="25">
        <f t="shared" si="1"/>
        <v>0</v>
      </c>
      <c r="J46" s="26">
        <f t="shared" si="2"/>
        <v>0</v>
      </c>
      <c r="L46" s="11">
        <v>23333.333333333332</v>
      </c>
    </row>
    <row r="47" spans="2:12" ht="33.75">
      <c r="B47" s="27">
        <v>35</v>
      </c>
      <c r="C47" s="29" t="s">
        <v>72</v>
      </c>
      <c r="D47" s="29" t="s">
        <v>166</v>
      </c>
      <c r="E47" s="27" t="s">
        <v>73</v>
      </c>
      <c r="F47" s="28">
        <v>1</v>
      </c>
      <c r="G47" s="24"/>
      <c r="H47" s="24">
        <f t="shared" si="0"/>
        <v>0</v>
      </c>
      <c r="I47" s="25">
        <f t="shared" si="1"/>
        <v>0</v>
      </c>
      <c r="J47" s="26">
        <f t="shared" si="2"/>
        <v>0</v>
      </c>
      <c r="L47" s="11">
        <v>124950</v>
      </c>
    </row>
    <row r="48" spans="2:12" ht="56.25">
      <c r="B48" s="27">
        <v>36</v>
      </c>
      <c r="C48" s="29" t="s">
        <v>74</v>
      </c>
      <c r="D48" s="29" t="s">
        <v>167</v>
      </c>
      <c r="E48" s="27" t="s">
        <v>69</v>
      </c>
      <c r="F48" s="28">
        <v>1</v>
      </c>
      <c r="G48" s="24"/>
      <c r="H48" s="24">
        <f t="shared" si="0"/>
        <v>0</v>
      </c>
      <c r="I48" s="25">
        <f t="shared" si="1"/>
        <v>0</v>
      </c>
      <c r="J48" s="26">
        <f t="shared" si="2"/>
        <v>0</v>
      </c>
      <c r="L48" s="11">
        <v>175000</v>
      </c>
    </row>
    <row r="49" spans="2:12" ht="101.25">
      <c r="B49" s="27">
        <v>37</v>
      </c>
      <c r="C49" s="29" t="s">
        <v>75</v>
      </c>
      <c r="D49" s="29" t="s">
        <v>168</v>
      </c>
      <c r="E49" s="27" t="s">
        <v>22</v>
      </c>
      <c r="F49" s="28">
        <v>1</v>
      </c>
      <c r="G49" s="24"/>
      <c r="H49" s="24">
        <f t="shared" si="0"/>
        <v>0</v>
      </c>
      <c r="I49" s="25">
        <f t="shared" si="1"/>
        <v>0</v>
      </c>
      <c r="J49" s="26">
        <f t="shared" si="2"/>
        <v>0</v>
      </c>
      <c r="L49" s="11">
        <v>28163.333333333332</v>
      </c>
    </row>
    <row r="50" spans="2:12" ht="45">
      <c r="B50" s="27">
        <v>38</v>
      </c>
      <c r="C50" s="29" t="s">
        <v>76</v>
      </c>
      <c r="D50" s="29" t="s">
        <v>169</v>
      </c>
      <c r="E50" s="27" t="s">
        <v>77</v>
      </c>
      <c r="F50" s="28">
        <v>1</v>
      </c>
      <c r="G50" s="24"/>
      <c r="H50" s="24">
        <f t="shared" si="0"/>
        <v>0</v>
      </c>
      <c r="I50" s="25">
        <f t="shared" si="1"/>
        <v>0</v>
      </c>
      <c r="J50" s="26">
        <f t="shared" si="2"/>
        <v>0</v>
      </c>
      <c r="L50" s="11">
        <v>466666.66666666669</v>
      </c>
    </row>
    <row r="51" spans="2:12">
      <c r="B51" s="27">
        <v>39</v>
      </c>
      <c r="C51" s="29" t="s">
        <v>78</v>
      </c>
      <c r="D51" s="29" t="s">
        <v>79</v>
      </c>
      <c r="E51" s="27" t="s">
        <v>22</v>
      </c>
      <c r="F51" s="28">
        <v>1</v>
      </c>
      <c r="G51" s="24"/>
      <c r="H51" s="24">
        <f t="shared" si="0"/>
        <v>0</v>
      </c>
      <c r="I51" s="25">
        <f t="shared" si="1"/>
        <v>0</v>
      </c>
      <c r="J51" s="26">
        <f t="shared" si="2"/>
        <v>0</v>
      </c>
      <c r="L51" s="11">
        <v>220150</v>
      </c>
    </row>
    <row r="52" spans="2:12" ht="22.5">
      <c r="B52" s="27">
        <v>40</v>
      </c>
      <c r="C52" s="29" t="s">
        <v>80</v>
      </c>
      <c r="D52" s="29" t="s">
        <v>81</v>
      </c>
      <c r="E52" s="27" t="s">
        <v>22</v>
      </c>
      <c r="F52" s="28">
        <v>1</v>
      </c>
      <c r="G52" s="24"/>
      <c r="H52" s="24">
        <f t="shared" si="0"/>
        <v>0</v>
      </c>
      <c r="I52" s="25">
        <f t="shared" si="1"/>
        <v>0</v>
      </c>
      <c r="J52" s="26">
        <f t="shared" si="2"/>
        <v>0</v>
      </c>
      <c r="L52" s="11">
        <v>4998</v>
      </c>
    </row>
    <row r="53" spans="2:12" ht="22.5">
      <c r="B53" s="27">
        <v>41</v>
      </c>
      <c r="C53" s="29" t="s">
        <v>82</v>
      </c>
      <c r="D53" s="29" t="s">
        <v>83</v>
      </c>
      <c r="E53" s="27" t="s">
        <v>77</v>
      </c>
      <c r="F53" s="28">
        <v>1</v>
      </c>
      <c r="G53" s="24"/>
      <c r="H53" s="24">
        <f t="shared" si="0"/>
        <v>0</v>
      </c>
      <c r="I53" s="25">
        <f t="shared" si="1"/>
        <v>0</v>
      </c>
      <c r="J53" s="26">
        <f t="shared" si="2"/>
        <v>0</v>
      </c>
      <c r="L53" s="11">
        <v>38476.666666666664</v>
      </c>
    </row>
    <row r="54" spans="2:12" ht="22.5">
      <c r="B54" s="27">
        <v>42</v>
      </c>
      <c r="C54" s="29" t="s">
        <v>84</v>
      </c>
      <c r="D54" s="29" t="s">
        <v>170</v>
      </c>
      <c r="E54" s="27" t="s">
        <v>22</v>
      </c>
      <c r="F54" s="28">
        <v>1</v>
      </c>
      <c r="G54" s="24"/>
      <c r="H54" s="24">
        <f t="shared" si="0"/>
        <v>0</v>
      </c>
      <c r="I54" s="25">
        <f t="shared" si="1"/>
        <v>0</v>
      </c>
      <c r="J54" s="26">
        <f t="shared" si="2"/>
        <v>0</v>
      </c>
      <c r="L54" s="11">
        <v>68250</v>
      </c>
    </row>
    <row r="55" spans="2:12">
      <c r="B55" s="27">
        <v>43</v>
      </c>
      <c r="C55" s="29" t="s">
        <v>85</v>
      </c>
      <c r="D55" s="29" t="s">
        <v>86</v>
      </c>
      <c r="E55" s="27" t="s">
        <v>69</v>
      </c>
      <c r="F55" s="28">
        <v>1</v>
      </c>
      <c r="G55" s="24"/>
      <c r="H55" s="24">
        <f t="shared" si="0"/>
        <v>0</v>
      </c>
      <c r="I55" s="25">
        <f t="shared" si="1"/>
        <v>0</v>
      </c>
      <c r="J55" s="26">
        <f t="shared" si="2"/>
        <v>0</v>
      </c>
      <c r="L55" s="11">
        <v>42000</v>
      </c>
    </row>
    <row r="56" spans="2:12">
      <c r="B56" s="27">
        <v>44</v>
      </c>
      <c r="C56" s="29" t="s">
        <v>87</v>
      </c>
      <c r="D56" s="29" t="s">
        <v>88</v>
      </c>
      <c r="E56" s="27" t="s">
        <v>22</v>
      </c>
      <c r="F56" s="28">
        <v>1</v>
      </c>
      <c r="G56" s="24"/>
      <c r="H56" s="24">
        <f t="shared" si="0"/>
        <v>0</v>
      </c>
      <c r="I56" s="25">
        <f t="shared" si="1"/>
        <v>0</v>
      </c>
      <c r="J56" s="26">
        <f t="shared" si="2"/>
        <v>0</v>
      </c>
      <c r="L56" s="11">
        <v>310000</v>
      </c>
    </row>
    <row r="57" spans="2:12" ht="22.5">
      <c r="B57" s="27">
        <v>45</v>
      </c>
      <c r="C57" s="29" t="s">
        <v>89</v>
      </c>
      <c r="D57" s="29" t="s">
        <v>90</v>
      </c>
      <c r="E57" s="27" t="s">
        <v>22</v>
      </c>
      <c r="F57" s="28">
        <v>1</v>
      </c>
      <c r="G57" s="24"/>
      <c r="H57" s="24">
        <f t="shared" si="0"/>
        <v>0</v>
      </c>
      <c r="I57" s="25">
        <f t="shared" si="1"/>
        <v>0</v>
      </c>
      <c r="J57" s="26">
        <f t="shared" si="2"/>
        <v>0</v>
      </c>
      <c r="L57" s="11">
        <v>416666.66666666669</v>
      </c>
    </row>
    <row r="58" spans="2:12" ht="22.5">
      <c r="B58" s="27">
        <v>46</v>
      </c>
      <c r="C58" s="29" t="s">
        <v>91</v>
      </c>
      <c r="D58" s="29" t="s">
        <v>92</v>
      </c>
      <c r="E58" s="27" t="s">
        <v>22</v>
      </c>
      <c r="F58" s="28">
        <v>1</v>
      </c>
      <c r="G58" s="24"/>
      <c r="H58" s="24">
        <f t="shared" si="0"/>
        <v>0</v>
      </c>
      <c r="I58" s="25">
        <f t="shared" si="1"/>
        <v>0</v>
      </c>
      <c r="J58" s="26">
        <f t="shared" si="2"/>
        <v>0</v>
      </c>
      <c r="L58" s="11">
        <v>85000</v>
      </c>
    </row>
    <row r="59" spans="2:12" ht="22.5">
      <c r="B59" s="27">
        <v>47</v>
      </c>
      <c r="C59" s="29" t="s">
        <v>93</v>
      </c>
      <c r="D59" s="29" t="s">
        <v>94</v>
      </c>
      <c r="E59" s="27" t="s">
        <v>22</v>
      </c>
      <c r="F59" s="28">
        <v>1</v>
      </c>
      <c r="G59" s="24"/>
      <c r="H59" s="24">
        <f t="shared" si="0"/>
        <v>0</v>
      </c>
      <c r="I59" s="25">
        <f t="shared" si="1"/>
        <v>0</v>
      </c>
      <c r="J59" s="26">
        <f t="shared" si="2"/>
        <v>0</v>
      </c>
      <c r="L59" s="11">
        <v>436666.66666666669</v>
      </c>
    </row>
    <row r="60" spans="2:12" ht="22.5">
      <c r="B60" s="27">
        <v>48</v>
      </c>
      <c r="C60" s="29" t="s">
        <v>95</v>
      </c>
      <c r="D60" s="29" t="s">
        <v>96</v>
      </c>
      <c r="E60" s="27" t="s">
        <v>22</v>
      </c>
      <c r="F60" s="28">
        <v>1</v>
      </c>
      <c r="G60" s="24"/>
      <c r="H60" s="24">
        <f t="shared" si="0"/>
        <v>0</v>
      </c>
      <c r="I60" s="25">
        <f t="shared" si="1"/>
        <v>0</v>
      </c>
      <c r="J60" s="26">
        <f t="shared" si="2"/>
        <v>0</v>
      </c>
      <c r="L60" s="11">
        <v>85680</v>
      </c>
    </row>
    <row r="61" spans="2:12">
      <c r="B61" s="27">
        <v>49</v>
      </c>
      <c r="C61" s="29" t="s">
        <v>97</v>
      </c>
      <c r="D61" s="29" t="s">
        <v>98</v>
      </c>
      <c r="E61" s="27" t="s">
        <v>22</v>
      </c>
      <c r="F61" s="28">
        <v>1</v>
      </c>
      <c r="G61" s="24"/>
      <c r="H61" s="24">
        <f t="shared" si="0"/>
        <v>0</v>
      </c>
      <c r="I61" s="25">
        <f t="shared" si="1"/>
        <v>0</v>
      </c>
      <c r="J61" s="26">
        <f t="shared" si="2"/>
        <v>0</v>
      </c>
      <c r="L61" s="11">
        <v>466666.66666666669</v>
      </c>
    </row>
    <row r="62" spans="2:12" ht="33.75">
      <c r="B62" s="27">
        <v>50</v>
      </c>
      <c r="C62" s="29" t="s">
        <v>171</v>
      </c>
      <c r="D62" s="29" t="s">
        <v>99</v>
      </c>
      <c r="E62" s="27" t="s">
        <v>22</v>
      </c>
      <c r="F62" s="28">
        <v>1</v>
      </c>
      <c r="G62" s="24"/>
      <c r="H62" s="24">
        <f t="shared" si="0"/>
        <v>0</v>
      </c>
      <c r="I62" s="25">
        <f t="shared" si="1"/>
        <v>0</v>
      </c>
      <c r="J62" s="26">
        <f t="shared" si="2"/>
        <v>0</v>
      </c>
      <c r="L62" s="11">
        <v>416666.66666666669</v>
      </c>
    </row>
    <row r="63" spans="2:12" ht="22.5">
      <c r="B63" s="27">
        <v>51</v>
      </c>
      <c r="C63" s="29" t="s">
        <v>100</v>
      </c>
      <c r="D63" s="29" t="s">
        <v>172</v>
      </c>
      <c r="E63" s="27" t="s">
        <v>22</v>
      </c>
      <c r="F63" s="28">
        <v>1</v>
      </c>
      <c r="G63" s="24"/>
      <c r="H63" s="24">
        <f t="shared" si="0"/>
        <v>0</v>
      </c>
      <c r="I63" s="25">
        <f t="shared" si="1"/>
        <v>0</v>
      </c>
      <c r="J63" s="26">
        <f t="shared" si="2"/>
        <v>0</v>
      </c>
      <c r="L63" s="11">
        <v>190000</v>
      </c>
    </row>
    <row r="64" spans="2:12">
      <c r="B64" s="27">
        <v>52</v>
      </c>
      <c r="C64" s="29" t="s">
        <v>101</v>
      </c>
      <c r="D64" s="29" t="s">
        <v>102</v>
      </c>
      <c r="E64" s="27" t="s">
        <v>69</v>
      </c>
      <c r="F64" s="28">
        <v>1</v>
      </c>
      <c r="G64" s="24"/>
      <c r="H64" s="24">
        <f t="shared" si="0"/>
        <v>0</v>
      </c>
      <c r="I64" s="25">
        <f t="shared" si="1"/>
        <v>0</v>
      </c>
      <c r="J64" s="26">
        <f t="shared" si="2"/>
        <v>0</v>
      </c>
      <c r="L64" s="11">
        <v>95000</v>
      </c>
    </row>
    <row r="65" spans="2:12">
      <c r="B65" s="27">
        <v>53</v>
      </c>
      <c r="C65" s="29" t="s">
        <v>103</v>
      </c>
      <c r="D65" s="29" t="s">
        <v>104</v>
      </c>
      <c r="E65" s="27" t="s">
        <v>77</v>
      </c>
      <c r="F65" s="28">
        <v>1</v>
      </c>
      <c r="G65" s="24"/>
      <c r="H65" s="24">
        <f t="shared" si="0"/>
        <v>0</v>
      </c>
      <c r="I65" s="25">
        <f t="shared" si="1"/>
        <v>0</v>
      </c>
      <c r="J65" s="26">
        <f t="shared" si="2"/>
        <v>0</v>
      </c>
      <c r="L65" s="11">
        <v>460000</v>
      </c>
    </row>
    <row r="66" spans="2:12">
      <c r="B66" s="27">
        <v>54</v>
      </c>
      <c r="C66" s="29" t="s">
        <v>105</v>
      </c>
      <c r="D66" s="29" t="s">
        <v>106</v>
      </c>
      <c r="E66" s="27" t="s">
        <v>22</v>
      </c>
      <c r="F66" s="28">
        <v>1</v>
      </c>
      <c r="G66" s="24"/>
      <c r="H66" s="24">
        <f t="shared" si="0"/>
        <v>0</v>
      </c>
      <c r="I66" s="25">
        <f t="shared" si="1"/>
        <v>0</v>
      </c>
      <c r="J66" s="26">
        <f t="shared" si="2"/>
        <v>0</v>
      </c>
      <c r="L66" s="11">
        <v>68250</v>
      </c>
    </row>
    <row r="67" spans="2:12">
      <c r="B67" s="27">
        <v>55</v>
      </c>
      <c r="C67" s="29" t="s">
        <v>107</v>
      </c>
      <c r="D67" s="29" t="s">
        <v>108</v>
      </c>
      <c r="E67" s="27" t="s">
        <v>22</v>
      </c>
      <c r="F67" s="28">
        <v>1</v>
      </c>
      <c r="G67" s="24"/>
      <c r="H67" s="24">
        <f t="shared" si="0"/>
        <v>0</v>
      </c>
      <c r="I67" s="25">
        <f t="shared" si="1"/>
        <v>0</v>
      </c>
      <c r="J67" s="26">
        <f t="shared" si="2"/>
        <v>0</v>
      </c>
      <c r="L67" s="11">
        <v>68250</v>
      </c>
    </row>
    <row r="68" spans="2:12" ht="33.75">
      <c r="B68" s="27">
        <v>56</v>
      </c>
      <c r="C68" s="29" t="s">
        <v>173</v>
      </c>
      <c r="D68" s="29" t="s">
        <v>109</v>
      </c>
      <c r="E68" s="27" t="s">
        <v>77</v>
      </c>
      <c r="F68" s="28">
        <v>1</v>
      </c>
      <c r="G68" s="24"/>
      <c r="H68" s="24">
        <f t="shared" si="0"/>
        <v>0</v>
      </c>
      <c r="I68" s="25">
        <f t="shared" si="1"/>
        <v>0</v>
      </c>
      <c r="J68" s="26">
        <f t="shared" si="2"/>
        <v>0</v>
      </c>
      <c r="L68" s="11">
        <v>65450</v>
      </c>
    </row>
    <row r="69" spans="2:12" ht="112.5">
      <c r="B69" s="27">
        <v>57</v>
      </c>
      <c r="C69" s="29" t="s">
        <v>110</v>
      </c>
      <c r="D69" s="29" t="s">
        <v>174</v>
      </c>
      <c r="E69" s="27" t="s">
        <v>22</v>
      </c>
      <c r="F69" s="28">
        <v>1</v>
      </c>
      <c r="G69" s="24"/>
      <c r="H69" s="24">
        <f t="shared" si="0"/>
        <v>0</v>
      </c>
      <c r="I69" s="25">
        <f t="shared" si="1"/>
        <v>0</v>
      </c>
      <c r="J69" s="26">
        <f t="shared" si="2"/>
        <v>0</v>
      </c>
      <c r="L69" s="11">
        <v>40000</v>
      </c>
    </row>
    <row r="70" spans="2:12">
      <c r="B70" s="27">
        <v>58</v>
      </c>
      <c r="C70" s="29" t="s">
        <v>111</v>
      </c>
      <c r="D70" s="29" t="s">
        <v>111</v>
      </c>
      <c r="E70" s="27" t="s">
        <v>22</v>
      </c>
      <c r="F70" s="28">
        <v>1</v>
      </c>
      <c r="G70" s="24"/>
      <c r="H70" s="24">
        <f t="shared" si="0"/>
        <v>0</v>
      </c>
      <c r="I70" s="25">
        <f t="shared" si="1"/>
        <v>0</v>
      </c>
      <c r="J70" s="26">
        <f t="shared" si="2"/>
        <v>0</v>
      </c>
      <c r="L70" s="11">
        <v>84000</v>
      </c>
    </row>
    <row r="71" spans="2:12" ht="33.75">
      <c r="B71" s="27">
        <v>59</v>
      </c>
      <c r="C71" s="29" t="s">
        <v>175</v>
      </c>
      <c r="D71" s="29" t="s">
        <v>112</v>
      </c>
      <c r="E71" s="27" t="s">
        <v>22</v>
      </c>
      <c r="F71" s="28">
        <v>1</v>
      </c>
      <c r="G71" s="24"/>
      <c r="H71" s="24">
        <f t="shared" si="0"/>
        <v>0</v>
      </c>
      <c r="I71" s="25">
        <f t="shared" si="1"/>
        <v>0</v>
      </c>
      <c r="J71" s="26">
        <f t="shared" si="2"/>
        <v>0</v>
      </c>
      <c r="L71" s="11">
        <v>606900</v>
      </c>
    </row>
    <row r="72" spans="2:12" ht="22.5">
      <c r="B72" s="27">
        <v>60</v>
      </c>
      <c r="C72" s="29" t="s">
        <v>113</v>
      </c>
      <c r="D72" s="29" t="s">
        <v>113</v>
      </c>
      <c r="E72" s="27" t="s">
        <v>22</v>
      </c>
      <c r="F72" s="28">
        <v>1</v>
      </c>
      <c r="G72" s="24"/>
      <c r="H72" s="24">
        <f t="shared" si="0"/>
        <v>0</v>
      </c>
      <c r="I72" s="25">
        <f t="shared" si="1"/>
        <v>0</v>
      </c>
      <c r="J72" s="26">
        <f t="shared" si="2"/>
        <v>0</v>
      </c>
      <c r="L72" s="11">
        <v>30940</v>
      </c>
    </row>
    <row r="73" spans="2:12" ht="22.5">
      <c r="B73" s="27">
        <v>61</v>
      </c>
      <c r="C73" s="29" t="s">
        <v>114</v>
      </c>
      <c r="D73" s="29" t="s">
        <v>115</v>
      </c>
      <c r="E73" s="27" t="s">
        <v>22</v>
      </c>
      <c r="F73" s="28">
        <v>1</v>
      </c>
      <c r="G73" s="24"/>
      <c r="H73" s="24">
        <f t="shared" si="0"/>
        <v>0</v>
      </c>
      <c r="I73" s="25">
        <f t="shared" si="1"/>
        <v>0</v>
      </c>
      <c r="J73" s="26">
        <f t="shared" si="2"/>
        <v>0</v>
      </c>
      <c r="L73" s="11">
        <v>416666.66666666669</v>
      </c>
    </row>
    <row r="74" spans="2:12" ht="123.75">
      <c r="B74" s="27">
        <v>62</v>
      </c>
      <c r="C74" s="29" t="s">
        <v>116</v>
      </c>
      <c r="D74" s="29" t="s">
        <v>176</v>
      </c>
      <c r="E74" s="27" t="s">
        <v>77</v>
      </c>
      <c r="F74" s="28">
        <v>1</v>
      </c>
      <c r="G74" s="24"/>
      <c r="H74" s="24">
        <f t="shared" si="0"/>
        <v>0</v>
      </c>
      <c r="I74" s="25">
        <f t="shared" si="1"/>
        <v>0</v>
      </c>
      <c r="J74" s="26">
        <f t="shared" si="2"/>
        <v>0</v>
      </c>
      <c r="L74" s="11">
        <v>85000</v>
      </c>
    </row>
    <row r="75" spans="2:12" ht="22.5">
      <c r="B75" s="27">
        <v>63</v>
      </c>
      <c r="C75" s="29" t="s">
        <v>117</v>
      </c>
      <c r="D75" s="29" t="s">
        <v>118</v>
      </c>
      <c r="E75" s="27" t="s">
        <v>22</v>
      </c>
      <c r="F75" s="28">
        <v>1</v>
      </c>
      <c r="G75" s="24"/>
      <c r="H75" s="24">
        <f t="shared" si="0"/>
        <v>0</v>
      </c>
      <c r="I75" s="25">
        <f t="shared" si="1"/>
        <v>0</v>
      </c>
      <c r="J75" s="26">
        <f t="shared" si="2"/>
        <v>0</v>
      </c>
      <c r="L75" s="11">
        <v>7666.666666666667</v>
      </c>
    </row>
    <row r="76" spans="2:12" ht="22.5">
      <c r="B76" s="27">
        <v>64</v>
      </c>
      <c r="C76" s="29" t="s">
        <v>119</v>
      </c>
      <c r="D76" s="29" t="s">
        <v>120</v>
      </c>
      <c r="E76" s="27" t="s">
        <v>22</v>
      </c>
      <c r="F76" s="28">
        <v>1</v>
      </c>
      <c r="G76" s="24"/>
      <c r="H76" s="24">
        <f t="shared" si="0"/>
        <v>0</v>
      </c>
      <c r="I76" s="25">
        <f t="shared" si="1"/>
        <v>0</v>
      </c>
      <c r="J76" s="26">
        <f t="shared" si="2"/>
        <v>0</v>
      </c>
      <c r="L76" s="11">
        <v>64000</v>
      </c>
    </row>
    <row r="77" spans="2:12" ht="22.5">
      <c r="B77" s="27">
        <v>65</v>
      </c>
      <c r="C77" s="29" t="s">
        <v>121</v>
      </c>
      <c r="D77" s="29" t="s">
        <v>122</v>
      </c>
      <c r="E77" s="27" t="s">
        <v>22</v>
      </c>
      <c r="F77" s="28">
        <v>1</v>
      </c>
      <c r="G77" s="24"/>
      <c r="H77" s="24">
        <f t="shared" si="0"/>
        <v>0</v>
      </c>
      <c r="I77" s="25">
        <f t="shared" si="1"/>
        <v>0</v>
      </c>
      <c r="J77" s="26">
        <f t="shared" si="2"/>
        <v>0</v>
      </c>
      <c r="L77" s="11">
        <v>23000</v>
      </c>
    </row>
    <row r="78" spans="2:12" ht="22.5">
      <c r="B78" s="27">
        <v>66</v>
      </c>
      <c r="C78" s="29" t="s">
        <v>123</v>
      </c>
      <c r="D78" s="29" t="s">
        <v>124</v>
      </c>
      <c r="E78" s="27" t="s">
        <v>22</v>
      </c>
      <c r="F78" s="28">
        <v>1</v>
      </c>
      <c r="G78" s="24"/>
      <c r="H78" s="24">
        <f t="shared" ref="H78:H94" si="3">G78*0.19</f>
        <v>0</v>
      </c>
      <c r="I78" s="25">
        <f t="shared" ref="I78:I94" si="4">G78+H78</f>
        <v>0</v>
      </c>
      <c r="J78" s="26">
        <f t="shared" ref="J78:J94" si="5">I78*F78</f>
        <v>0</v>
      </c>
      <c r="L78" s="11">
        <v>23666.666666666668</v>
      </c>
    </row>
    <row r="79" spans="2:12" ht="22.5">
      <c r="B79" s="27">
        <v>67</v>
      </c>
      <c r="C79" s="29" t="s">
        <v>125</v>
      </c>
      <c r="D79" s="29" t="s">
        <v>126</v>
      </c>
      <c r="E79" s="27" t="s">
        <v>22</v>
      </c>
      <c r="F79" s="28">
        <v>1</v>
      </c>
      <c r="G79" s="24"/>
      <c r="H79" s="24">
        <f t="shared" si="3"/>
        <v>0</v>
      </c>
      <c r="I79" s="25">
        <f t="shared" si="4"/>
        <v>0</v>
      </c>
      <c r="J79" s="26">
        <f t="shared" si="5"/>
        <v>0</v>
      </c>
      <c r="L79" s="11">
        <v>72333.333333333328</v>
      </c>
    </row>
    <row r="80" spans="2:12" ht="33.75">
      <c r="B80" s="27">
        <v>68</v>
      </c>
      <c r="C80" s="29" t="s">
        <v>127</v>
      </c>
      <c r="D80" s="29" t="s">
        <v>177</v>
      </c>
      <c r="E80" s="27" t="s">
        <v>22</v>
      </c>
      <c r="F80" s="28">
        <v>1</v>
      </c>
      <c r="G80" s="24"/>
      <c r="H80" s="24">
        <f t="shared" si="3"/>
        <v>0</v>
      </c>
      <c r="I80" s="25">
        <f t="shared" si="4"/>
        <v>0</v>
      </c>
      <c r="J80" s="26">
        <f t="shared" si="5"/>
        <v>0</v>
      </c>
      <c r="L80" s="11">
        <v>24000</v>
      </c>
    </row>
    <row r="81" spans="2:12" ht="22.5">
      <c r="B81" s="27">
        <v>69</v>
      </c>
      <c r="C81" s="29" t="s">
        <v>128</v>
      </c>
      <c r="D81" s="29" t="s">
        <v>129</v>
      </c>
      <c r="E81" s="27" t="s">
        <v>22</v>
      </c>
      <c r="F81" s="28">
        <v>1</v>
      </c>
      <c r="G81" s="24"/>
      <c r="H81" s="24">
        <f t="shared" si="3"/>
        <v>0</v>
      </c>
      <c r="I81" s="25">
        <f t="shared" si="4"/>
        <v>0</v>
      </c>
      <c r="J81" s="26">
        <f t="shared" si="5"/>
        <v>0</v>
      </c>
      <c r="L81" s="11">
        <v>68250</v>
      </c>
    </row>
    <row r="82" spans="2:12" ht="56.25">
      <c r="B82" s="27">
        <v>70</v>
      </c>
      <c r="C82" s="29" t="s">
        <v>130</v>
      </c>
      <c r="D82" s="29" t="s">
        <v>178</v>
      </c>
      <c r="E82" s="27" t="s">
        <v>22</v>
      </c>
      <c r="F82" s="28">
        <v>1</v>
      </c>
      <c r="G82" s="24"/>
      <c r="H82" s="24">
        <f t="shared" si="3"/>
        <v>0</v>
      </c>
      <c r="I82" s="25">
        <f t="shared" si="4"/>
        <v>0</v>
      </c>
      <c r="J82" s="26">
        <f t="shared" si="5"/>
        <v>0</v>
      </c>
      <c r="L82" s="11">
        <v>75763.333333333328</v>
      </c>
    </row>
    <row r="83" spans="2:12">
      <c r="B83" s="27">
        <v>71</v>
      </c>
      <c r="C83" s="29" t="s">
        <v>131</v>
      </c>
      <c r="D83" s="29" t="s">
        <v>132</v>
      </c>
      <c r="E83" s="27" t="s">
        <v>22</v>
      </c>
      <c r="F83" s="28">
        <v>1</v>
      </c>
      <c r="G83" s="24"/>
      <c r="H83" s="24">
        <f t="shared" si="3"/>
        <v>0</v>
      </c>
      <c r="I83" s="25">
        <f t="shared" si="4"/>
        <v>0</v>
      </c>
      <c r="J83" s="26">
        <f t="shared" si="5"/>
        <v>0</v>
      </c>
      <c r="L83" s="11">
        <v>28560</v>
      </c>
    </row>
    <row r="84" spans="2:12" ht="22.5">
      <c r="B84" s="27">
        <v>72</v>
      </c>
      <c r="C84" s="29" t="s">
        <v>133</v>
      </c>
      <c r="D84" s="29" t="s">
        <v>134</v>
      </c>
      <c r="E84" s="27" t="s">
        <v>22</v>
      </c>
      <c r="F84" s="28">
        <v>1</v>
      </c>
      <c r="G84" s="24"/>
      <c r="H84" s="24">
        <f t="shared" si="3"/>
        <v>0</v>
      </c>
      <c r="I84" s="25">
        <f t="shared" si="4"/>
        <v>0</v>
      </c>
      <c r="J84" s="26">
        <f t="shared" si="5"/>
        <v>0</v>
      </c>
      <c r="L84" s="11">
        <v>23666.666666666668</v>
      </c>
    </row>
    <row r="85" spans="2:12">
      <c r="B85" s="27">
        <v>73</v>
      </c>
      <c r="C85" s="29" t="s">
        <v>135</v>
      </c>
      <c r="D85" s="29" t="s">
        <v>136</v>
      </c>
      <c r="E85" s="27" t="s">
        <v>22</v>
      </c>
      <c r="F85" s="28">
        <v>1</v>
      </c>
      <c r="G85" s="24"/>
      <c r="H85" s="24">
        <f t="shared" si="3"/>
        <v>0</v>
      </c>
      <c r="I85" s="25">
        <f t="shared" si="4"/>
        <v>0</v>
      </c>
      <c r="J85" s="26">
        <f t="shared" si="5"/>
        <v>0</v>
      </c>
      <c r="L85" s="11">
        <v>75666.666666666672</v>
      </c>
    </row>
    <row r="86" spans="2:12" ht="56.25">
      <c r="B86" s="27">
        <v>74</v>
      </c>
      <c r="C86" s="29" t="s">
        <v>179</v>
      </c>
      <c r="D86" s="29" t="s">
        <v>137</v>
      </c>
      <c r="E86" s="27" t="s">
        <v>77</v>
      </c>
      <c r="F86" s="28">
        <v>1</v>
      </c>
      <c r="G86" s="24"/>
      <c r="H86" s="24">
        <f t="shared" si="3"/>
        <v>0</v>
      </c>
      <c r="I86" s="25">
        <f t="shared" si="4"/>
        <v>0</v>
      </c>
      <c r="J86" s="26">
        <f t="shared" si="5"/>
        <v>0</v>
      </c>
      <c r="L86" s="11">
        <v>133333.33333333334</v>
      </c>
    </row>
    <row r="87" spans="2:12" ht="45">
      <c r="B87" s="27">
        <v>75</v>
      </c>
      <c r="C87" s="29" t="s">
        <v>138</v>
      </c>
      <c r="D87" s="29" t="s">
        <v>180</v>
      </c>
      <c r="E87" s="27" t="s">
        <v>22</v>
      </c>
      <c r="F87" s="28">
        <v>1</v>
      </c>
      <c r="G87" s="24"/>
      <c r="H87" s="24">
        <f t="shared" si="3"/>
        <v>0</v>
      </c>
      <c r="I87" s="25">
        <f t="shared" si="4"/>
        <v>0</v>
      </c>
      <c r="J87" s="26">
        <f t="shared" si="5"/>
        <v>0</v>
      </c>
      <c r="L87" s="11">
        <v>266000</v>
      </c>
    </row>
    <row r="88" spans="2:12">
      <c r="B88" s="27">
        <v>76</v>
      </c>
      <c r="C88" s="29" t="s">
        <v>139</v>
      </c>
      <c r="D88" s="29" t="s">
        <v>140</v>
      </c>
      <c r="E88" s="27" t="s">
        <v>22</v>
      </c>
      <c r="F88" s="28">
        <v>1</v>
      </c>
      <c r="G88" s="24"/>
      <c r="H88" s="24">
        <f t="shared" si="3"/>
        <v>0</v>
      </c>
      <c r="I88" s="25">
        <f t="shared" si="4"/>
        <v>0</v>
      </c>
      <c r="J88" s="26">
        <f t="shared" si="5"/>
        <v>0</v>
      </c>
      <c r="L88" s="11">
        <v>83333.333333333328</v>
      </c>
    </row>
    <row r="89" spans="2:12" ht="33.75">
      <c r="B89" s="27">
        <v>77</v>
      </c>
      <c r="C89" s="29" t="s">
        <v>181</v>
      </c>
      <c r="D89" s="29" t="s">
        <v>141</v>
      </c>
      <c r="E89" s="27" t="s">
        <v>22</v>
      </c>
      <c r="F89" s="28">
        <v>1</v>
      </c>
      <c r="G89" s="24"/>
      <c r="H89" s="24">
        <f t="shared" si="3"/>
        <v>0</v>
      </c>
      <c r="I89" s="25">
        <f t="shared" si="4"/>
        <v>0</v>
      </c>
      <c r="J89" s="26">
        <f t="shared" si="5"/>
        <v>0</v>
      </c>
      <c r="L89" s="11">
        <v>55000</v>
      </c>
    </row>
    <row r="90" spans="2:12" ht="22.5">
      <c r="B90" s="27">
        <v>78</v>
      </c>
      <c r="C90" s="29" t="s">
        <v>142</v>
      </c>
      <c r="D90" s="29" t="s">
        <v>143</v>
      </c>
      <c r="E90" s="27" t="s">
        <v>22</v>
      </c>
      <c r="F90" s="28">
        <v>1</v>
      </c>
      <c r="G90" s="24"/>
      <c r="H90" s="24">
        <f t="shared" si="3"/>
        <v>0</v>
      </c>
      <c r="I90" s="25">
        <f t="shared" si="4"/>
        <v>0</v>
      </c>
      <c r="J90" s="26">
        <f t="shared" si="5"/>
        <v>0</v>
      </c>
      <c r="L90" s="11">
        <v>46013.333333333336</v>
      </c>
    </row>
    <row r="91" spans="2:12" ht="90">
      <c r="B91" s="27">
        <v>79</v>
      </c>
      <c r="C91" s="29" t="s">
        <v>144</v>
      </c>
      <c r="D91" s="29" t="s">
        <v>182</v>
      </c>
      <c r="E91" s="27" t="s">
        <v>22</v>
      </c>
      <c r="F91" s="28">
        <v>1</v>
      </c>
      <c r="G91" s="24"/>
      <c r="H91" s="24">
        <f t="shared" si="3"/>
        <v>0</v>
      </c>
      <c r="I91" s="25">
        <f t="shared" si="4"/>
        <v>0</v>
      </c>
      <c r="J91" s="26">
        <f t="shared" si="5"/>
        <v>0</v>
      </c>
      <c r="L91" s="11">
        <v>165200</v>
      </c>
    </row>
    <row r="92" spans="2:12" ht="67.5">
      <c r="B92" s="27">
        <v>80</v>
      </c>
      <c r="C92" s="29" t="s">
        <v>144</v>
      </c>
      <c r="D92" s="29" t="s">
        <v>183</v>
      </c>
      <c r="E92" s="27" t="s">
        <v>22</v>
      </c>
      <c r="F92" s="28">
        <v>1</v>
      </c>
      <c r="G92" s="24"/>
      <c r="H92" s="24">
        <f t="shared" si="3"/>
        <v>0</v>
      </c>
      <c r="I92" s="25">
        <f t="shared" si="4"/>
        <v>0</v>
      </c>
      <c r="J92" s="26">
        <f t="shared" si="5"/>
        <v>0</v>
      </c>
      <c r="L92" s="11">
        <v>165200</v>
      </c>
    </row>
    <row r="93" spans="2:12">
      <c r="B93" s="27">
        <v>81</v>
      </c>
      <c r="C93" s="29" t="s">
        <v>145</v>
      </c>
      <c r="D93" s="29" t="s">
        <v>146</v>
      </c>
      <c r="E93" s="27" t="s">
        <v>22</v>
      </c>
      <c r="F93" s="28">
        <v>1</v>
      </c>
      <c r="G93" s="24"/>
      <c r="H93" s="24">
        <f t="shared" si="3"/>
        <v>0</v>
      </c>
      <c r="I93" s="25">
        <f t="shared" si="4"/>
        <v>0</v>
      </c>
      <c r="J93" s="26">
        <f t="shared" si="5"/>
        <v>0</v>
      </c>
      <c r="L93" s="11">
        <v>44450</v>
      </c>
    </row>
    <row r="94" spans="2:12" ht="15.75" thickBot="1">
      <c r="B94" s="31">
        <v>82</v>
      </c>
      <c r="C94" s="32" t="s">
        <v>147</v>
      </c>
      <c r="D94" s="32" t="s">
        <v>148</v>
      </c>
      <c r="E94" s="31" t="s">
        <v>22</v>
      </c>
      <c r="F94" s="33">
        <v>1</v>
      </c>
      <c r="G94" s="24"/>
      <c r="H94" s="24">
        <f t="shared" si="3"/>
        <v>0</v>
      </c>
      <c r="I94" s="25">
        <f t="shared" si="4"/>
        <v>0</v>
      </c>
      <c r="J94" s="34">
        <f t="shared" si="5"/>
        <v>0</v>
      </c>
      <c r="L94" s="11">
        <v>68250</v>
      </c>
    </row>
    <row r="95" spans="2:12" ht="15.75" thickBot="1">
      <c r="B95" s="42" t="s">
        <v>17</v>
      </c>
      <c r="C95" s="43"/>
      <c r="D95" s="43"/>
      <c r="E95" s="43"/>
      <c r="F95" s="44"/>
      <c r="J95" s="36">
        <f>SUM(J13:J94)</f>
        <v>0</v>
      </c>
    </row>
    <row r="96" spans="2:12" ht="15.75" thickBot="1"/>
    <row r="97" spans="2:10" ht="44.25" customHeight="1" thickBot="1">
      <c r="B97" s="39" t="s">
        <v>19</v>
      </c>
      <c r="C97" s="40"/>
      <c r="D97" s="40"/>
      <c r="E97" s="40"/>
      <c r="F97" s="40"/>
      <c r="G97" s="40"/>
      <c r="H97" s="40"/>
      <c r="I97" s="40"/>
      <c r="J97" s="41"/>
    </row>
    <row r="99" spans="2:10">
      <c r="B99" s="5" t="s">
        <v>4</v>
      </c>
    </row>
    <row r="100" spans="2:10">
      <c r="B100" s="5" t="s">
        <v>5</v>
      </c>
    </row>
    <row r="101" spans="2:10">
      <c r="B101" s="5" t="s">
        <v>6</v>
      </c>
    </row>
  </sheetData>
  <mergeCells count="9">
    <mergeCell ref="B97:J97"/>
    <mergeCell ref="B95:F95"/>
    <mergeCell ref="B3:K3"/>
    <mergeCell ref="B4:K4"/>
    <mergeCell ref="B6:K6"/>
    <mergeCell ref="C11:D11"/>
    <mergeCell ref="B7:K7"/>
    <mergeCell ref="B8:J8"/>
    <mergeCell ref="B10:J10"/>
  </mergeCells>
  <conditionalFormatting sqref="D14">
    <cfRule type="duplicateValues" dxfId="1" priority="1"/>
  </conditionalFormatting>
  <pageMargins left="0.7" right="0.7" top="0.75" bottom="0.75" header="0.3" footer="0.3"/>
  <pageSetup paperSize="5" scale="62"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00"/>
  <sheetViews>
    <sheetView showGridLines="0" tabSelected="1" zoomScaleNormal="100" zoomScaleSheetLayoutView="100" workbookViewId="0">
      <selection activeCell="B8" sqref="B8:I8"/>
    </sheetView>
  </sheetViews>
  <sheetFormatPr baseColWidth="10" defaultRowHeight="15"/>
  <cols>
    <col min="1" max="1" width="4.5703125" customWidth="1"/>
    <col min="2" max="2" width="7.140625" customWidth="1"/>
    <col min="3" max="3" width="30" customWidth="1"/>
    <col min="4" max="4" width="38.42578125" customWidth="1"/>
    <col min="5" max="5" width="16.7109375" customWidth="1"/>
    <col min="6" max="6" width="11" customWidth="1"/>
    <col min="7" max="7" width="19.7109375" customWidth="1"/>
    <col min="9" max="9" width="4.7109375" customWidth="1"/>
  </cols>
  <sheetData>
    <row r="1" spans="1:12" s="1" customFormat="1"/>
    <row r="2" spans="1:12" s="1" customFormat="1">
      <c r="A2"/>
      <c r="B2"/>
      <c r="C2"/>
      <c r="D2"/>
      <c r="E2"/>
      <c r="F2"/>
    </row>
    <row r="3" spans="1:12" s="1" customFormat="1">
      <c r="B3" s="45" t="s">
        <v>15</v>
      </c>
      <c r="C3" s="45"/>
      <c r="D3" s="45"/>
      <c r="E3" s="45"/>
      <c r="F3" s="45"/>
      <c r="G3" s="45"/>
      <c r="H3" s="45"/>
      <c r="I3" s="45"/>
    </row>
    <row r="4" spans="1:12" s="1" customFormat="1">
      <c r="B4" s="45" t="s">
        <v>2</v>
      </c>
      <c r="C4" s="45"/>
      <c r="D4" s="45"/>
      <c r="E4" s="45"/>
      <c r="F4" s="45"/>
      <c r="G4" s="45"/>
      <c r="H4" s="45"/>
      <c r="I4" s="45"/>
    </row>
    <row r="5" spans="1:12" s="1" customFormat="1">
      <c r="B5" s="2"/>
      <c r="C5" s="2"/>
      <c r="D5" s="2"/>
      <c r="E5" s="2"/>
      <c r="F5" s="2"/>
    </row>
    <row r="6" spans="1:12" s="1" customFormat="1">
      <c r="B6" s="46" t="s">
        <v>7</v>
      </c>
      <c r="C6" s="46"/>
      <c r="D6" s="46"/>
      <c r="E6" s="46"/>
      <c r="F6" s="46"/>
      <c r="G6" s="46"/>
      <c r="H6" s="46"/>
      <c r="I6" s="46"/>
    </row>
    <row r="7" spans="1:12" s="1" customFormat="1">
      <c r="B7" s="48" t="s">
        <v>185</v>
      </c>
      <c r="C7" s="48"/>
      <c r="D7" s="48"/>
      <c r="E7" s="48"/>
      <c r="F7" s="48"/>
      <c r="G7" s="48"/>
      <c r="H7" s="48"/>
      <c r="I7" s="4"/>
      <c r="J7" s="4"/>
      <c r="K7" s="4"/>
      <c r="L7" s="4"/>
    </row>
    <row r="8" spans="1:12" s="1" customFormat="1" ht="43.15" customHeight="1">
      <c r="B8" s="49" t="s">
        <v>184</v>
      </c>
      <c r="C8" s="49"/>
      <c r="D8" s="49"/>
      <c r="E8" s="49"/>
      <c r="F8" s="49"/>
      <c r="G8" s="49"/>
      <c r="H8" s="49"/>
      <c r="I8" s="49"/>
    </row>
    <row r="9" spans="1:12" s="1" customFormat="1" ht="52.5" customHeight="1" thickBot="1">
      <c r="B9" s="50" t="s">
        <v>16</v>
      </c>
      <c r="C9" s="50"/>
      <c r="D9" s="50"/>
      <c r="E9" s="50"/>
      <c r="F9" s="50"/>
      <c r="G9" s="50"/>
      <c r="H9" s="50"/>
      <c r="I9" s="50"/>
    </row>
    <row r="10" spans="1:12" ht="48.75" thickBot="1">
      <c r="B10" s="14" t="s">
        <v>8</v>
      </c>
      <c r="C10" s="12" t="s">
        <v>9</v>
      </c>
      <c r="D10" s="12" t="s">
        <v>10</v>
      </c>
      <c r="E10" s="12" t="s">
        <v>0</v>
      </c>
      <c r="F10" s="12" t="s">
        <v>11</v>
      </c>
      <c r="G10" s="15" t="s">
        <v>12</v>
      </c>
      <c r="H10" s="16" t="s">
        <v>1</v>
      </c>
      <c r="I10" s="10"/>
      <c r="J10" s="18" t="s">
        <v>14</v>
      </c>
    </row>
    <row r="11" spans="1:12" ht="33.75">
      <c r="B11" s="27">
        <v>1</v>
      </c>
      <c r="C11" s="27" t="s">
        <v>20</v>
      </c>
      <c r="D11" s="27" t="s">
        <v>21</v>
      </c>
      <c r="E11" s="27" t="s">
        <v>22</v>
      </c>
      <c r="F11" s="28">
        <v>1</v>
      </c>
      <c r="G11" s="13"/>
      <c r="H11" s="13">
        <f>G11*F11</f>
        <v>0</v>
      </c>
      <c r="I11" s="10"/>
      <c r="J11" s="17">
        <v>95200</v>
      </c>
    </row>
    <row r="12" spans="1:12" ht="90">
      <c r="B12" s="27">
        <v>2</v>
      </c>
      <c r="C12" s="29" t="s">
        <v>23</v>
      </c>
      <c r="D12" s="29" t="s">
        <v>149</v>
      </c>
      <c r="E12" s="27" t="s">
        <v>22</v>
      </c>
      <c r="F12" s="28">
        <v>1</v>
      </c>
      <c r="G12" s="9"/>
      <c r="H12" s="9">
        <f t="shared" ref="H12" si="0">G12*F12</f>
        <v>0</v>
      </c>
      <c r="I12" s="10"/>
      <c r="J12" s="11">
        <v>166600</v>
      </c>
    </row>
    <row r="13" spans="1:12" ht="78.75">
      <c r="B13" s="27">
        <v>3</v>
      </c>
      <c r="C13" s="27" t="s">
        <v>24</v>
      </c>
      <c r="D13" s="27" t="s">
        <v>150</v>
      </c>
      <c r="E13" s="27" t="s">
        <v>22</v>
      </c>
      <c r="F13" s="28">
        <v>1</v>
      </c>
      <c r="G13" s="9"/>
      <c r="H13" s="9">
        <f t="shared" ref="H13:H76" si="1">G13*F13</f>
        <v>0</v>
      </c>
      <c r="I13" s="10"/>
      <c r="J13" s="11">
        <v>166600</v>
      </c>
    </row>
    <row r="14" spans="1:12" ht="67.5">
      <c r="B14" s="27">
        <v>4</v>
      </c>
      <c r="C14" s="29" t="s">
        <v>25</v>
      </c>
      <c r="D14" s="29" t="s">
        <v>151</v>
      </c>
      <c r="E14" s="27" t="s">
        <v>22</v>
      </c>
      <c r="F14" s="28">
        <v>1</v>
      </c>
      <c r="G14" s="9"/>
      <c r="H14" s="9">
        <f t="shared" si="1"/>
        <v>0</v>
      </c>
      <c r="I14" s="10"/>
      <c r="J14" s="11">
        <v>116223.33333333333</v>
      </c>
    </row>
    <row r="15" spans="1:12" ht="33.75">
      <c r="B15" s="27">
        <v>5</v>
      </c>
      <c r="C15" s="29" t="s">
        <v>26</v>
      </c>
      <c r="D15" s="29" t="s">
        <v>152</v>
      </c>
      <c r="E15" s="27" t="s">
        <v>22</v>
      </c>
      <c r="F15" s="28">
        <v>1</v>
      </c>
      <c r="G15" s="9"/>
      <c r="H15" s="9">
        <f t="shared" si="1"/>
        <v>0</v>
      </c>
      <c r="I15" s="10"/>
      <c r="J15" s="11">
        <v>171360</v>
      </c>
    </row>
    <row r="16" spans="1:12" ht="45">
      <c r="B16" s="27">
        <v>6</v>
      </c>
      <c r="C16" s="29" t="s">
        <v>27</v>
      </c>
      <c r="D16" s="29" t="s">
        <v>153</v>
      </c>
      <c r="E16" s="27" t="s">
        <v>22</v>
      </c>
      <c r="F16" s="28">
        <v>1</v>
      </c>
      <c r="G16" s="9"/>
      <c r="H16" s="9">
        <f t="shared" si="1"/>
        <v>0</v>
      </c>
      <c r="I16" s="10"/>
      <c r="J16" s="11">
        <v>44333.333333333336</v>
      </c>
    </row>
    <row r="17" spans="2:10" ht="56.25">
      <c r="B17" s="27">
        <v>7</v>
      </c>
      <c r="C17" s="29" t="s">
        <v>28</v>
      </c>
      <c r="D17" s="27" t="s">
        <v>154</v>
      </c>
      <c r="E17" s="27" t="s">
        <v>22</v>
      </c>
      <c r="F17" s="28">
        <v>1</v>
      </c>
      <c r="G17" s="9"/>
      <c r="H17" s="9">
        <f t="shared" si="1"/>
        <v>0</v>
      </c>
      <c r="I17" s="10"/>
      <c r="J17" s="11">
        <v>46666.666666666664</v>
      </c>
    </row>
    <row r="18" spans="2:10" ht="45">
      <c r="B18" s="27">
        <v>8</v>
      </c>
      <c r="C18" s="29" t="s">
        <v>29</v>
      </c>
      <c r="D18" s="29" t="s">
        <v>153</v>
      </c>
      <c r="E18" s="27" t="s">
        <v>22</v>
      </c>
      <c r="F18" s="28">
        <v>1</v>
      </c>
      <c r="G18" s="9"/>
      <c r="H18" s="9">
        <f t="shared" si="1"/>
        <v>0</v>
      </c>
      <c r="J18" s="11">
        <v>42333.333333333336</v>
      </c>
    </row>
    <row r="19" spans="2:10" ht="56.25">
      <c r="B19" s="27">
        <v>9</v>
      </c>
      <c r="C19" s="29" t="s">
        <v>30</v>
      </c>
      <c r="D19" s="29" t="s">
        <v>155</v>
      </c>
      <c r="E19" s="27" t="s">
        <v>22</v>
      </c>
      <c r="F19" s="28">
        <v>1</v>
      </c>
      <c r="G19" s="9"/>
      <c r="H19" s="9">
        <f t="shared" si="1"/>
        <v>0</v>
      </c>
      <c r="J19" s="11">
        <v>130900</v>
      </c>
    </row>
    <row r="20" spans="2:10" ht="44.25" customHeight="1">
      <c r="B20" s="27">
        <v>10</v>
      </c>
      <c r="C20" s="29" t="s">
        <v>31</v>
      </c>
      <c r="D20" s="29" t="s">
        <v>32</v>
      </c>
      <c r="E20" s="27" t="s">
        <v>22</v>
      </c>
      <c r="F20" s="28">
        <v>1</v>
      </c>
      <c r="G20" s="9"/>
      <c r="H20" s="9">
        <f t="shared" si="1"/>
        <v>0</v>
      </c>
      <c r="J20" s="11">
        <v>185000</v>
      </c>
    </row>
    <row r="21" spans="2:10" ht="67.5">
      <c r="B21" s="27">
        <v>11</v>
      </c>
      <c r="C21" s="29" t="s">
        <v>33</v>
      </c>
      <c r="D21" s="29" t="s">
        <v>156</v>
      </c>
      <c r="E21" s="27" t="s">
        <v>22</v>
      </c>
      <c r="F21" s="28">
        <v>1</v>
      </c>
      <c r="G21" s="9"/>
      <c r="H21" s="9">
        <f t="shared" si="1"/>
        <v>0</v>
      </c>
      <c r="J21" s="11">
        <v>155000</v>
      </c>
    </row>
    <row r="22" spans="2:10" ht="67.5">
      <c r="B22" s="27">
        <v>12</v>
      </c>
      <c r="C22" s="29" t="s">
        <v>34</v>
      </c>
      <c r="D22" s="29" t="s">
        <v>157</v>
      </c>
      <c r="E22" s="27" t="s">
        <v>22</v>
      </c>
      <c r="F22" s="28">
        <v>1</v>
      </c>
      <c r="G22" s="9"/>
      <c r="H22" s="9">
        <f t="shared" si="1"/>
        <v>0</v>
      </c>
      <c r="J22" s="11">
        <v>33716.666666666664</v>
      </c>
    </row>
    <row r="23" spans="2:10" ht="33.75">
      <c r="B23" s="27">
        <v>13</v>
      </c>
      <c r="C23" s="29" t="s">
        <v>35</v>
      </c>
      <c r="D23" s="29" t="s">
        <v>158</v>
      </c>
      <c r="E23" s="27" t="s">
        <v>22</v>
      </c>
      <c r="F23" s="28">
        <v>1</v>
      </c>
      <c r="G23" s="9"/>
      <c r="H23" s="9">
        <f t="shared" si="1"/>
        <v>0</v>
      </c>
      <c r="J23" s="11">
        <v>65450</v>
      </c>
    </row>
    <row r="24" spans="2:10" ht="67.5">
      <c r="B24" s="27">
        <v>14</v>
      </c>
      <c r="C24" s="29" t="s">
        <v>36</v>
      </c>
      <c r="D24" s="29" t="s">
        <v>159</v>
      </c>
      <c r="E24" s="27" t="s">
        <v>22</v>
      </c>
      <c r="F24" s="28">
        <v>1</v>
      </c>
      <c r="G24" s="9"/>
      <c r="H24" s="9">
        <f t="shared" si="1"/>
        <v>0</v>
      </c>
      <c r="J24" s="11">
        <v>145000</v>
      </c>
    </row>
    <row r="25" spans="2:10" ht="112.5">
      <c r="B25" s="27">
        <v>15</v>
      </c>
      <c r="C25" s="29" t="s">
        <v>37</v>
      </c>
      <c r="D25" s="29" t="s">
        <v>160</v>
      </c>
      <c r="E25" s="27" t="s">
        <v>22</v>
      </c>
      <c r="F25" s="28">
        <v>1</v>
      </c>
      <c r="G25" s="9"/>
      <c r="H25" s="9">
        <f t="shared" si="1"/>
        <v>0</v>
      </c>
      <c r="J25" s="11">
        <v>144333.33333333334</v>
      </c>
    </row>
    <row r="26" spans="2:10" ht="67.5">
      <c r="B26" s="27">
        <v>16</v>
      </c>
      <c r="C26" s="29" t="s">
        <v>38</v>
      </c>
      <c r="D26" s="29" t="s">
        <v>39</v>
      </c>
      <c r="E26" s="27" t="s">
        <v>22</v>
      </c>
      <c r="F26" s="28">
        <v>1</v>
      </c>
      <c r="G26" s="9"/>
      <c r="H26" s="9">
        <f t="shared" si="1"/>
        <v>0</v>
      </c>
      <c r="J26" s="11">
        <v>164333.33333333334</v>
      </c>
    </row>
    <row r="27" spans="2:10" ht="90">
      <c r="B27" s="27">
        <v>17</v>
      </c>
      <c r="C27" s="29" t="s">
        <v>40</v>
      </c>
      <c r="D27" s="29" t="s">
        <v>161</v>
      </c>
      <c r="E27" s="27" t="s">
        <v>22</v>
      </c>
      <c r="F27" s="28">
        <v>1</v>
      </c>
      <c r="G27" s="9"/>
      <c r="H27" s="9">
        <f t="shared" si="1"/>
        <v>0</v>
      </c>
      <c r="J27" s="11">
        <v>422450</v>
      </c>
    </row>
    <row r="28" spans="2:10" ht="123.75">
      <c r="B28" s="27">
        <v>18</v>
      </c>
      <c r="C28" s="29" t="s">
        <v>41</v>
      </c>
      <c r="D28" s="29" t="s">
        <v>162</v>
      </c>
      <c r="E28" s="27" t="s">
        <v>22</v>
      </c>
      <c r="F28" s="28">
        <v>1</v>
      </c>
      <c r="G28" s="9"/>
      <c r="H28" s="9">
        <f t="shared" si="1"/>
        <v>0</v>
      </c>
      <c r="J28" s="11">
        <v>481950</v>
      </c>
    </row>
    <row r="29" spans="2:10" ht="56.25">
      <c r="B29" s="27">
        <v>19</v>
      </c>
      <c r="C29" s="29" t="s">
        <v>42</v>
      </c>
      <c r="D29" s="29" t="s">
        <v>163</v>
      </c>
      <c r="E29" s="27" t="s">
        <v>22</v>
      </c>
      <c r="F29" s="28">
        <v>1</v>
      </c>
      <c r="G29" s="9"/>
      <c r="H29" s="9">
        <f t="shared" si="1"/>
        <v>0</v>
      </c>
      <c r="J29" s="11">
        <v>30940</v>
      </c>
    </row>
    <row r="30" spans="2:10" ht="33.75">
      <c r="B30" s="27">
        <v>20</v>
      </c>
      <c r="C30" s="29" t="s">
        <v>43</v>
      </c>
      <c r="D30" s="29" t="s">
        <v>44</v>
      </c>
      <c r="E30" s="27" t="s">
        <v>22</v>
      </c>
      <c r="F30" s="28">
        <v>1</v>
      </c>
      <c r="G30" s="9"/>
      <c r="H30" s="9">
        <f t="shared" si="1"/>
        <v>0</v>
      </c>
      <c r="J30" s="11">
        <v>112333.33333333333</v>
      </c>
    </row>
    <row r="31" spans="2:10" ht="33.75">
      <c r="B31" s="27">
        <v>21</v>
      </c>
      <c r="C31" s="29" t="s">
        <v>45</v>
      </c>
      <c r="D31" s="29" t="s">
        <v>164</v>
      </c>
      <c r="E31" s="27" t="s">
        <v>22</v>
      </c>
      <c r="F31" s="28">
        <v>1</v>
      </c>
      <c r="G31" s="9"/>
      <c r="H31" s="9">
        <f t="shared" si="1"/>
        <v>0</v>
      </c>
      <c r="J31" s="11">
        <v>62276.666666666664</v>
      </c>
    </row>
    <row r="32" spans="2:10" ht="112.5">
      <c r="B32" s="27">
        <v>22</v>
      </c>
      <c r="C32" s="29" t="s">
        <v>46</v>
      </c>
      <c r="D32" s="29" t="s">
        <v>165</v>
      </c>
      <c r="E32" s="27" t="s">
        <v>22</v>
      </c>
      <c r="F32" s="28">
        <v>1</v>
      </c>
      <c r="G32" s="9"/>
      <c r="H32" s="9">
        <f t="shared" si="1"/>
        <v>0</v>
      </c>
      <c r="J32" s="11">
        <v>9520</v>
      </c>
    </row>
    <row r="33" spans="2:10">
      <c r="B33" s="27">
        <v>23</v>
      </c>
      <c r="C33" s="29" t="s">
        <v>47</v>
      </c>
      <c r="D33" s="29" t="s">
        <v>48</v>
      </c>
      <c r="E33" s="27" t="s">
        <v>22</v>
      </c>
      <c r="F33" s="28">
        <v>1</v>
      </c>
      <c r="G33" s="9"/>
      <c r="H33" s="9">
        <f t="shared" si="1"/>
        <v>0</v>
      </c>
      <c r="J33" s="11">
        <v>113050</v>
      </c>
    </row>
    <row r="34" spans="2:10">
      <c r="B34" s="27">
        <v>24</v>
      </c>
      <c r="C34" s="29" t="s">
        <v>49</v>
      </c>
      <c r="D34" s="29" t="s">
        <v>50</v>
      </c>
      <c r="E34" s="27" t="s">
        <v>22</v>
      </c>
      <c r="F34" s="28">
        <v>1</v>
      </c>
      <c r="G34" s="9"/>
      <c r="H34" s="9">
        <f t="shared" si="1"/>
        <v>0</v>
      </c>
      <c r="J34" s="11">
        <v>148750</v>
      </c>
    </row>
    <row r="35" spans="2:10" ht="22.5">
      <c r="B35" s="27">
        <v>25</v>
      </c>
      <c r="C35" s="29" t="s">
        <v>51</v>
      </c>
      <c r="D35" s="29" t="s">
        <v>52</v>
      </c>
      <c r="E35" s="27" t="s">
        <v>22</v>
      </c>
      <c r="F35" s="28">
        <v>1</v>
      </c>
      <c r="G35" s="9"/>
      <c r="H35" s="9">
        <f t="shared" si="1"/>
        <v>0</v>
      </c>
      <c r="J35" s="11">
        <v>52333.333333333336</v>
      </c>
    </row>
    <row r="36" spans="2:10">
      <c r="B36" s="27">
        <v>26</v>
      </c>
      <c r="C36" s="29" t="s">
        <v>53</v>
      </c>
      <c r="D36" s="29" t="s">
        <v>54</v>
      </c>
      <c r="E36" s="27" t="s">
        <v>22</v>
      </c>
      <c r="F36" s="28">
        <v>1</v>
      </c>
      <c r="G36" s="9"/>
      <c r="H36" s="9">
        <f t="shared" si="1"/>
        <v>0</v>
      </c>
      <c r="J36" s="11">
        <v>33666.666666666664</v>
      </c>
    </row>
    <row r="37" spans="2:10">
      <c r="B37" s="27">
        <v>27</v>
      </c>
      <c r="C37" s="29" t="s">
        <v>55</v>
      </c>
      <c r="D37" s="29" t="s">
        <v>56</v>
      </c>
      <c r="E37" s="27" t="s">
        <v>22</v>
      </c>
      <c r="F37" s="28">
        <v>1</v>
      </c>
      <c r="G37" s="9"/>
      <c r="H37" s="9">
        <f t="shared" si="1"/>
        <v>0</v>
      </c>
      <c r="J37" s="11">
        <v>30000</v>
      </c>
    </row>
    <row r="38" spans="2:10">
      <c r="B38" s="27">
        <v>28</v>
      </c>
      <c r="C38" s="29" t="s">
        <v>57</v>
      </c>
      <c r="D38" s="29" t="s">
        <v>58</v>
      </c>
      <c r="E38" s="27" t="s">
        <v>22</v>
      </c>
      <c r="F38" s="28">
        <v>1</v>
      </c>
      <c r="G38" s="9"/>
      <c r="H38" s="9">
        <f t="shared" si="1"/>
        <v>0</v>
      </c>
      <c r="J38" s="11">
        <v>42333.333333333336</v>
      </c>
    </row>
    <row r="39" spans="2:10">
      <c r="B39" s="27">
        <v>29</v>
      </c>
      <c r="C39" s="29" t="s">
        <v>59</v>
      </c>
      <c r="D39" s="29" t="s">
        <v>60</v>
      </c>
      <c r="E39" s="27" t="s">
        <v>22</v>
      </c>
      <c r="F39" s="28">
        <v>1</v>
      </c>
      <c r="G39" s="9"/>
      <c r="H39" s="9">
        <f t="shared" si="1"/>
        <v>0</v>
      </c>
      <c r="J39" s="11">
        <v>29000</v>
      </c>
    </row>
    <row r="40" spans="2:10">
      <c r="B40" s="27">
        <v>30</v>
      </c>
      <c r="C40" s="29" t="s">
        <v>61</v>
      </c>
      <c r="D40" s="29" t="s">
        <v>62</v>
      </c>
      <c r="E40" s="27" t="s">
        <v>22</v>
      </c>
      <c r="F40" s="28">
        <v>1</v>
      </c>
      <c r="G40" s="9"/>
      <c r="H40" s="9">
        <f t="shared" si="1"/>
        <v>0</v>
      </c>
      <c r="J40" s="11">
        <v>963900</v>
      </c>
    </row>
    <row r="41" spans="2:10" ht="33.75">
      <c r="B41" s="27">
        <v>31</v>
      </c>
      <c r="C41" s="29" t="s">
        <v>63</v>
      </c>
      <c r="D41" s="29" t="s">
        <v>64</v>
      </c>
      <c r="E41" s="27" t="s">
        <v>22</v>
      </c>
      <c r="F41" s="28">
        <v>1</v>
      </c>
      <c r="G41" s="9"/>
      <c r="H41" s="9">
        <f t="shared" si="1"/>
        <v>0</v>
      </c>
      <c r="J41" s="11">
        <v>35350</v>
      </c>
    </row>
    <row r="42" spans="2:10">
      <c r="B42" s="27">
        <v>32</v>
      </c>
      <c r="C42" s="29" t="s">
        <v>65</v>
      </c>
      <c r="D42" s="29" t="s">
        <v>66</v>
      </c>
      <c r="E42" s="27" t="s">
        <v>22</v>
      </c>
      <c r="F42" s="28">
        <v>1</v>
      </c>
      <c r="G42" s="9"/>
      <c r="H42" s="9">
        <f t="shared" si="1"/>
        <v>0</v>
      </c>
      <c r="J42" s="11">
        <v>101150</v>
      </c>
    </row>
    <row r="43" spans="2:10">
      <c r="B43" s="27">
        <v>33</v>
      </c>
      <c r="C43" s="29" t="s">
        <v>67</v>
      </c>
      <c r="D43" s="29" t="s">
        <v>68</v>
      </c>
      <c r="E43" s="27" t="s">
        <v>69</v>
      </c>
      <c r="F43" s="28">
        <v>1</v>
      </c>
      <c r="G43" s="9"/>
      <c r="H43" s="9">
        <f t="shared" si="1"/>
        <v>0</v>
      </c>
      <c r="J43" s="11">
        <v>20333.333333333332</v>
      </c>
    </row>
    <row r="44" spans="2:10">
      <c r="B44" s="27">
        <v>34</v>
      </c>
      <c r="C44" s="29" t="s">
        <v>70</v>
      </c>
      <c r="D44" s="29" t="s">
        <v>71</v>
      </c>
      <c r="E44" s="27" t="s">
        <v>69</v>
      </c>
      <c r="F44" s="28">
        <v>1</v>
      </c>
      <c r="G44" s="9"/>
      <c r="H44" s="9">
        <f t="shared" si="1"/>
        <v>0</v>
      </c>
      <c r="J44" s="11">
        <v>23333.333333333332</v>
      </c>
    </row>
    <row r="45" spans="2:10" ht="33.75">
      <c r="B45" s="27">
        <v>35</v>
      </c>
      <c r="C45" s="29" t="s">
        <v>72</v>
      </c>
      <c r="D45" s="29" t="s">
        <v>166</v>
      </c>
      <c r="E45" s="27" t="s">
        <v>73</v>
      </c>
      <c r="F45" s="28">
        <v>1</v>
      </c>
      <c r="G45" s="9"/>
      <c r="H45" s="9">
        <f t="shared" si="1"/>
        <v>0</v>
      </c>
      <c r="J45" s="11">
        <v>124950</v>
      </c>
    </row>
    <row r="46" spans="2:10" ht="45">
      <c r="B46" s="27">
        <v>36</v>
      </c>
      <c r="C46" s="29" t="s">
        <v>74</v>
      </c>
      <c r="D46" s="29" t="s">
        <v>167</v>
      </c>
      <c r="E46" s="27" t="s">
        <v>69</v>
      </c>
      <c r="F46" s="28">
        <v>1</v>
      </c>
      <c r="G46" s="9"/>
      <c r="H46" s="9">
        <f t="shared" si="1"/>
        <v>0</v>
      </c>
      <c r="J46" s="11">
        <v>175000</v>
      </c>
    </row>
    <row r="47" spans="2:10" ht="101.25">
      <c r="B47" s="27">
        <v>37</v>
      </c>
      <c r="C47" s="29" t="s">
        <v>75</v>
      </c>
      <c r="D47" s="29" t="s">
        <v>168</v>
      </c>
      <c r="E47" s="27" t="s">
        <v>22</v>
      </c>
      <c r="F47" s="28">
        <v>1</v>
      </c>
      <c r="G47" s="9"/>
      <c r="H47" s="9">
        <f t="shared" si="1"/>
        <v>0</v>
      </c>
      <c r="J47" s="11">
        <v>28163.333333333332</v>
      </c>
    </row>
    <row r="48" spans="2:10" ht="45">
      <c r="B48" s="27">
        <v>38</v>
      </c>
      <c r="C48" s="29" t="s">
        <v>76</v>
      </c>
      <c r="D48" s="29" t="s">
        <v>169</v>
      </c>
      <c r="E48" s="27" t="s">
        <v>77</v>
      </c>
      <c r="F48" s="28">
        <v>1</v>
      </c>
      <c r="G48" s="9"/>
      <c r="H48" s="9">
        <f t="shared" si="1"/>
        <v>0</v>
      </c>
      <c r="J48" s="11">
        <v>466666.66666666669</v>
      </c>
    </row>
    <row r="49" spans="2:10">
      <c r="B49" s="27">
        <v>39</v>
      </c>
      <c r="C49" s="29" t="s">
        <v>78</v>
      </c>
      <c r="D49" s="29" t="s">
        <v>79</v>
      </c>
      <c r="E49" s="27" t="s">
        <v>22</v>
      </c>
      <c r="F49" s="28">
        <v>1</v>
      </c>
      <c r="G49" s="9"/>
      <c r="H49" s="9">
        <f t="shared" si="1"/>
        <v>0</v>
      </c>
      <c r="J49" s="11">
        <v>220150</v>
      </c>
    </row>
    <row r="50" spans="2:10" ht="22.5">
      <c r="B50" s="27">
        <v>40</v>
      </c>
      <c r="C50" s="29" t="s">
        <v>80</v>
      </c>
      <c r="D50" s="29" t="s">
        <v>81</v>
      </c>
      <c r="E50" s="27" t="s">
        <v>22</v>
      </c>
      <c r="F50" s="28">
        <v>1</v>
      </c>
      <c r="G50" s="9"/>
      <c r="H50" s="9">
        <f t="shared" si="1"/>
        <v>0</v>
      </c>
      <c r="J50" s="11">
        <v>4998</v>
      </c>
    </row>
    <row r="51" spans="2:10" ht="22.5">
      <c r="B51" s="27">
        <v>41</v>
      </c>
      <c r="C51" s="29" t="s">
        <v>82</v>
      </c>
      <c r="D51" s="29" t="s">
        <v>83</v>
      </c>
      <c r="E51" s="27" t="s">
        <v>77</v>
      </c>
      <c r="F51" s="28">
        <v>1</v>
      </c>
      <c r="G51" s="9"/>
      <c r="H51" s="9">
        <f t="shared" si="1"/>
        <v>0</v>
      </c>
      <c r="J51" s="11">
        <v>38476.666666666664</v>
      </c>
    </row>
    <row r="52" spans="2:10" ht="22.5">
      <c r="B52" s="27">
        <v>42</v>
      </c>
      <c r="C52" s="29" t="s">
        <v>84</v>
      </c>
      <c r="D52" s="29" t="s">
        <v>170</v>
      </c>
      <c r="E52" s="27" t="s">
        <v>22</v>
      </c>
      <c r="F52" s="28">
        <v>1</v>
      </c>
      <c r="G52" s="9"/>
      <c r="H52" s="9">
        <f t="shared" si="1"/>
        <v>0</v>
      </c>
      <c r="J52" s="11">
        <v>68250</v>
      </c>
    </row>
    <row r="53" spans="2:10">
      <c r="B53" s="27">
        <v>43</v>
      </c>
      <c r="C53" s="29" t="s">
        <v>85</v>
      </c>
      <c r="D53" s="29" t="s">
        <v>86</v>
      </c>
      <c r="E53" s="27" t="s">
        <v>69</v>
      </c>
      <c r="F53" s="28">
        <v>1</v>
      </c>
      <c r="G53" s="9"/>
      <c r="H53" s="9">
        <f t="shared" si="1"/>
        <v>0</v>
      </c>
      <c r="J53" s="11">
        <v>42000</v>
      </c>
    </row>
    <row r="54" spans="2:10">
      <c r="B54" s="27">
        <v>44</v>
      </c>
      <c r="C54" s="29" t="s">
        <v>87</v>
      </c>
      <c r="D54" s="29" t="s">
        <v>88</v>
      </c>
      <c r="E54" s="27" t="s">
        <v>22</v>
      </c>
      <c r="F54" s="28">
        <v>1</v>
      </c>
      <c r="G54" s="9"/>
      <c r="H54" s="9">
        <f t="shared" si="1"/>
        <v>0</v>
      </c>
      <c r="J54" s="11">
        <v>310000</v>
      </c>
    </row>
    <row r="55" spans="2:10" ht="22.5">
      <c r="B55" s="27">
        <v>45</v>
      </c>
      <c r="C55" s="29" t="s">
        <v>89</v>
      </c>
      <c r="D55" s="29" t="s">
        <v>90</v>
      </c>
      <c r="E55" s="27" t="s">
        <v>22</v>
      </c>
      <c r="F55" s="28">
        <v>1</v>
      </c>
      <c r="G55" s="9"/>
      <c r="H55" s="9">
        <f t="shared" si="1"/>
        <v>0</v>
      </c>
      <c r="J55" s="11">
        <v>416666.66666666669</v>
      </c>
    </row>
    <row r="56" spans="2:10">
      <c r="B56" s="27">
        <v>46</v>
      </c>
      <c r="C56" s="29" t="s">
        <v>91</v>
      </c>
      <c r="D56" s="29" t="s">
        <v>92</v>
      </c>
      <c r="E56" s="27" t="s">
        <v>22</v>
      </c>
      <c r="F56" s="28">
        <v>1</v>
      </c>
      <c r="G56" s="9"/>
      <c r="H56" s="9">
        <f t="shared" si="1"/>
        <v>0</v>
      </c>
      <c r="J56" s="11">
        <v>85000</v>
      </c>
    </row>
    <row r="57" spans="2:10">
      <c r="B57" s="27">
        <v>47</v>
      </c>
      <c r="C57" s="29" t="s">
        <v>93</v>
      </c>
      <c r="D57" s="29" t="s">
        <v>94</v>
      </c>
      <c r="E57" s="27" t="s">
        <v>22</v>
      </c>
      <c r="F57" s="28">
        <v>1</v>
      </c>
      <c r="G57" s="9"/>
      <c r="H57" s="9">
        <f t="shared" si="1"/>
        <v>0</v>
      </c>
      <c r="J57" s="11">
        <v>436666.66666666669</v>
      </c>
    </row>
    <row r="58" spans="2:10" ht="22.5">
      <c r="B58" s="27">
        <v>48</v>
      </c>
      <c r="C58" s="29" t="s">
        <v>95</v>
      </c>
      <c r="D58" s="29" t="s">
        <v>96</v>
      </c>
      <c r="E58" s="27" t="s">
        <v>22</v>
      </c>
      <c r="F58" s="28">
        <v>1</v>
      </c>
      <c r="G58" s="9"/>
      <c r="H58" s="9">
        <f t="shared" si="1"/>
        <v>0</v>
      </c>
      <c r="J58" s="11">
        <v>85680</v>
      </c>
    </row>
    <row r="59" spans="2:10">
      <c r="B59" s="27">
        <v>49</v>
      </c>
      <c r="C59" s="29" t="s">
        <v>97</v>
      </c>
      <c r="D59" s="29" t="s">
        <v>98</v>
      </c>
      <c r="E59" s="27" t="s">
        <v>22</v>
      </c>
      <c r="F59" s="28">
        <v>1</v>
      </c>
      <c r="G59" s="9"/>
      <c r="H59" s="9">
        <f t="shared" si="1"/>
        <v>0</v>
      </c>
      <c r="J59" s="11">
        <v>466666.66666666669</v>
      </c>
    </row>
    <row r="60" spans="2:10" ht="33.75">
      <c r="B60" s="27">
        <v>50</v>
      </c>
      <c r="C60" s="29" t="s">
        <v>171</v>
      </c>
      <c r="D60" s="29" t="s">
        <v>99</v>
      </c>
      <c r="E60" s="27" t="s">
        <v>22</v>
      </c>
      <c r="F60" s="28">
        <v>1</v>
      </c>
      <c r="G60" s="9"/>
      <c r="H60" s="9">
        <f t="shared" si="1"/>
        <v>0</v>
      </c>
      <c r="J60" s="11">
        <v>416666.66666666669</v>
      </c>
    </row>
    <row r="61" spans="2:10" ht="22.5">
      <c r="B61" s="27">
        <v>51</v>
      </c>
      <c r="C61" s="29" t="s">
        <v>100</v>
      </c>
      <c r="D61" s="29" t="s">
        <v>172</v>
      </c>
      <c r="E61" s="27" t="s">
        <v>22</v>
      </c>
      <c r="F61" s="28">
        <v>1</v>
      </c>
      <c r="G61" s="9"/>
      <c r="H61" s="9">
        <f t="shared" si="1"/>
        <v>0</v>
      </c>
      <c r="J61" s="11">
        <v>190000</v>
      </c>
    </row>
    <row r="62" spans="2:10">
      <c r="B62" s="27">
        <v>52</v>
      </c>
      <c r="C62" s="29" t="s">
        <v>101</v>
      </c>
      <c r="D62" s="29" t="s">
        <v>102</v>
      </c>
      <c r="E62" s="27" t="s">
        <v>69</v>
      </c>
      <c r="F62" s="28">
        <v>1</v>
      </c>
      <c r="G62" s="9"/>
      <c r="H62" s="9">
        <f t="shared" si="1"/>
        <v>0</v>
      </c>
      <c r="J62" s="11">
        <v>95000</v>
      </c>
    </row>
    <row r="63" spans="2:10">
      <c r="B63" s="27">
        <v>53</v>
      </c>
      <c r="C63" s="29" t="s">
        <v>103</v>
      </c>
      <c r="D63" s="29" t="s">
        <v>104</v>
      </c>
      <c r="E63" s="27" t="s">
        <v>77</v>
      </c>
      <c r="F63" s="28">
        <v>1</v>
      </c>
      <c r="G63" s="9"/>
      <c r="H63" s="9">
        <f t="shared" si="1"/>
        <v>0</v>
      </c>
      <c r="J63" s="11">
        <v>460000</v>
      </c>
    </row>
    <row r="64" spans="2:10">
      <c r="B64" s="27">
        <v>54</v>
      </c>
      <c r="C64" s="29" t="s">
        <v>105</v>
      </c>
      <c r="D64" s="29" t="s">
        <v>106</v>
      </c>
      <c r="E64" s="27" t="s">
        <v>22</v>
      </c>
      <c r="F64" s="28">
        <v>1</v>
      </c>
      <c r="G64" s="9"/>
      <c r="H64" s="9">
        <f t="shared" si="1"/>
        <v>0</v>
      </c>
      <c r="J64" s="11">
        <v>68250</v>
      </c>
    </row>
    <row r="65" spans="2:10">
      <c r="B65" s="27">
        <v>55</v>
      </c>
      <c r="C65" s="29" t="s">
        <v>107</v>
      </c>
      <c r="D65" s="29" t="s">
        <v>108</v>
      </c>
      <c r="E65" s="27" t="s">
        <v>22</v>
      </c>
      <c r="F65" s="28">
        <v>1</v>
      </c>
      <c r="G65" s="9"/>
      <c r="H65" s="9">
        <f t="shared" si="1"/>
        <v>0</v>
      </c>
      <c r="J65" s="11">
        <v>68250</v>
      </c>
    </row>
    <row r="66" spans="2:10" ht="22.5">
      <c r="B66" s="27">
        <v>56</v>
      </c>
      <c r="C66" s="29" t="s">
        <v>173</v>
      </c>
      <c r="D66" s="29" t="s">
        <v>109</v>
      </c>
      <c r="E66" s="27" t="s">
        <v>77</v>
      </c>
      <c r="F66" s="28">
        <v>1</v>
      </c>
      <c r="G66" s="9"/>
      <c r="H66" s="9">
        <f t="shared" si="1"/>
        <v>0</v>
      </c>
      <c r="J66" s="11">
        <v>65450</v>
      </c>
    </row>
    <row r="67" spans="2:10" ht="101.25">
      <c r="B67" s="27">
        <v>57</v>
      </c>
      <c r="C67" s="29" t="s">
        <v>110</v>
      </c>
      <c r="D67" s="29" t="s">
        <v>174</v>
      </c>
      <c r="E67" s="27" t="s">
        <v>22</v>
      </c>
      <c r="F67" s="28">
        <v>1</v>
      </c>
      <c r="G67" s="9"/>
      <c r="H67" s="9">
        <f t="shared" si="1"/>
        <v>0</v>
      </c>
      <c r="J67" s="11">
        <v>40000</v>
      </c>
    </row>
    <row r="68" spans="2:10">
      <c r="B68" s="27">
        <v>58</v>
      </c>
      <c r="C68" s="29" t="s">
        <v>111</v>
      </c>
      <c r="D68" s="29" t="s">
        <v>111</v>
      </c>
      <c r="E68" s="27" t="s">
        <v>22</v>
      </c>
      <c r="F68" s="28">
        <v>1</v>
      </c>
      <c r="G68" s="9"/>
      <c r="H68" s="9">
        <f t="shared" si="1"/>
        <v>0</v>
      </c>
      <c r="J68" s="11">
        <v>84000</v>
      </c>
    </row>
    <row r="69" spans="2:10" ht="22.5">
      <c r="B69" s="27">
        <v>59</v>
      </c>
      <c r="C69" s="29" t="s">
        <v>175</v>
      </c>
      <c r="D69" s="29" t="s">
        <v>112</v>
      </c>
      <c r="E69" s="27" t="s">
        <v>22</v>
      </c>
      <c r="F69" s="28">
        <v>1</v>
      </c>
      <c r="G69" s="9"/>
      <c r="H69" s="9">
        <f t="shared" si="1"/>
        <v>0</v>
      </c>
      <c r="J69" s="11">
        <v>606900</v>
      </c>
    </row>
    <row r="70" spans="2:10">
      <c r="B70" s="27">
        <v>60</v>
      </c>
      <c r="C70" s="29" t="s">
        <v>113</v>
      </c>
      <c r="D70" s="29" t="s">
        <v>113</v>
      </c>
      <c r="E70" s="27" t="s">
        <v>22</v>
      </c>
      <c r="F70" s="28">
        <v>1</v>
      </c>
      <c r="G70" s="9"/>
      <c r="H70" s="9">
        <f t="shared" si="1"/>
        <v>0</v>
      </c>
      <c r="J70" s="11">
        <v>30940</v>
      </c>
    </row>
    <row r="71" spans="2:10">
      <c r="B71" s="27">
        <v>61</v>
      </c>
      <c r="C71" s="29" t="s">
        <v>114</v>
      </c>
      <c r="D71" s="29" t="s">
        <v>115</v>
      </c>
      <c r="E71" s="27" t="s">
        <v>22</v>
      </c>
      <c r="F71" s="28">
        <v>1</v>
      </c>
      <c r="G71" s="9"/>
      <c r="H71" s="9">
        <f t="shared" si="1"/>
        <v>0</v>
      </c>
      <c r="J71" s="11">
        <v>416666.66666666669</v>
      </c>
    </row>
    <row r="72" spans="2:10" ht="101.25">
      <c r="B72" s="27">
        <v>62</v>
      </c>
      <c r="C72" s="29" t="s">
        <v>116</v>
      </c>
      <c r="D72" s="29" t="s">
        <v>176</v>
      </c>
      <c r="E72" s="27" t="s">
        <v>77</v>
      </c>
      <c r="F72" s="28">
        <v>1</v>
      </c>
      <c r="G72" s="9"/>
      <c r="H72" s="9">
        <f t="shared" si="1"/>
        <v>0</v>
      </c>
      <c r="J72" s="11">
        <v>85000</v>
      </c>
    </row>
    <row r="73" spans="2:10" ht="22.5">
      <c r="B73" s="27">
        <v>63</v>
      </c>
      <c r="C73" s="29" t="s">
        <v>117</v>
      </c>
      <c r="D73" s="29" t="s">
        <v>118</v>
      </c>
      <c r="E73" s="27" t="s">
        <v>22</v>
      </c>
      <c r="F73" s="28">
        <v>1</v>
      </c>
      <c r="G73" s="9"/>
      <c r="H73" s="9">
        <f t="shared" si="1"/>
        <v>0</v>
      </c>
      <c r="J73" s="11">
        <v>7666.666666666667</v>
      </c>
    </row>
    <row r="74" spans="2:10" ht="22.5">
      <c r="B74" s="27">
        <v>64</v>
      </c>
      <c r="C74" s="29" t="s">
        <v>119</v>
      </c>
      <c r="D74" s="29" t="s">
        <v>120</v>
      </c>
      <c r="E74" s="27" t="s">
        <v>22</v>
      </c>
      <c r="F74" s="28">
        <v>1</v>
      </c>
      <c r="G74" s="9"/>
      <c r="H74" s="9">
        <f t="shared" si="1"/>
        <v>0</v>
      </c>
      <c r="J74" s="11">
        <v>64000</v>
      </c>
    </row>
    <row r="75" spans="2:10" ht="22.5">
      <c r="B75" s="27">
        <v>65</v>
      </c>
      <c r="C75" s="29" t="s">
        <v>121</v>
      </c>
      <c r="D75" s="29" t="s">
        <v>122</v>
      </c>
      <c r="E75" s="27" t="s">
        <v>22</v>
      </c>
      <c r="F75" s="28">
        <v>1</v>
      </c>
      <c r="G75" s="9"/>
      <c r="H75" s="9">
        <f t="shared" si="1"/>
        <v>0</v>
      </c>
      <c r="J75" s="11">
        <v>23000</v>
      </c>
    </row>
    <row r="76" spans="2:10">
      <c r="B76" s="27">
        <v>66</v>
      </c>
      <c r="C76" s="29" t="s">
        <v>123</v>
      </c>
      <c r="D76" s="29" t="s">
        <v>124</v>
      </c>
      <c r="E76" s="27" t="s">
        <v>22</v>
      </c>
      <c r="F76" s="28">
        <v>1</v>
      </c>
      <c r="G76" s="9"/>
      <c r="H76" s="9">
        <f t="shared" si="1"/>
        <v>0</v>
      </c>
      <c r="J76" s="11">
        <v>23666.666666666668</v>
      </c>
    </row>
    <row r="77" spans="2:10">
      <c r="B77" s="27">
        <v>67</v>
      </c>
      <c r="C77" s="29" t="s">
        <v>125</v>
      </c>
      <c r="D77" s="29" t="s">
        <v>126</v>
      </c>
      <c r="E77" s="27" t="s">
        <v>22</v>
      </c>
      <c r="F77" s="28">
        <v>1</v>
      </c>
      <c r="G77" s="9"/>
      <c r="H77" s="9">
        <f t="shared" ref="H77:H92" si="2">G77*F77</f>
        <v>0</v>
      </c>
      <c r="J77" s="11">
        <v>72333.333333333328</v>
      </c>
    </row>
    <row r="78" spans="2:10" ht="33.75">
      <c r="B78" s="27">
        <v>68</v>
      </c>
      <c r="C78" s="29" t="s">
        <v>127</v>
      </c>
      <c r="D78" s="29" t="s">
        <v>177</v>
      </c>
      <c r="E78" s="27" t="s">
        <v>22</v>
      </c>
      <c r="F78" s="28">
        <v>1</v>
      </c>
      <c r="G78" s="9"/>
      <c r="H78" s="9">
        <f t="shared" si="2"/>
        <v>0</v>
      </c>
      <c r="J78" s="11">
        <v>24000</v>
      </c>
    </row>
    <row r="79" spans="2:10" ht="22.5">
      <c r="B79" s="27">
        <v>69</v>
      </c>
      <c r="C79" s="29" t="s">
        <v>128</v>
      </c>
      <c r="D79" s="29" t="s">
        <v>129</v>
      </c>
      <c r="E79" s="27" t="s">
        <v>22</v>
      </c>
      <c r="F79" s="28">
        <v>1</v>
      </c>
      <c r="G79" s="9"/>
      <c r="H79" s="9">
        <f t="shared" si="2"/>
        <v>0</v>
      </c>
      <c r="J79" s="11">
        <v>68250</v>
      </c>
    </row>
    <row r="80" spans="2:10" ht="45">
      <c r="B80" s="27">
        <v>70</v>
      </c>
      <c r="C80" s="29" t="s">
        <v>130</v>
      </c>
      <c r="D80" s="29" t="s">
        <v>178</v>
      </c>
      <c r="E80" s="27" t="s">
        <v>22</v>
      </c>
      <c r="F80" s="28">
        <v>1</v>
      </c>
      <c r="G80" s="9"/>
      <c r="H80" s="9">
        <f t="shared" si="2"/>
        <v>0</v>
      </c>
      <c r="J80" s="11">
        <v>75763.333333333328</v>
      </c>
    </row>
    <row r="81" spans="2:12">
      <c r="B81" s="27">
        <v>71</v>
      </c>
      <c r="C81" s="29" t="s">
        <v>131</v>
      </c>
      <c r="D81" s="29" t="s">
        <v>132</v>
      </c>
      <c r="E81" s="27" t="s">
        <v>22</v>
      </c>
      <c r="F81" s="28">
        <v>1</v>
      </c>
      <c r="G81" s="9"/>
      <c r="H81" s="9">
        <f t="shared" si="2"/>
        <v>0</v>
      </c>
      <c r="J81" s="11">
        <v>28560</v>
      </c>
    </row>
    <row r="82" spans="2:12">
      <c r="B82" s="27">
        <v>72</v>
      </c>
      <c r="C82" s="29" t="s">
        <v>133</v>
      </c>
      <c r="D82" s="29" t="s">
        <v>134</v>
      </c>
      <c r="E82" s="27" t="s">
        <v>22</v>
      </c>
      <c r="F82" s="28">
        <v>1</v>
      </c>
      <c r="G82" s="9"/>
      <c r="H82" s="9">
        <f t="shared" si="2"/>
        <v>0</v>
      </c>
      <c r="J82" s="11">
        <v>23666.666666666668</v>
      </c>
    </row>
    <row r="83" spans="2:12">
      <c r="B83" s="27">
        <v>73</v>
      </c>
      <c r="C83" s="29" t="s">
        <v>135</v>
      </c>
      <c r="D83" s="29" t="s">
        <v>136</v>
      </c>
      <c r="E83" s="27" t="s">
        <v>22</v>
      </c>
      <c r="F83" s="28">
        <v>1</v>
      </c>
      <c r="G83" s="9"/>
      <c r="H83" s="9">
        <f t="shared" si="2"/>
        <v>0</v>
      </c>
      <c r="J83" s="11">
        <v>75666.666666666672</v>
      </c>
    </row>
    <row r="84" spans="2:12" ht="45">
      <c r="B84" s="27">
        <v>74</v>
      </c>
      <c r="C84" s="29" t="s">
        <v>179</v>
      </c>
      <c r="D84" s="29" t="s">
        <v>137</v>
      </c>
      <c r="E84" s="27" t="s">
        <v>77</v>
      </c>
      <c r="F84" s="28">
        <v>1</v>
      </c>
      <c r="G84" s="9"/>
      <c r="H84" s="9">
        <f t="shared" si="2"/>
        <v>0</v>
      </c>
      <c r="J84" s="11">
        <v>133333.33333333334</v>
      </c>
    </row>
    <row r="85" spans="2:12" ht="45">
      <c r="B85" s="27">
        <v>75</v>
      </c>
      <c r="C85" s="29" t="s">
        <v>138</v>
      </c>
      <c r="D85" s="29" t="s">
        <v>180</v>
      </c>
      <c r="E85" s="27" t="s">
        <v>22</v>
      </c>
      <c r="F85" s="28">
        <v>1</v>
      </c>
      <c r="G85" s="9"/>
      <c r="H85" s="9">
        <f t="shared" si="2"/>
        <v>0</v>
      </c>
      <c r="J85" s="11">
        <v>266000</v>
      </c>
    </row>
    <row r="86" spans="2:12">
      <c r="B86" s="27">
        <v>76</v>
      </c>
      <c r="C86" s="29" t="s">
        <v>139</v>
      </c>
      <c r="D86" s="29" t="s">
        <v>140</v>
      </c>
      <c r="E86" s="27" t="s">
        <v>22</v>
      </c>
      <c r="F86" s="28">
        <v>1</v>
      </c>
      <c r="G86" s="9"/>
      <c r="H86" s="9">
        <f t="shared" si="2"/>
        <v>0</v>
      </c>
      <c r="J86" s="11">
        <v>83333.333333333328</v>
      </c>
    </row>
    <row r="87" spans="2:12" ht="22.5">
      <c r="B87" s="27">
        <v>77</v>
      </c>
      <c r="C87" s="29" t="s">
        <v>181</v>
      </c>
      <c r="D87" s="29" t="s">
        <v>141</v>
      </c>
      <c r="E87" s="27" t="s">
        <v>22</v>
      </c>
      <c r="F87" s="28">
        <v>1</v>
      </c>
      <c r="G87" s="9"/>
      <c r="H87" s="9">
        <f t="shared" si="2"/>
        <v>0</v>
      </c>
      <c r="J87" s="11">
        <v>55000</v>
      </c>
    </row>
    <row r="88" spans="2:12" ht="22.5">
      <c r="B88" s="27">
        <v>78</v>
      </c>
      <c r="C88" s="29" t="s">
        <v>142</v>
      </c>
      <c r="D88" s="29" t="s">
        <v>143</v>
      </c>
      <c r="E88" s="27" t="s">
        <v>22</v>
      </c>
      <c r="F88" s="28">
        <v>1</v>
      </c>
      <c r="G88" s="9"/>
      <c r="H88" s="9">
        <f t="shared" si="2"/>
        <v>0</v>
      </c>
      <c r="J88" s="11">
        <v>46013.333333333336</v>
      </c>
    </row>
    <row r="89" spans="2:12" ht="78.75">
      <c r="B89" s="27">
        <v>79</v>
      </c>
      <c r="C89" s="29" t="s">
        <v>144</v>
      </c>
      <c r="D89" s="29" t="s">
        <v>182</v>
      </c>
      <c r="E89" s="27" t="s">
        <v>22</v>
      </c>
      <c r="F89" s="28">
        <v>1</v>
      </c>
      <c r="G89" s="9"/>
      <c r="H89" s="9">
        <f t="shared" si="2"/>
        <v>0</v>
      </c>
      <c r="J89" s="11">
        <v>165200</v>
      </c>
    </row>
    <row r="90" spans="2:12" ht="67.5">
      <c r="B90" s="27">
        <v>80</v>
      </c>
      <c r="C90" s="29" t="s">
        <v>144</v>
      </c>
      <c r="D90" s="29" t="s">
        <v>183</v>
      </c>
      <c r="E90" s="27" t="s">
        <v>22</v>
      </c>
      <c r="F90" s="28">
        <v>1</v>
      </c>
      <c r="G90" s="9"/>
      <c r="H90" s="9">
        <f t="shared" si="2"/>
        <v>0</v>
      </c>
      <c r="J90" s="11">
        <v>165200</v>
      </c>
    </row>
    <row r="91" spans="2:12">
      <c r="B91" s="27">
        <v>81</v>
      </c>
      <c r="C91" s="29" t="s">
        <v>145</v>
      </c>
      <c r="D91" s="29" t="s">
        <v>146</v>
      </c>
      <c r="E91" s="27" t="s">
        <v>22</v>
      </c>
      <c r="F91" s="28">
        <v>1</v>
      </c>
      <c r="G91" s="9"/>
      <c r="H91" s="9">
        <f t="shared" si="2"/>
        <v>0</v>
      </c>
      <c r="J91" s="11">
        <v>44450</v>
      </c>
      <c r="L91" s="38"/>
    </row>
    <row r="92" spans="2:12" ht="15.75" thickBot="1">
      <c r="B92" s="31">
        <v>82</v>
      </c>
      <c r="C92" s="32" t="s">
        <v>147</v>
      </c>
      <c r="D92" s="32" t="s">
        <v>148</v>
      </c>
      <c r="E92" s="31" t="s">
        <v>22</v>
      </c>
      <c r="F92" s="33">
        <v>1</v>
      </c>
      <c r="G92" s="9"/>
      <c r="H92" s="37">
        <f t="shared" si="2"/>
        <v>0</v>
      </c>
      <c r="J92" s="11">
        <v>68250</v>
      </c>
    </row>
    <row r="93" spans="2:12" ht="15.75" thickBot="1">
      <c r="B93" s="42" t="s">
        <v>17</v>
      </c>
      <c r="C93" s="43"/>
      <c r="D93" s="43"/>
      <c r="E93" s="43"/>
      <c r="F93" s="44"/>
      <c r="H93" s="35">
        <f>SUM(H11:H92)</f>
        <v>0</v>
      </c>
    </row>
    <row r="95" spans="2:12" ht="15.75" thickBot="1"/>
    <row r="96" spans="2:12" ht="48" customHeight="1" thickBot="1">
      <c r="B96" s="39" t="s">
        <v>19</v>
      </c>
      <c r="C96" s="40"/>
      <c r="D96" s="40"/>
      <c r="E96" s="40"/>
      <c r="F96" s="40"/>
      <c r="G96" s="40"/>
      <c r="H96" s="40"/>
      <c r="I96" s="40"/>
      <c r="J96" s="41"/>
    </row>
    <row r="98" spans="2:2">
      <c r="B98" s="5" t="s">
        <v>4</v>
      </c>
    </row>
    <row r="99" spans="2:2">
      <c r="B99" s="5" t="s">
        <v>5</v>
      </c>
    </row>
    <row r="100" spans="2:2">
      <c r="B100" s="5" t="s">
        <v>6</v>
      </c>
    </row>
  </sheetData>
  <mergeCells count="8">
    <mergeCell ref="B96:J96"/>
    <mergeCell ref="B8:I8"/>
    <mergeCell ref="B9:I9"/>
    <mergeCell ref="B3:I3"/>
    <mergeCell ref="B4:I4"/>
    <mergeCell ref="B6:I6"/>
    <mergeCell ref="B7:H7"/>
    <mergeCell ref="B93:F93"/>
  </mergeCells>
  <conditionalFormatting sqref="D12">
    <cfRule type="duplicateValues" dxfId="0" priority="1"/>
  </conditionalFormatting>
  <pageMargins left="0.7" right="0.7" top="0.75" bottom="0.75" header="0.3" footer="0.3"/>
  <pageSetup paperSize="5" scale="6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Responsable de IVA</vt:lpstr>
      <vt:lpstr>No Responsable de IVA</vt:lpstr>
      <vt:lpstr>'No Responsable de IVA'!Área_de_impresión</vt:lpstr>
      <vt:lpstr>'Responsable de IVA'!Área_de_impresión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Sena</cp:lastModifiedBy>
  <cp:lastPrinted>2023-04-21T20:32:16Z</cp:lastPrinted>
  <dcterms:created xsi:type="dcterms:W3CDTF">2020-09-20T19:20:48Z</dcterms:created>
  <dcterms:modified xsi:type="dcterms:W3CDTF">2026-08-26T14:34:15Z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2025-03-10T14:42:58Z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0fbcefc4-742e-420e-b757-eb7af89ab0f6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