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F:\Desktop\"/>
    </mc:Choice>
  </mc:AlternateContent>
  <xr:revisionPtr revIDLastSave="0" documentId="8_{8EDDFFF4-1D81-4EC0-AFA7-C8FFE7DF6FC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eciosmedellin" sheetId="1" r:id="rId1"/>
    <sheet name="soportes" sheetId="6" r:id="rId2"/>
    <sheet name="Hoja2" sheetId="5" state="hidden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UQUvhcI93uN8KLXvzqg2Tvp4HUJL20mBcr3GCHW4msk="/>
    </ext>
  </extLst>
</workbook>
</file>

<file path=xl/calcChain.xml><?xml version="1.0" encoding="utf-8"?>
<calcChain xmlns="http://schemas.openxmlformats.org/spreadsheetml/2006/main">
  <c r="L151" i="1" l="1"/>
  <c r="K151" i="1"/>
  <c r="H151" i="1"/>
  <c r="E151" i="1"/>
  <c r="L150" i="1"/>
  <c r="K150" i="1"/>
  <c r="H150" i="1"/>
  <c r="E150" i="1"/>
  <c r="L149" i="1"/>
  <c r="K149" i="1"/>
  <c r="H149" i="1"/>
  <c r="E149" i="1"/>
  <c r="L148" i="1"/>
  <c r="K148" i="1"/>
  <c r="H148" i="1"/>
  <c r="E148" i="1"/>
  <c r="L147" i="1"/>
  <c r="K147" i="1"/>
  <c r="H147" i="1"/>
  <c r="E147" i="1"/>
  <c r="L146" i="1"/>
  <c r="K146" i="1"/>
  <c r="H146" i="1"/>
  <c r="E146" i="1"/>
  <c r="L145" i="1"/>
  <c r="K145" i="1"/>
  <c r="H145" i="1"/>
  <c r="E145" i="1"/>
  <c r="L144" i="1"/>
  <c r="K144" i="1"/>
  <c r="H144" i="1"/>
  <c r="E144" i="1"/>
  <c r="L143" i="1"/>
  <c r="K143" i="1"/>
  <c r="H143" i="1"/>
  <c r="E143" i="1"/>
  <c r="L139" i="1"/>
  <c r="K139" i="1"/>
  <c r="J139" i="1"/>
  <c r="I139" i="1"/>
  <c r="H139" i="1"/>
  <c r="E139" i="1"/>
  <c r="L138" i="1"/>
  <c r="K138" i="1"/>
  <c r="J138" i="1"/>
  <c r="H138" i="1"/>
  <c r="E138" i="1"/>
  <c r="I138" i="1" s="1"/>
  <c r="L137" i="1"/>
  <c r="K137" i="1"/>
  <c r="J137" i="1"/>
  <c r="H137" i="1"/>
  <c r="E137" i="1"/>
  <c r="I137" i="1" s="1"/>
  <c r="L136" i="1"/>
  <c r="K136" i="1"/>
  <c r="J136" i="1"/>
  <c r="H136" i="1"/>
  <c r="E136" i="1"/>
  <c r="I136" i="1" s="1"/>
  <c r="L135" i="1"/>
  <c r="K135" i="1"/>
  <c r="J135" i="1"/>
  <c r="H135" i="1"/>
  <c r="E135" i="1"/>
  <c r="I135" i="1" s="1"/>
  <c r="L134" i="1"/>
  <c r="K134" i="1"/>
  <c r="J134" i="1"/>
  <c r="H134" i="1"/>
  <c r="E134" i="1"/>
  <c r="I134" i="1" s="1"/>
  <c r="L133" i="1"/>
  <c r="K133" i="1"/>
  <c r="J133" i="1"/>
  <c r="I133" i="1"/>
  <c r="H133" i="1"/>
  <c r="E133" i="1"/>
  <c r="L132" i="1"/>
  <c r="K132" i="1"/>
  <c r="J132" i="1"/>
  <c r="H132" i="1"/>
  <c r="E132" i="1"/>
  <c r="I132" i="1" s="1"/>
  <c r="L131" i="1"/>
  <c r="K131" i="1"/>
  <c r="J131" i="1"/>
  <c r="H131" i="1"/>
  <c r="E131" i="1"/>
  <c r="I131" i="1" s="1"/>
  <c r="L130" i="1"/>
  <c r="K130" i="1"/>
  <c r="J130" i="1"/>
  <c r="H130" i="1"/>
  <c r="E130" i="1"/>
  <c r="I130" i="1" s="1"/>
  <c r="L129" i="1"/>
  <c r="K129" i="1"/>
  <c r="J129" i="1"/>
  <c r="I129" i="1"/>
  <c r="H129" i="1"/>
  <c r="E129" i="1"/>
  <c r="L128" i="1"/>
  <c r="K128" i="1"/>
  <c r="J128" i="1"/>
  <c r="H128" i="1"/>
  <c r="E128" i="1"/>
  <c r="I128" i="1" s="1"/>
  <c r="L127" i="1"/>
  <c r="K127" i="1"/>
  <c r="J127" i="1"/>
  <c r="I127" i="1"/>
  <c r="L126" i="1"/>
  <c r="K126" i="1"/>
  <c r="J126" i="1"/>
  <c r="I126" i="1"/>
  <c r="H126" i="1"/>
  <c r="E126" i="1"/>
  <c r="L125" i="1"/>
  <c r="K125" i="1"/>
  <c r="J125" i="1"/>
  <c r="H125" i="1"/>
  <c r="E125" i="1"/>
  <c r="I125" i="1" s="1"/>
  <c r="L124" i="1"/>
  <c r="K124" i="1"/>
  <c r="J124" i="1"/>
  <c r="H124" i="1"/>
  <c r="E124" i="1"/>
  <c r="I124" i="1" s="1"/>
  <c r="L123" i="1"/>
  <c r="K123" i="1"/>
  <c r="J123" i="1"/>
  <c r="H123" i="1"/>
  <c r="E123" i="1"/>
  <c r="I123" i="1" s="1"/>
  <c r="L119" i="1"/>
  <c r="K119" i="1"/>
  <c r="H119" i="1"/>
  <c r="E119" i="1"/>
  <c r="L118" i="1"/>
  <c r="K118" i="1"/>
  <c r="H118" i="1"/>
  <c r="E118" i="1"/>
  <c r="L117" i="1"/>
  <c r="K117" i="1"/>
  <c r="J117" i="1"/>
  <c r="I117" i="1"/>
  <c r="H117" i="1"/>
  <c r="E117" i="1"/>
  <c r="L116" i="1"/>
  <c r="K116" i="1"/>
  <c r="J116" i="1"/>
  <c r="H116" i="1"/>
  <c r="E116" i="1"/>
  <c r="I116" i="1" s="1"/>
  <c r="L115" i="1"/>
  <c r="K115" i="1"/>
  <c r="J115" i="1"/>
  <c r="H115" i="1"/>
  <c r="E115" i="1"/>
  <c r="I115" i="1" s="1"/>
  <c r="L114" i="1"/>
  <c r="K114" i="1"/>
  <c r="J114" i="1"/>
  <c r="H114" i="1"/>
  <c r="E114" i="1"/>
  <c r="I114" i="1" s="1"/>
  <c r="L113" i="1"/>
  <c r="K113" i="1"/>
  <c r="J113" i="1"/>
  <c r="I113" i="1"/>
  <c r="H113" i="1"/>
  <c r="E113" i="1"/>
  <c r="L112" i="1"/>
  <c r="K112" i="1"/>
  <c r="J112" i="1"/>
  <c r="H112" i="1"/>
  <c r="E112" i="1"/>
  <c r="I112" i="1" s="1"/>
  <c r="L111" i="1"/>
  <c r="K111" i="1"/>
  <c r="J111" i="1"/>
  <c r="H111" i="1"/>
  <c r="E111" i="1"/>
  <c r="I111" i="1" s="1"/>
  <c r="L110" i="1"/>
  <c r="K110" i="1"/>
  <c r="J110" i="1"/>
  <c r="H110" i="1"/>
  <c r="E110" i="1"/>
  <c r="I110" i="1" s="1"/>
  <c r="L109" i="1"/>
  <c r="K109" i="1"/>
  <c r="J109" i="1"/>
  <c r="I109" i="1"/>
  <c r="H109" i="1"/>
  <c r="E109" i="1"/>
  <c r="L108" i="1"/>
  <c r="K108" i="1"/>
  <c r="J108" i="1"/>
  <c r="H108" i="1"/>
  <c r="E108" i="1"/>
  <c r="I108" i="1" s="1"/>
  <c r="L107" i="1"/>
  <c r="K107" i="1"/>
  <c r="J107" i="1"/>
  <c r="H107" i="1"/>
  <c r="E107" i="1"/>
  <c r="I107" i="1" s="1"/>
  <c r="L106" i="1"/>
  <c r="K106" i="1"/>
  <c r="J106" i="1"/>
  <c r="H106" i="1"/>
  <c r="E106" i="1"/>
  <c r="I106" i="1" s="1"/>
  <c r="L105" i="1"/>
  <c r="K105" i="1"/>
  <c r="J105" i="1"/>
  <c r="I105" i="1"/>
  <c r="H105" i="1"/>
  <c r="E105" i="1"/>
  <c r="L104" i="1"/>
  <c r="K104" i="1"/>
  <c r="J104" i="1"/>
  <c r="H104" i="1"/>
  <c r="E104" i="1"/>
  <c r="I104" i="1" s="1"/>
  <c r="L103" i="1"/>
  <c r="K103" i="1"/>
  <c r="J103" i="1"/>
  <c r="H103" i="1"/>
  <c r="E103" i="1"/>
  <c r="I103" i="1" s="1"/>
  <c r="L102" i="1"/>
  <c r="K102" i="1"/>
  <c r="J102" i="1"/>
  <c r="H102" i="1"/>
  <c r="E102" i="1"/>
  <c r="I102" i="1" s="1"/>
  <c r="L101" i="1"/>
  <c r="K101" i="1"/>
  <c r="J101" i="1"/>
  <c r="I101" i="1"/>
  <c r="H101" i="1"/>
  <c r="E101" i="1"/>
  <c r="L100" i="1"/>
  <c r="K100" i="1"/>
  <c r="J100" i="1"/>
  <c r="H100" i="1"/>
  <c r="E100" i="1"/>
  <c r="I100" i="1" s="1"/>
  <c r="L96" i="1"/>
  <c r="K96" i="1"/>
  <c r="J96" i="1"/>
  <c r="H96" i="1"/>
  <c r="E96" i="1"/>
  <c r="I96" i="1" s="1"/>
  <c r="L95" i="1"/>
  <c r="K95" i="1"/>
  <c r="J95" i="1"/>
  <c r="H95" i="1"/>
  <c r="E95" i="1"/>
  <c r="I95" i="1" s="1"/>
  <c r="L94" i="1"/>
  <c r="K94" i="1"/>
  <c r="J94" i="1"/>
  <c r="I94" i="1"/>
  <c r="L93" i="1"/>
  <c r="K93" i="1"/>
  <c r="J93" i="1"/>
  <c r="H93" i="1"/>
  <c r="E93" i="1"/>
  <c r="I93" i="1" s="1"/>
  <c r="L92" i="1"/>
  <c r="K92" i="1"/>
  <c r="J92" i="1"/>
  <c r="H92" i="1"/>
  <c r="E92" i="1"/>
  <c r="I92" i="1" s="1"/>
  <c r="L91" i="1"/>
  <c r="K91" i="1"/>
  <c r="J91" i="1"/>
  <c r="I91" i="1"/>
  <c r="H91" i="1"/>
  <c r="E91" i="1"/>
  <c r="L90" i="1"/>
  <c r="K90" i="1"/>
  <c r="J90" i="1"/>
  <c r="H90" i="1"/>
  <c r="E90" i="1"/>
  <c r="I90" i="1" s="1"/>
  <c r="L89" i="1"/>
  <c r="K89" i="1"/>
  <c r="J89" i="1"/>
  <c r="H89" i="1"/>
  <c r="E89" i="1"/>
  <c r="I89" i="1" s="1"/>
  <c r="L88" i="1"/>
  <c r="K88" i="1"/>
  <c r="J88" i="1"/>
  <c r="H88" i="1"/>
  <c r="E88" i="1"/>
  <c r="I88" i="1" s="1"/>
  <c r="L87" i="1"/>
  <c r="K87" i="1"/>
  <c r="J87" i="1"/>
  <c r="H87" i="1"/>
  <c r="E87" i="1"/>
  <c r="L86" i="1"/>
  <c r="K86" i="1"/>
  <c r="J86" i="1"/>
  <c r="H86" i="1"/>
  <c r="E86" i="1"/>
  <c r="L85" i="1"/>
  <c r="K85" i="1"/>
  <c r="J85" i="1"/>
  <c r="H85" i="1"/>
  <c r="E85" i="1"/>
  <c r="I85" i="1" s="1"/>
  <c r="L84" i="1"/>
  <c r="K84" i="1"/>
  <c r="J84" i="1"/>
  <c r="I84" i="1"/>
  <c r="H84" i="1"/>
  <c r="E84" i="1"/>
  <c r="L83" i="1"/>
  <c r="K83" i="1"/>
  <c r="J83" i="1"/>
  <c r="H83" i="1"/>
  <c r="E83" i="1"/>
  <c r="I83" i="1" s="1"/>
  <c r="L82" i="1"/>
  <c r="K82" i="1"/>
  <c r="J82" i="1"/>
  <c r="H82" i="1"/>
  <c r="E82" i="1"/>
  <c r="I82" i="1" s="1"/>
  <c r="L81" i="1"/>
  <c r="K81" i="1"/>
  <c r="J81" i="1"/>
  <c r="H81" i="1"/>
  <c r="E81" i="1"/>
  <c r="I81" i="1" s="1"/>
  <c r="L80" i="1"/>
  <c r="K80" i="1"/>
  <c r="J80" i="1"/>
  <c r="I80" i="1"/>
  <c r="H80" i="1"/>
  <c r="E80" i="1"/>
  <c r="L79" i="1"/>
  <c r="K79" i="1"/>
  <c r="J79" i="1"/>
  <c r="H79" i="1"/>
  <c r="E79" i="1"/>
  <c r="I79" i="1" s="1"/>
  <c r="L78" i="1"/>
  <c r="K78" i="1"/>
  <c r="J78" i="1"/>
  <c r="H78" i="1"/>
  <c r="E78" i="1"/>
  <c r="I78" i="1" s="1"/>
  <c r="L77" i="1"/>
  <c r="K77" i="1"/>
  <c r="J77" i="1"/>
  <c r="H77" i="1"/>
  <c r="E77" i="1"/>
  <c r="I77" i="1" s="1"/>
  <c r="L76" i="1"/>
  <c r="K76" i="1"/>
  <c r="J76" i="1"/>
  <c r="I76" i="1"/>
  <c r="H76" i="1"/>
  <c r="E76" i="1"/>
  <c r="L75" i="1"/>
  <c r="K75" i="1"/>
  <c r="J75" i="1"/>
  <c r="H75" i="1"/>
  <c r="E75" i="1"/>
  <c r="I75" i="1" s="1"/>
  <c r="L74" i="1"/>
  <c r="K74" i="1"/>
  <c r="J74" i="1"/>
  <c r="H74" i="1"/>
  <c r="E74" i="1"/>
  <c r="I74" i="1" s="1"/>
  <c r="L73" i="1"/>
  <c r="K73" i="1"/>
  <c r="J73" i="1"/>
  <c r="H73" i="1"/>
  <c r="E73" i="1"/>
  <c r="I73" i="1" s="1"/>
  <c r="L72" i="1"/>
  <c r="K72" i="1"/>
  <c r="J72" i="1"/>
  <c r="I72" i="1"/>
  <c r="H72" i="1"/>
  <c r="E72" i="1"/>
  <c r="L71" i="1"/>
  <c r="K71" i="1"/>
  <c r="J71" i="1"/>
  <c r="H71" i="1"/>
  <c r="E71" i="1"/>
  <c r="I71" i="1" s="1"/>
  <c r="L70" i="1"/>
  <c r="K70" i="1"/>
  <c r="J70" i="1"/>
  <c r="H70" i="1"/>
  <c r="E70" i="1"/>
  <c r="I70" i="1" s="1"/>
  <c r="L69" i="1"/>
  <c r="K69" i="1"/>
  <c r="J69" i="1"/>
  <c r="H69" i="1"/>
  <c r="E69" i="1"/>
  <c r="I69" i="1" s="1"/>
  <c r="L68" i="1"/>
  <c r="K68" i="1"/>
  <c r="J68" i="1"/>
  <c r="I68" i="1"/>
  <c r="H68" i="1"/>
  <c r="E68" i="1"/>
  <c r="L67" i="1"/>
  <c r="K67" i="1"/>
  <c r="J67" i="1"/>
  <c r="H67" i="1"/>
  <c r="E67" i="1"/>
  <c r="I67" i="1" s="1"/>
  <c r="L66" i="1"/>
  <c r="K66" i="1"/>
  <c r="J66" i="1"/>
  <c r="H66" i="1"/>
  <c r="E66" i="1"/>
  <c r="L65" i="1"/>
  <c r="K65" i="1"/>
  <c r="J65" i="1"/>
  <c r="H65" i="1"/>
  <c r="I65" i="1" s="1"/>
  <c r="E65" i="1"/>
  <c r="L64" i="1"/>
  <c r="K64" i="1"/>
  <c r="J64" i="1"/>
  <c r="H64" i="1"/>
  <c r="I64" i="1" s="1"/>
  <c r="E64" i="1"/>
  <c r="L63" i="1"/>
  <c r="K63" i="1"/>
  <c r="J63" i="1"/>
  <c r="H63" i="1"/>
  <c r="I63" i="1" s="1"/>
  <c r="E63" i="1"/>
  <c r="L62" i="1"/>
  <c r="K62" i="1"/>
  <c r="J62" i="1"/>
  <c r="H62" i="1"/>
  <c r="I62" i="1" s="1"/>
  <c r="E62" i="1"/>
  <c r="L58" i="1"/>
  <c r="K58" i="1"/>
  <c r="J58" i="1"/>
  <c r="I58" i="1"/>
  <c r="H58" i="1"/>
  <c r="E58" i="1"/>
  <c r="L57" i="1"/>
  <c r="K57" i="1"/>
  <c r="J57" i="1"/>
  <c r="I57" i="1"/>
  <c r="H57" i="1"/>
  <c r="E57" i="1"/>
  <c r="L56" i="1"/>
  <c r="K56" i="1"/>
  <c r="J56" i="1"/>
  <c r="I56" i="1"/>
  <c r="H56" i="1"/>
  <c r="E56" i="1"/>
  <c r="L55" i="1"/>
  <c r="K55" i="1"/>
  <c r="J55" i="1"/>
  <c r="I55" i="1"/>
  <c r="H55" i="1"/>
  <c r="E55" i="1"/>
  <c r="L54" i="1"/>
  <c r="K54" i="1"/>
  <c r="J54" i="1"/>
  <c r="I54" i="1"/>
  <c r="H54" i="1"/>
  <c r="E54" i="1"/>
  <c r="L53" i="1"/>
  <c r="K53" i="1"/>
  <c r="J53" i="1"/>
  <c r="I53" i="1"/>
  <c r="H53" i="1"/>
  <c r="E53" i="1"/>
  <c r="L52" i="1"/>
  <c r="K52" i="1"/>
  <c r="J52" i="1"/>
  <c r="I52" i="1"/>
  <c r="H52" i="1"/>
  <c r="E52" i="1"/>
  <c r="L51" i="1"/>
  <c r="K51" i="1"/>
  <c r="J51" i="1"/>
  <c r="I51" i="1"/>
  <c r="H51" i="1"/>
  <c r="E51" i="1"/>
  <c r="L50" i="1"/>
  <c r="K50" i="1"/>
  <c r="J50" i="1"/>
  <c r="I50" i="1"/>
  <c r="H50" i="1"/>
  <c r="E50" i="1"/>
  <c r="L49" i="1"/>
  <c r="K49" i="1"/>
  <c r="J49" i="1"/>
  <c r="I49" i="1"/>
  <c r="H49" i="1"/>
  <c r="E49" i="1"/>
  <c r="L48" i="1"/>
  <c r="K48" i="1"/>
  <c r="J48" i="1"/>
  <c r="I48" i="1"/>
  <c r="H48" i="1"/>
  <c r="E48" i="1"/>
  <c r="L47" i="1"/>
  <c r="K47" i="1"/>
  <c r="J47" i="1"/>
  <c r="I47" i="1"/>
  <c r="H47" i="1"/>
  <c r="E47" i="1"/>
  <c r="L46" i="1"/>
  <c r="K46" i="1"/>
  <c r="J46" i="1"/>
  <c r="I46" i="1"/>
  <c r="H46" i="1"/>
  <c r="E46" i="1"/>
  <c r="L45" i="1"/>
  <c r="K45" i="1"/>
  <c r="J45" i="1"/>
  <c r="I45" i="1"/>
  <c r="H45" i="1"/>
  <c r="E45" i="1"/>
  <c r="L44" i="1"/>
  <c r="K44" i="1"/>
  <c r="J44" i="1"/>
  <c r="I44" i="1"/>
  <c r="H44" i="1"/>
  <c r="E44" i="1"/>
  <c r="L43" i="1"/>
  <c r="K43" i="1"/>
  <c r="J43" i="1"/>
  <c r="I43" i="1"/>
  <c r="H43" i="1"/>
  <c r="E43" i="1"/>
  <c r="L42" i="1"/>
  <c r="K42" i="1"/>
  <c r="J42" i="1"/>
  <c r="I42" i="1"/>
  <c r="H42" i="1"/>
  <c r="E42" i="1"/>
  <c r="L41" i="1"/>
  <c r="K41" i="1"/>
  <c r="J41" i="1"/>
  <c r="I41" i="1"/>
  <c r="H41" i="1"/>
  <c r="E41" i="1"/>
  <c r="L40" i="1"/>
  <c r="K40" i="1"/>
  <c r="J40" i="1"/>
  <c r="I40" i="1"/>
  <c r="H40" i="1"/>
  <c r="E40" i="1"/>
  <c r="L39" i="1"/>
  <c r="K39" i="1"/>
  <c r="J39" i="1"/>
  <c r="I39" i="1"/>
  <c r="H39" i="1"/>
  <c r="E39" i="1"/>
  <c r="L38" i="1"/>
  <c r="K38" i="1"/>
  <c r="J38" i="1"/>
  <c r="I38" i="1"/>
  <c r="H38" i="1"/>
  <c r="E38" i="1"/>
  <c r="L37" i="1"/>
  <c r="K37" i="1"/>
  <c r="J37" i="1"/>
  <c r="I37" i="1"/>
  <c r="H37" i="1"/>
  <c r="E37" i="1"/>
  <c r="L36" i="1"/>
  <c r="K36" i="1"/>
  <c r="J36" i="1"/>
  <c r="I36" i="1"/>
  <c r="H36" i="1"/>
  <c r="L35" i="1"/>
  <c r="K35" i="1"/>
  <c r="J35" i="1"/>
  <c r="I35" i="1"/>
  <c r="H35" i="1"/>
  <c r="E35" i="1"/>
  <c r="L34" i="1"/>
  <c r="K34" i="1"/>
  <c r="J34" i="1"/>
  <c r="I34" i="1"/>
  <c r="H34" i="1"/>
  <c r="E34" i="1"/>
  <c r="L33" i="1"/>
  <c r="K33" i="1"/>
  <c r="J33" i="1"/>
  <c r="I33" i="1"/>
  <c r="H33" i="1"/>
  <c r="E33" i="1"/>
  <c r="L32" i="1"/>
  <c r="K32" i="1"/>
  <c r="J32" i="1"/>
  <c r="I32" i="1"/>
  <c r="H32" i="1"/>
  <c r="E32" i="1"/>
  <c r="L31" i="1"/>
  <c r="K31" i="1"/>
  <c r="J31" i="1"/>
  <c r="I31" i="1"/>
  <c r="H31" i="1"/>
  <c r="E31" i="1"/>
  <c r="L30" i="1"/>
  <c r="K30" i="1"/>
  <c r="J30" i="1"/>
  <c r="I30" i="1"/>
  <c r="H30" i="1"/>
  <c r="E30" i="1"/>
  <c r="L29" i="1"/>
  <c r="K29" i="1"/>
  <c r="J29" i="1"/>
  <c r="I29" i="1"/>
  <c r="H29" i="1"/>
  <c r="E29" i="1"/>
  <c r="L28" i="1"/>
  <c r="K28" i="1"/>
  <c r="J28" i="1"/>
  <c r="I28" i="1"/>
  <c r="H28" i="1"/>
  <c r="E28" i="1"/>
  <c r="L27" i="1"/>
  <c r="K27" i="1"/>
  <c r="J27" i="1"/>
  <c r="I27" i="1"/>
  <c r="H27" i="1"/>
  <c r="E27" i="1"/>
  <c r="L26" i="1"/>
  <c r="K26" i="1"/>
  <c r="J26" i="1"/>
  <c r="I26" i="1"/>
  <c r="H26" i="1"/>
  <c r="E26" i="1"/>
  <c r="L25" i="1"/>
  <c r="K25" i="1"/>
  <c r="J25" i="1"/>
  <c r="I25" i="1"/>
  <c r="H25" i="1"/>
  <c r="E25" i="1"/>
  <c r="L24" i="1"/>
  <c r="K24" i="1"/>
  <c r="J24" i="1"/>
  <c r="I24" i="1"/>
  <c r="H24" i="1"/>
  <c r="E24" i="1"/>
  <c r="L23" i="1"/>
  <c r="K23" i="1"/>
  <c r="J23" i="1"/>
  <c r="I23" i="1"/>
  <c r="H23" i="1"/>
  <c r="E23" i="1"/>
  <c r="L22" i="1"/>
  <c r="K22" i="1"/>
  <c r="J22" i="1"/>
  <c r="I22" i="1"/>
  <c r="H22" i="1"/>
  <c r="E22" i="1"/>
  <c r="L21" i="1"/>
  <c r="K21" i="1"/>
  <c r="J21" i="1"/>
  <c r="I21" i="1"/>
  <c r="H21" i="1"/>
  <c r="E21" i="1"/>
  <c r="L20" i="1"/>
  <c r="K20" i="1"/>
  <c r="J20" i="1"/>
  <c r="I20" i="1"/>
  <c r="H20" i="1"/>
  <c r="E20" i="1"/>
  <c r="L19" i="1"/>
  <c r="K19" i="1"/>
  <c r="J19" i="1"/>
  <c r="I19" i="1"/>
  <c r="H19" i="1"/>
  <c r="E19" i="1"/>
  <c r="L18" i="1"/>
  <c r="K18" i="1"/>
  <c r="J18" i="1"/>
  <c r="I18" i="1"/>
  <c r="H18" i="1"/>
  <c r="E18" i="1"/>
  <c r="L17" i="1"/>
  <c r="K17" i="1"/>
  <c r="J17" i="1"/>
  <c r="I17" i="1"/>
  <c r="H17" i="1"/>
  <c r="E17" i="1"/>
  <c r="L16" i="1"/>
  <c r="K16" i="1"/>
  <c r="J16" i="1"/>
  <c r="I16" i="1"/>
  <c r="H16" i="1"/>
  <c r="E16" i="1"/>
  <c r="L15" i="1"/>
  <c r="K15" i="1"/>
  <c r="J15" i="1"/>
  <c r="I15" i="1"/>
  <c r="H15" i="1"/>
  <c r="E15" i="1"/>
  <c r="L14" i="1"/>
  <c r="K14" i="1"/>
  <c r="J14" i="1"/>
  <c r="I14" i="1"/>
  <c r="H14" i="1"/>
  <c r="E14" i="1"/>
  <c r="L13" i="1"/>
  <c r="K13" i="1"/>
  <c r="J13" i="1"/>
  <c r="I13" i="1"/>
  <c r="H13" i="1"/>
  <c r="E13" i="1"/>
  <c r="L12" i="1"/>
  <c r="K12" i="1"/>
  <c r="J12" i="1"/>
  <c r="I12" i="1"/>
  <c r="H12" i="1"/>
  <c r="E12" i="1"/>
  <c r="L11" i="1"/>
  <c r="K11" i="1"/>
  <c r="J11" i="1"/>
  <c r="I11" i="1"/>
  <c r="H11" i="1"/>
  <c r="E11" i="1"/>
  <c r="L10" i="1"/>
  <c r="K10" i="1"/>
  <c r="J10" i="1"/>
  <c r="I10" i="1"/>
  <c r="H10" i="1"/>
  <c r="E10" i="1"/>
  <c r="L9" i="1"/>
  <c r="K9" i="1"/>
  <c r="J9" i="1"/>
  <c r="I9" i="1"/>
  <c r="H9" i="1"/>
  <c r="E9" i="1"/>
</calcChain>
</file>

<file path=xl/sharedStrings.xml><?xml version="1.0" encoding="utf-8"?>
<sst xmlns="http://schemas.openxmlformats.org/spreadsheetml/2006/main" count="299" uniqueCount="173">
  <si>
    <t>LISTA DE PRECIOS</t>
  </si>
  <si>
    <t>Código: F10-P-GCM-04</t>
  </si>
  <si>
    <t>Versión: 02</t>
  </si>
  <si>
    <t>Fecha: 2017-02-03</t>
  </si>
  <si>
    <t>VERDURAS Y HORTALIZAS</t>
  </si>
  <si>
    <t>Mínimo</t>
  </si>
  <si>
    <t>Máximo</t>
  </si>
  <si>
    <t>Promedio</t>
  </si>
  <si>
    <t>Variación precios min.</t>
  </si>
  <si>
    <t>Variación precios máx.</t>
  </si>
  <si>
    <t>18 de julio de 2026</t>
  </si>
  <si>
    <t>21 de julio de 2026</t>
  </si>
  <si>
    <t>Acelga</t>
  </si>
  <si>
    <t>Ahuyama</t>
  </si>
  <si>
    <t>Ají Dulce</t>
  </si>
  <si>
    <t>Ají Picante</t>
  </si>
  <si>
    <t>Ajo Importado</t>
  </si>
  <si>
    <t>Apio</t>
  </si>
  <si>
    <t>Arracacha</t>
  </si>
  <si>
    <t>Arveja Verde</t>
  </si>
  <si>
    <t>Berenjena</t>
  </si>
  <si>
    <t>Brócoli</t>
  </si>
  <si>
    <t>Calabacín Amarillo</t>
  </si>
  <si>
    <t>Cebolla Blanca</t>
  </si>
  <si>
    <t>Cebolla Junca</t>
  </si>
  <si>
    <t>Cebolla Puerro</t>
  </si>
  <si>
    <t>Cebolla Roja</t>
  </si>
  <si>
    <t>Chócolo Mazorca</t>
  </si>
  <si>
    <t>Cilantro</t>
  </si>
  <si>
    <t>Cidra</t>
  </si>
  <si>
    <t>Coliflor</t>
  </si>
  <si>
    <t>Espinaca</t>
  </si>
  <si>
    <t>Fríjol Verde</t>
  </si>
  <si>
    <t>Habichuela</t>
  </si>
  <si>
    <t>Jengibre</t>
  </si>
  <si>
    <t>Lechuga Batavia</t>
  </si>
  <si>
    <t>Lechuga Crespa</t>
  </si>
  <si>
    <t>Papa Capira selección</t>
  </si>
  <si>
    <t>Papa Capira mediana seleccionada</t>
  </si>
  <si>
    <t>Papa Capira regional</t>
  </si>
  <si>
    <t>Papa Capira Bogotana</t>
  </si>
  <si>
    <t>Papa Criolla</t>
  </si>
  <si>
    <t>Papa Nevada</t>
  </si>
  <si>
    <t>Papa Puracé</t>
  </si>
  <si>
    <t>Pepino Cohombro</t>
  </si>
  <si>
    <t>Pepino Cohombro selección</t>
  </si>
  <si>
    <t>Pepino Rellenar</t>
  </si>
  <si>
    <t>Perejil</t>
  </si>
  <si>
    <t>Pimentón</t>
  </si>
  <si>
    <t>Plátano Hartón</t>
  </si>
  <si>
    <t>Plátano Guineo</t>
  </si>
  <si>
    <t>Rábano</t>
  </si>
  <si>
    <t>Remolacha</t>
  </si>
  <si>
    <t>Repollo Blanco</t>
  </si>
  <si>
    <t>Tomate Chonto selección</t>
  </si>
  <si>
    <t>Tomate Chonto nacional</t>
  </si>
  <si>
    <t>Tomate Chonto regional</t>
  </si>
  <si>
    <t>Tomate Larga Vida extra</t>
  </si>
  <si>
    <t>Tomate Larga Vida corriente</t>
  </si>
  <si>
    <t>Tomate Riñón</t>
  </si>
  <si>
    <t>Yuca</t>
  </si>
  <si>
    <t>Zanahoria</t>
  </si>
  <si>
    <t>FRUTAS</t>
  </si>
  <si>
    <t>Aguacate Hass</t>
  </si>
  <si>
    <t>Aguacate Papelillo</t>
  </si>
  <si>
    <t>Banano Criollo</t>
  </si>
  <si>
    <t>Banano Urabá</t>
  </si>
  <si>
    <t>Breva</t>
  </si>
  <si>
    <t>Coco San Blas</t>
  </si>
  <si>
    <t>Curuba Larga</t>
  </si>
  <si>
    <t>Curuba Redonda (Gulupa)</t>
  </si>
  <si>
    <t>Fresa</t>
  </si>
  <si>
    <t>Guanábana Cítrica</t>
  </si>
  <si>
    <t>Granadilla</t>
  </si>
  <si>
    <t>Guayaba Manzana</t>
  </si>
  <si>
    <t>Guayaba Pera</t>
  </si>
  <si>
    <t>Higo</t>
  </si>
  <si>
    <t>Limón Común</t>
  </si>
  <si>
    <t>Limón Mandarino</t>
  </si>
  <si>
    <t>Limón Tahití</t>
  </si>
  <si>
    <t>Lulo</t>
  </si>
  <si>
    <t>Mandarina Oneco</t>
  </si>
  <si>
    <t>Mango Tommy</t>
  </si>
  <si>
    <t>Maracuyá Valluno</t>
  </si>
  <si>
    <t>Maracuyá regional</t>
  </si>
  <si>
    <t>Melón</t>
  </si>
  <si>
    <t>Melón Larga Vida</t>
  </si>
  <si>
    <t>Mora Castilla</t>
  </si>
  <si>
    <t>Mora Pantanillo</t>
  </si>
  <si>
    <t>Naranja Tangelo</t>
  </si>
  <si>
    <t>Naranja Valencia</t>
  </si>
  <si>
    <t>Papaya Hawaiana</t>
  </si>
  <si>
    <t>Papaya Maradol</t>
  </si>
  <si>
    <t>Piña Oro Miel</t>
  </si>
  <si>
    <t xml:space="preserve">Pitahaya </t>
  </si>
  <si>
    <t>Sandía</t>
  </si>
  <si>
    <t>Tomate de Árbol</t>
  </si>
  <si>
    <t>Uchuva/Capacho</t>
  </si>
  <si>
    <t>PROCESADOS Y GRANOS</t>
  </si>
  <si>
    <t>Aceite Vegetal 500 cm3</t>
  </si>
  <si>
    <t>Aceite Vegetal 1000 cm3</t>
  </si>
  <si>
    <t>Aceite Vegetal 3000 cm3</t>
  </si>
  <si>
    <t>Arveja Seca (kilo)</t>
  </si>
  <si>
    <t>Arroz (arroba)</t>
  </si>
  <si>
    <t>Avena Hojuela (kilo)</t>
  </si>
  <si>
    <t>Avena Molida (kilo)</t>
  </si>
  <si>
    <t>Azúcar (bulto de 50 kilos)</t>
  </si>
  <si>
    <t>Chocolate (libra)</t>
  </si>
  <si>
    <t>Fríjol Cargamanto Blanco (kilo)</t>
  </si>
  <si>
    <t>Fríjol Cargamanto Rojo (kilo)</t>
  </si>
  <si>
    <t>Lenteja (kilo)</t>
  </si>
  <si>
    <t>Maíz Amarillo Retrillado (kilo)</t>
  </si>
  <si>
    <t>Maíz Cáscara Amarillo Valluno (kilo)</t>
  </si>
  <si>
    <t>Maíz Cáscara Amarillo importado (kilo)</t>
  </si>
  <si>
    <t>Maíz Cáscara Blanco (kilo)</t>
  </si>
  <si>
    <t>Maíz Blanco Retrillado (kilo)</t>
  </si>
  <si>
    <t>Panela regional (bolsa 22 kilos)</t>
  </si>
  <si>
    <t>Panela Valluna (bolsa de 24 kilos)</t>
  </si>
  <si>
    <t>Panela Pastusa (bolsa de 22 kilos)</t>
  </si>
  <si>
    <t>CÁRNICOS Y LÁCTEOS</t>
  </si>
  <si>
    <t>Carne de Cerdo (kilo)</t>
  </si>
  <si>
    <t>Carne de Res (kilo)</t>
  </si>
  <si>
    <t>Cuajada (kilo)</t>
  </si>
  <si>
    <t>Hígado Res (kilo)</t>
  </si>
  <si>
    <t>Huevo AAA unidad</t>
  </si>
  <si>
    <t>Huevo AA unidad</t>
  </si>
  <si>
    <t>Huevo A unidad</t>
  </si>
  <si>
    <t>Leche líquida (bolsa 1000)</t>
  </si>
  <si>
    <t>Pollo entero (kilo)</t>
  </si>
  <si>
    <t>Bagre en rodajas (kilo)</t>
  </si>
  <si>
    <t>Pescado Merluza (kilo)</t>
  </si>
  <si>
    <t>Pescado Tilapia (kilo)</t>
  </si>
  <si>
    <t>Pescado Bocachico (kilo)</t>
  </si>
  <si>
    <t>Pescado Basa (kilo)</t>
  </si>
  <si>
    <t>Queso Costeño (kilo)</t>
  </si>
  <si>
    <t>Quesito (400 gramos)</t>
  </si>
  <si>
    <t>Vísceras Res (kilo)</t>
  </si>
  <si>
    <t>FRUTAS IMPORTADAS</t>
  </si>
  <si>
    <t>Manzana Roja (caja 19 kilos)</t>
  </si>
  <si>
    <t>Manzana Verde (caja 19 kilos)</t>
  </si>
  <si>
    <t>Manzana Gala (caja 19 kilos)</t>
  </si>
  <si>
    <t>Kiwi (caja 9 kilos)</t>
  </si>
  <si>
    <t>Uva Red Globe importada (caja 9 kilos)</t>
  </si>
  <si>
    <t>Uva Red Globe nacional (caja 9 kilos)</t>
  </si>
  <si>
    <t>Pera importada (caja 18 kilos)</t>
  </si>
  <si>
    <t>Ciruela Claudia Americana (caja 9 kilos)</t>
  </si>
  <si>
    <t>Durazno (caja 9 kilos)</t>
  </si>
  <si>
    <t xml:space="preserve">                                               </t>
  </si>
  <si>
    <t>,´-</t>
  </si>
  <si>
    <t>INFORME DE PRECIOS Y COMPORTAMIENTO DEL MERCADO</t>
  </si>
  <si>
    <t>Versión: 1</t>
  </si>
  <si>
    <t>Fecha: 2016-11-11</t>
  </si>
  <si>
    <t>PRODUCTOS ESTABLES</t>
  </si>
  <si>
    <t>variación precios min</t>
  </si>
  <si>
    <t>Variación precios max.</t>
  </si>
  <si>
    <t>16 de  junio/16</t>
  </si>
  <si>
    <t>16 de junio /16</t>
  </si>
  <si>
    <t>17 de  junio/16</t>
  </si>
  <si>
    <t>17 de junio /16</t>
  </si>
  <si>
    <t>Ajo importado</t>
  </si>
  <si>
    <t>*Arracacha</t>
  </si>
  <si>
    <t>DISMINUYERON DE PRECIO</t>
  </si>
  <si>
    <t>Papa Capira Selección</t>
  </si>
  <si>
    <t>Papa Capira Regional</t>
  </si>
  <si>
    <t>Tomate Larga Vida Verde corriente</t>
  </si>
  <si>
    <t>AUMENTARON DE PRECIO</t>
  </si>
  <si>
    <t>Papa Capira Mediana Seleccionada</t>
  </si>
  <si>
    <t>*Repollo Blanco</t>
  </si>
  <si>
    <t>Tomate Chonto Selección</t>
  </si>
  <si>
    <t>Tomate Chonto Valluno</t>
  </si>
  <si>
    <t>Tomate Chonto Regional</t>
  </si>
  <si>
    <t>Tomate Larga Vida Extra</t>
  </si>
  <si>
    <t>La Mayorista – Central Mayorista de Antioquia – Centro de negocios agroalimentarios de clase mundial,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</si>
</sst>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€_-;\-* #,##0\ _€_-;_-* &quot;-&quot;??\ _€_-;_-@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</font>
    <font>
      <b/>
      <sz val="28"/>
      <color theme="1"/>
      <name val="Calibri"/>
    </font>
    <font>
      <sz val="11"/>
      <name val="Calibri"/>
    </font>
    <font>
      <sz val="14"/>
      <color theme="1"/>
      <name val="Calibri"/>
    </font>
    <font>
      <b/>
      <sz val="11"/>
      <color theme="1"/>
      <name val="Arial"/>
    </font>
    <font>
      <sz val="11"/>
      <color theme="1"/>
      <name val="Arial"/>
    </font>
    <font>
      <sz val="14"/>
      <color rgb="FF000000"/>
      <name val="Times New Roman"/>
    </font>
    <font>
      <b/>
      <sz val="24"/>
      <color theme="1"/>
      <name val="Calibri"/>
    </font>
    <font>
      <sz val="20"/>
      <color theme="1"/>
      <name val="Calibri"/>
    </font>
    <font>
      <b/>
      <sz val="11"/>
      <color rgb="FF632423"/>
      <name val="Arial"/>
    </font>
    <font>
      <sz val="11"/>
      <color rgb="FF632423"/>
      <name val="Arial"/>
    </font>
    <font>
      <sz val="18"/>
      <color theme="1"/>
      <name val="Calibri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5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16">
    <xf numFmtId="0" fontId="0" fillId="0" borderId="0" xfId="0"/>
    <xf numFmtId="3" fontId="2" fillId="0" borderId="0" xfId="0" applyNumberFormat="1" applyFont="1"/>
    <xf numFmtId="3" fontId="6" fillId="0" borderId="10" xfId="0" applyNumberFormat="1" applyFont="1" applyBorder="1" applyAlignment="1">
      <alignment horizontal="center" vertical="center" wrapText="1"/>
    </xf>
    <xf numFmtId="3" fontId="6" fillId="0" borderId="11" xfId="0" applyNumberFormat="1" applyFont="1" applyBorder="1" applyAlignment="1">
      <alignment horizontal="center" vertical="center" wrapText="1"/>
    </xf>
    <xf numFmtId="3" fontId="7" fillId="0" borderId="12" xfId="0" applyNumberFormat="1" applyFont="1" applyBorder="1" applyAlignment="1">
      <alignment horizontal="center" vertical="center"/>
    </xf>
    <xf numFmtId="3" fontId="7" fillId="0" borderId="13" xfId="0" applyNumberFormat="1" applyFont="1" applyBorder="1" applyAlignment="1">
      <alignment horizontal="center" vertical="center"/>
    </xf>
    <xf numFmtId="3" fontId="7" fillId="0" borderId="15" xfId="0" applyNumberFormat="1" applyFont="1" applyBorder="1" applyAlignment="1">
      <alignment horizontal="center" vertical="center"/>
    </xf>
    <xf numFmtId="3" fontId="7" fillId="0" borderId="16" xfId="0" applyNumberFormat="1" applyFont="1" applyBorder="1" applyAlignment="1">
      <alignment horizontal="center" vertical="center"/>
    </xf>
    <xf numFmtId="3" fontId="7" fillId="0" borderId="17" xfId="0" applyNumberFormat="1" applyFont="1" applyBorder="1" applyAlignment="1">
      <alignment horizontal="center" vertical="center" wrapText="1"/>
    </xf>
    <xf numFmtId="3" fontId="7" fillId="0" borderId="18" xfId="0" applyNumberFormat="1" applyFont="1" applyBorder="1" applyAlignment="1">
      <alignment horizontal="center" vertical="center"/>
    </xf>
    <xf numFmtId="3" fontId="7" fillId="0" borderId="19" xfId="0" applyNumberFormat="1" applyFont="1" applyBorder="1" applyAlignment="1">
      <alignment horizontal="center" vertical="center"/>
    </xf>
    <xf numFmtId="9" fontId="7" fillId="0" borderId="18" xfId="0" applyNumberFormat="1" applyFont="1" applyBorder="1" applyAlignment="1">
      <alignment vertical="center"/>
    </xf>
    <xf numFmtId="9" fontId="7" fillId="0" borderId="13" xfId="0" applyNumberFormat="1" applyFont="1" applyBorder="1" applyAlignment="1">
      <alignment vertical="center"/>
    </xf>
    <xf numFmtId="9" fontId="7" fillId="0" borderId="19" xfId="0" applyNumberFormat="1" applyFont="1" applyBorder="1" applyAlignment="1">
      <alignment horizontal="center" vertical="center"/>
    </xf>
    <xf numFmtId="9" fontId="7" fillId="0" borderId="20" xfId="0" applyNumberFormat="1" applyFont="1" applyBorder="1" applyAlignment="1">
      <alignment horizontal="center" vertical="center"/>
    </xf>
    <xf numFmtId="0" fontId="8" fillId="0" borderId="0" xfId="0" applyFont="1"/>
    <xf numFmtId="3" fontId="7" fillId="0" borderId="21" xfId="0" applyNumberFormat="1" applyFont="1" applyBorder="1" applyAlignment="1">
      <alignment horizontal="center" vertical="center" wrapText="1"/>
    </xf>
    <xf numFmtId="3" fontId="7" fillId="0" borderId="22" xfId="0" applyNumberFormat="1" applyFont="1" applyBorder="1" applyAlignment="1">
      <alignment horizontal="center" vertical="center"/>
    </xf>
    <xf numFmtId="9" fontId="7" fillId="0" borderId="22" xfId="0" applyNumberFormat="1" applyFont="1" applyBorder="1" applyAlignment="1">
      <alignment vertical="center"/>
    </xf>
    <xf numFmtId="9" fontId="7" fillId="0" borderId="23" xfId="0" applyNumberFormat="1" applyFont="1" applyBorder="1" applyAlignment="1">
      <alignment horizontal="center" vertical="center"/>
    </xf>
    <xf numFmtId="9" fontId="6" fillId="0" borderId="22" xfId="0" applyNumberFormat="1" applyFont="1" applyBorder="1" applyAlignment="1">
      <alignment vertical="center"/>
    </xf>
    <xf numFmtId="9" fontId="7" fillId="0" borderId="24" xfId="0" applyNumberFormat="1" applyFont="1" applyBorder="1" applyAlignment="1">
      <alignment horizontal="center" vertical="center"/>
    </xf>
    <xf numFmtId="3" fontId="7" fillId="0" borderId="25" xfId="0" applyNumberFormat="1" applyFont="1" applyBorder="1" applyAlignment="1">
      <alignment horizontal="center" vertical="center" wrapText="1"/>
    </xf>
    <xf numFmtId="9" fontId="7" fillId="0" borderId="26" xfId="0" applyNumberFormat="1" applyFont="1" applyBorder="1" applyAlignment="1">
      <alignment horizontal="center" vertical="center"/>
    </xf>
    <xf numFmtId="3" fontId="7" fillId="0" borderId="27" xfId="0" applyNumberFormat="1" applyFont="1" applyBorder="1" applyAlignment="1">
      <alignment horizontal="center" vertical="center" wrapText="1"/>
    </xf>
    <xf numFmtId="9" fontId="7" fillId="0" borderId="28" xfId="0" applyNumberFormat="1" applyFont="1" applyBorder="1" applyAlignment="1">
      <alignment horizontal="center" vertical="center"/>
    </xf>
    <xf numFmtId="3" fontId="7" fillId="2" borderId="21" xfId="0" applyNumberFormat="1" applyFont="1" applyFill="1" applyBorder="1" applyAlignment="1">
      <alignment horizontal="center" vertical="center" wrapText="1"/>
    </xf>
    <xf numFmtId="9" fontId="7" fillId="0" borderId="22" xfId="0" applyNumberFormat="1" applyFont="1" applyBorder="1" applyAlignment="1">
      <alignment horizontal="center" vertical="center"/>
    </xf>
    <xf numFmtId="3" fontId="7" fillId="0" borderId="29" xfId="0" applyNumberFormat="1" applyFont="1" applyBorder="1" applyAlignment="1">
      <alignment horizontal="center" vertical="center" wrapText="1"/>
    </xf>
    <xf numFmtId="3" fontId="7" fillId="0" borderId="30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3" fontId="7" fillId="0" borderId="0" xfId="0" applyNumberFormat="1" applyFont="1" applyAlignment="1">
      <alignment horizontal="center" vertical="center" wrapText="1"/>
    </xf>
    <xf numFmtId="3" fontId="7" fillId="0" borderId="0" xfId="0" applyNumberFormat="1" applyFont="1" applyAlignment="1">
      <alignment vertical="center"/>
    </xf>
    <xf numFmtId="3" fontId="7" fillId="0" borderId="0" xfId="0" applyNumberFormat="1" applyFont="1" applyAlignment="1">
      <alignment vertical="center" wrapText="1"/>
    </xf>
    <xf numFmtId="3" fontId="7" fillId="0" borderId="0" xfId="0" applyNumberFormat="1" applyFont="1" applyAlignment="1">
      <alignment horizontal="center" vertical="center"/>
    </xf>
    <xf numFmtId="3" fontId="6" fillId="0" borderId="11" xfId="0" applyNumberFormat="1" applyFont="1" applyBorder="1" applyAlignment="1">
      <alignment horizontal="center" vertical="center"/>
    </xf>
    <xf numFmtId="9" fontId="7" fillId="0" borderId="18" xfId="0" applyNumberFormat="1" applyFont="1" applyBorder="1" applyAlignment="1">
      <alignment horizontal="center" vertical="center"/>
    </xf>
    <xf numFmtId="9" fontId="7" fillId="0" borderId="32" xfId="0" applyNumberFormat="1" applyFont="1" applyBorder="1" applyAlignment="1">
      <alignment horizontal="center" vertical="center"/>
    </xf>
    <xf numFmtId="3" fontId="2" fillId="2" borderId="33" xfId="0" applyNumberFormat="1" applyFont="1" applyFill="1" applyBorder="1"/>
    <xf numFmtId="3" fontId="7" fillId="2" borderId="34" xfId="0" applyNumberFormat="1" applyFont="1" applyFill="1" applyBorder="1" applyAlignment="1">
      <alignment horizontal="center" vertical="center"/>
    </xf>
    <xf numFmtId="9" fontId="7" fillId="2" borderId="22" xfId="0" applyNumberFormat="1" applyFont="1" applyFill="1" applyBorder="1" applyAlignment="1">
      <alignment horizontal="center" vertical="center"/>
    </xf>
    <xf numFmtId="9" fontId="7" fillId="2" borderId="34" xfId="0" applyNumberFormat="1" applyFont="1" applyFill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9" fontId="7" fillId="0" borderId="0" xfId="0" applyNumberFormat="1" applyFont="1" applyAlignment="1">
      <alignment horizontal="center" vertical="center"/>
    </xf>
    <xf numFmtId="3" fontId="6" fillId="0" borderId="36" xfId="0" applyNumberFormat="1" applyFont="1" applyBorder="1" applyAlignment="1">
      <alignment horizontal="center" vertical="center"/>
    </xf>
    <xf numFmtId="3" fontId="6" fillId="0" borderId="37" xfId="0" applyNumberFormat="1" applyFont="1" applyBorder="1" applyAlignment="1">
      <alignment horizontal="center" vertical="center"/>
    </xf>
    <xf numFmtId="9" fontId="7" fillId="0" borderId="39" xfId="0" applyNumberFormat="1" applyFont="1" applyBorder="1" applyAlignment="1">
      <alignment horizontal="center" vertical="center"/>
    </xf>
    <xf numFmtId="9" fontId="7" fillId="0" borderId="40" xfId="0" applyNumberFormat="1" applyFont="1" applyBorder="1" applyAlignment="1">
      <alignment horizontal="center" vertical="center"/>
    </xf>
    <xf numFmtId="9" fontId="7" fillId="0" borderId="41" xfId="0" applyNumberFormat="1" applyFont="1" applyBorder="1" applyAlignment="1">
      <alignment horizontal="center" vertical="center"/>
    </xf>
    <xf numFmtId="9" fontId="7" fillId="0" borderId="42" xfId="0" applyNumberFormat="1" applyFont="1" applyBorder="1" applyAlignment="1">
      <alignment horizontal="center" vertical="center"/>
    </xf>
    <xf numFmtId="3" fontId="6" fillId="0" borderId="43" xfId="0" applyNumberFormat="1" applyFont="1" applyBorder="1" applyAlignment="1">
      <alignment horizontal="center" vertical="center"/>
    </xf>
    <xf numFmtId="3" fontId="6" fillId="0" borderId="44" xfId="0" applyNumberFormat="1" applyFont="1" applyBorder="1" applyAlignment="1">
      <alignment horizontal="center" vertical="center"/>
    </xf>
    <xf numFmtId="3" fontId="6" fillId="0" borderId="10" xfId="0" applyNumberFormat="1" applyFont="1" applyBorder="1" applyAlignment="1">
      <alignment horizontal="center" vertical="center"/>
    </xf>
    <xf numFmtId="9" fontId="7" fillId="0" borderId="15" xfId="0" applyNumberFormat="1" applyFont="1" applyBorder="1" applyAlignment="1">
      <alignment horizontal="center" vertical="center"/>
    </xf>
    <xf numFmtId="9" fontId="7" fillId="0" borderId="16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center" vertical="center"/>
    </xf>
    <xf numFmtId="3" fontId="2" fillId="3" borderId="33" xfId="0" applyNumberFormat="1" applyFont="1" applyFill="1" applyBorder="1" applyAlignment="1">
      <alignment horizontal="center" vertical="center"/>
    </xf>
    <xf numFmtId="3" fontId="5" fillId="0" borderId="0" xfId="0" applyNumberFormat="1" applyFont="1" applyAlignment="1">
      <alignment vertical="center"/>
    </xf>
    <xf numFmtId="3" fontId="11" fillId="0" borderId="10" xfId="0" applyNumberFormat="1" applyFont="1" applyBorder="1" applyAlignment="1">
      <alignment horizontal="center" vertical="center" wrapText="1"/>
    </xf>
    <xf numFmtId="3" fontId="11" fillId="0" borderId="11" xfId="0" applyNumberFormat="1" applyFont="1" applyBorder="1" applyAlignment="1">
      <alignment horizontal="center" vertical="center" wrapText="1"/>
    </xf>
    <xf numFmtId="3" fontId="11" fillId="0" borderId="37" xfId="0" applyNumberFormat="1" applyFont="1" applyBorder="1" applyAlignment="1">
      <alignment horizontal="center" vertical="center" wrapText="1"/>
    </xf>
    <xf numFmtId="3" fontId="11" fillId="0" borderId="36" xfId="0" applyNumberFormat="1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horizontal="center" vertical="center" wrapText="1"/>
    </xf>
    <xf numFmtId="164" fontId="12" fillId="0" borderId="22" xfId="0" applyNumberFormat="1" applyFont="1" applyBorder="1" applyAlignment="1">
      <alignment wrapText="1"/>
    </xf>
    <xf numFmtId="164" fontId="12" fillId="3" borderId="34" xfId="0" applyNumberFormat="1" applyFont="1" applyFill="1" applyBorder="1" applyAlignment="1">
      <alignment wrapText="1"/>
    </xf>
    <xf numFmtId="9" fontId="12" fillId="0" borderId="22" xfId="0" applyNumberFormat="1" applyFont="1" applyBorder="1" applyAlignment="1">
      <alignment horizontal="center"/>
    </xf>
    <xf numFmtId="9" fontId="12" fillId="0" borderId="20" xfId="0" applyNumberFormat="1" applyFont="1" applyBorder="1" applyAlignment="1">
      <alignment horizontal="center"/>
    </xf>
    <xf numFmtId="164" fontId="12" fillId="0" borderId="22" xfId="0" applyNumberFormat="1" applyFont="1" applyBorder="1"/>
    <xf numFmtId="164" fontId="12" fillId="3" borderId="22" xfId="0" applyNumberFormat="1" applyFont="1" applyFill="1" applyBorder="1" applyAlignment="1">
      <alignment wrapText="1"/>
    </xf>
    <xf numFmtId="9" fontId="12" fillId="0" borderId="23" xfId="0" applyNumberFormat="1" applyFont="1" applyBorder="1" applyAlignment="1">
      <alignment horizontal="center"/>
    </xf>
    <xf numFmtId="3" fontId="12" fillId="0" borderId="0" xfId="0" applyNumberFormat="1" applyFont="1" applyAlignment="1">
      <alignment horizontal="center" vertical="center" wrapText="1"/>
    </xf>
    <xf numFmtId="164" fontId="12" fillId="0" borderId="0" xfId="0" applyNumberFormat="1" applyFont="1"/>
    <xf numFmtId="164" fontId="12" fillId="3" borderId="33" xfId="0" applyNumberFormat="1" applyFont="1" applyFill="1" applyBorder="1" applyAlignment="1">
      <alignment wrapText="1"/>
    </xf>
    <xf numFmtId="9" fontId="12" fillId="0" borderId="0" xfId="0" applyNumberFormat="1" applyFont="1" applyAlignment="1">
      <alignment horizontal="center"/>
    </xf>
    <xf numFmtId="3" fontId="12" fillId="0" borderId="29" xfId="0" applyNumberFormat="1" applyFont="1" applyBorder="1" applyAlignment="1">
      <alignment horizontal="center" vertical="center" wrapText="1"/>
    </xf>
    <xf numFmtId="164" fontId="12" fillId="0" borderId="30" xfId="0" applyNumberFormat="1" applyFont="1" applyBorder="1"/>
    <xf numFmtId="9" fontId="12" fillId="0" borderId="30" xfId="0" applyNumberFormat="1" applyFont="1" applyBorder="1" applyAlignment="1">
      <alignment horizontal="center"/>
    </xf>
    <xf numFmtId="3" fontId="6" fillId="0" borderId="9" xfId="0" applyNumberFormat="1" applyFont="1" applyBorder="1" applyAlignment="1">
      <alignment horizontal="center" vertical="center" wrapText="1"/>
    </xf>
    <xf numFmtId="0" fontId="4" fillId="0" borderId="14" xfId="0" applyFont="1" applyBorder="1"/>
    <xf numFmtId="3" fontId="3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0" fillId="0" borderId="0" xfId="0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3" fontId="5" fillId="0" borderId="1" xfId="0" applyNumberFormat="1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center" vertical="center" wrapText="1"/>
    </xf>
    <xf numFmtId="0" fontId="4" fillId="0" borderId="38" xfId="0" applyFont="1" applyBorder="1"/>
    <xf numFmtId="0" fontId="4" fillId="0" borderId="27" xfId="0" applyFont="1" applyBorder="1"/>
    <xf numFmtId="3" fontId="6" fillId="0" borderId="45" xfId="0" applyNumberFormat="1" applyFont="1" applyBorder="1" applyAlignment="1">
      <alignment horizontal="center" vertical="center" wrapText="1"/>
    </xf>
    <xf numFmtId="0" fontId="4" fillId="0" borderId="47" xfId="0" applyFont="1" applyBorder="1"/>
    <xf numFmtId="3" fontId="6" fillId="0" borderId="46" xfId="0" applyNumberFormat="1" applyFont="1" applyBorder="1" applyAlignment="1">
      <alignment horizontal="center" vertical="center" wrapText="1"/>
    </xf>
    <xf numFmtId="0" fontId="4" fillId="0" borderId="48" xfId="0" applyFont="1" applyBorder="1"/>
    <xf numFmtId="3" fontId="6" fillId="0" borderId="3" xfId="0" applyNumberFormat="1" applyFont="1" applyBorder="1" applyAlignment="1">
      <alignment horizontal="center" vertical="center" wrapText="1"/>
    </xf>
    <xf numFmtId="3" fontId="11" fillId="3" borderId="9" xfId="0" applyNumberFormat="1" applyFont="1" applyFill="1" applyBorder="1" applyAlignment="1">
      <alignment horizontal="center" vertical="center" wrapText="1"/>
    </xf>
    <xf numFmtId="3" fontId="11" fillId="3" borderId="52" xfId="0" applyNumberFormat="1" applyFont="1" applyFill="1" applyBorder="1" applyAlignment="1">
      <alignment horizontal="center" vertical="center" wrapText="1"/>
    </xf>
    <xf numFmtId="0" fontId="4" fillId="0" borderId="53" xfId="0" applyFont="1" applyBorder="1"/>
    <xf numFmtId="3" fontId="11" fillId="0" borderId="9" xfId="0" applyNumberFormat="1" applyFont="1" applyBorder="1" applyAlignment="1">
      <alignment horizontal="center" vertical="center" wrapText="1"/>
    </xf>
    <xf numFmtId="3" fontId="11" fillId="0" borderId="3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10" fillId="3" borderId="49" xfId="0" applyFont="1" applyFill="1" applyBorder="1" applyAlignment="1">
      <alignment horizontal="center"/>
    </xf>
    <xf numFmtId="0" fontId="4" fillId="0" borderId="50" xfId="0" applyFont="1" applyBorder="1"/>
    <xf numFmtId="0" fontId="4" fillId="0" borderId="51" xfId="0" applyFont="1" applyBorder="1"/>
    <xf numFmtId="0" fontId="1" fillId="0" borderId="0" xfId="0" applyFont="1" applyAlignment="1">
      <alignment vertical="center"/>
    </xf>
    <xf numFmtId="0" fontId="14" fillId="0" borderId="0" xfId="1" applyAlignment="1">
      <alignment vertical="center"/>
    </xf>
    <xf numFmtId="3" fontId="15" fillId="0" borderId="9" xfId="0" applyNumberFormat="1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0</xdr:row>
      <xdr:rowOff>142875</xdr:rowOff>
    </xdr:from>
    <xdr:ext cx="1495425" cy="876300"/>
    <xdr:pic>
      <xdr:nvPicPr>
        <xdr:cNvPr id="2" name="image1.jpg" descr="Imagen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1619250</xdr:colOff>
      <xdr:row>0</xdr:row>
      <xdr:rowOff>95250</xdr:rowOff>
    </xdr:from>
    <xdr:ext cx="771525" cy="962025"/>
    <xdr:pic>
      <xdr:nvPicPr>
        <xdr:cNvPr id="3" name="image2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9</xdr:col>
      <xdr:colOff>276225</xdr:colOff>
      <xdr:row>16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C86D998-103D-D76C-12E8-3EC28E6AA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571500"/>
          <a:ext cx="5610225" cy="2638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4</xdr:row>
      <xdr:rowOff>0</xdr:rowOff>
    </xdr:from>
    <xdr:to>
      <xdr:col>9</xdr:col>
      <xdr:colOff>276225</xdr:colOff>
      <xdr:row>18</xdr:row>
      <xdr:rowOff>95250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519502F5-51A2-AF28-5B14-34290B41E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762000"/>
          <a:ext cx="5610225" cy="276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447675</xdr:colOff>
      <xdr:row>0</xdr:row>
      <xdr:rowOff>0</xdr:rowOff>
    </xdr:from>
    <xdr:ext cx="1333500" cy="1057275"/>
    <xdr:pic>
      <xdr:nvPicPr>
        <xdr:cNvPr id="2" name="image1.jpg" descr="Imagen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lamayorista.com.co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sqref="A1:L151"/>
    </sheetView>
  </sheetViews>
  <sheetFormatPr baseColWidth="10" defaultColWidth="14.42578125" defaultRowHeight="15" customHeight="1" x14ac:dyDescent="0.25"/>
  <cols>
    <col min="1" max="1" width="4.7109375" customWidth="1"/>
    <col min="2" max="2" width="31.7109375" customWidth="1"/>
    <col min="3" max="3" width="29" customWidth="1"/>
    <col min="4" max="4" width="27.42578125" customWidth="1"/>
    <col min="5" max="5" width="14.28515625" customWidth="1"/>
    <col min="6" max="6" width="29" customWidth="1"/>
    <col min="7" max="7" width="27.42578125" customWidth="1"/>
    <col min="8" max="8" width="12.7109375" customWidth="1"/>
    <col min="9" max="9" width="8.42578125" hidden="1" customWidth="1"/>
    <col min="10" max="10" width="9.42578125" hidden="1" customWidth="1"/>
    <col min="11" max="11" width="14.42578125" customWidth="1"/>
    <col min="12" max="12" width="15.42578125" customWidth="1"/>
    <col min="13" max="26" width="11.42578125" customWidth="1"/>
  </cols>
  <sheetData>
    <row r="1" spans="1:26" ht="15" customHeight="1" x14ac:dyDescent="0.25">
      <c r="A1" s="1"/>
      <c r="B1" s="82" t="s">
        <v>0</v>
      </c>
      <c r="C1" s="83"/>
      <c r="D1" s="83"/>
      <c r="E1" s="83"/>
      <c r="F1" s="83"/>
      <c r="G1" s="84"/>
      <c r="H1" s="91" t="s">
        <v>1</v>
      </c>
      <c r="I1" s="83"/>
      <c r="J1" s="83"/>
      <c r="K1" s="83"/>
      <c r="L1" s="84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5">
      <c r="A2" s="1"/>
      <c r="B2" s="85"/>
      <c r="C2" s="86"/>
      <c r="D2" s="86"/>
      <c r="E2" s="86"/>
      <c r="F2" s="86"/>
      <c r="G2" s="87"/>
      <c r="H2" s="88"/>
      <c r="I2" s="89"/>
      <c r="J2" s="89"/>
      <c r="K2" s="89"/>
      <c r="L2" s="90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 x14ac:dyDescent="0.25">
      <c r="A3" s="1"/>
      <c r="B3" s="85"/>
      <c r="C3" s="86"/>
      <c r="D3" s="86"/>
      <c r="E3" s="86"/>
      <c r="F3" s="86"/>
      <c r="G3" s="87"/>
      <c r="H3" s="91" t="s">
        <v>2</v>
      </c>
      <c r="I3" s="83"/>
      <c r="J3" s="83"/>
      <c r="K3" s="83"/>
      <c r="L3" s="84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5">
      <c r="A4" s="1"/>
      <c r="B4" s="85"/>
      <c r="C4" s="86"/>
      <c r="D4" s="86"/>
      <c r="E4" s="86"/>
      <c r="F4" s="86"/>
      <c r="G4" s="87"/>
      <c r="H4" s="88"/>
      <c r="I4" s="89"/>
      <c r="J4" s="89"/>
      <c r="K4" s="89"/>
      <c r="L4" s="90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5">
      <c r="A5" s="1"/>
      <c r="B5" s="85"/>
      <c r="C5" s="86"/>
      <c r="D5" s="86"/>
      <c r="E5" s="86"/>
      <c r="F5" s="86"/>
      <c r="G5" s="87"/>
      <c r="H5" s="91" t="s">
        <v>3</v>
      </c>
      <c r="I5" s="83"/>
      <c r="J5" s="83"/>
      <c r="K5" s="83"/>
      <c r="L5" s="84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1"/>
      <c r="B6" s="88"/>
      <c r="C6" s="89"/>
      <c r="D6" s="89"/>
      <c r="E6" s="89"/>
      <c r="F6" s="89"/>
      <c r="G6" s="90"/>
      <c r="H6" s="88"/>
      <c r="I6" s="89"/>
      <c r="J6" s="89"/>
      <c r="K6" s="89"/>
      <c r="L6" s="90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8.5" customHeight="1" x14ac:dyDescent="0.25">
      <c r="A7" s="1"/>
      <c r="B7" s="115" t="s">
        <v>4</v>
      </c>
      <c r="C7" s="2" t="s">
        <v>5</v>
      </c>
      <c r="D7" s="3" t="s">
        <v>6</v>
      </c>
      <c r="E7" s="80" t="s">
        <v>7</v>
      </c>
      <c r="F7" s="2" t="s">
        <v>5</v>
      </c>
      <c r="G7" s="3" t="s">
        <v>6</v>
      </c>
      <c r="H7" s="80" t="s">
        <v>7</v>
      </c>
      <c r="I7" s="4"/>
      <c r="J7" s="5"/>
      <c r="K7" s="80" t="s">
        <v>8</v>
      </c>
      <c r="L7" s="80" t="s">
        <v>9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.75" customHeight="1" x14ac:dyDescent="0.25">
      <c r="A8" s="1"/>
      <c r="B8" s="81"/>
      <c r="C8" s="2" t="s">
        <v>10</v>
      </c>
      <c r="D8" s="2" t="s">
        <v>10</v>
      </c>
      <c r="E8" s="81"/>
      <c r="F8" s="2" t="s">
        <v>11</v>
      </c>
      <c r="G8" s="2" t="s">
        <v>11</v>
      </c>
      <c r="H8" s="81"/>
      <c r="I8" s="6"/>
      <c r="J8" s="7"/>
      <c r="K8" s="81"/>
      <c r="L8" s="8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3">
      <c r="A9" s="1"/>
      <c r="B9" s="8" t="s">
        <v>12</v>
      </c>
      <c r="C9" s="9">
        <v>2000</v>
      </c>
      <c r="D9" s="9">
        <v>2000</v>
      </c>
      <c r="E9" s="10">
        <f t="shared" ref="E9:E35" si="0">AVERAGE(C9,D9)</f>
        <v>2000</v>
      </c>
      <c r="F9" s="9">
        <v>2000</v>
      </c>
      <c r="G9" s="9">
        <v>2000</v>
      </c>
      <c r="H9" s="10">
        <f t="shared" ref="H9:H58" si="1">AVERAGE(F9,G9)</f>
        <v>2000</v>
      </c>
      <c r="I9" s="11">
        <f t="shared" ref="I9:J9" si="2">+(F9-C9)/F9</f>
        <v>0</v>
      </c>
      <c r="J9" s="12">
        <f t="shared" si="2"/>
        <v>0</v>
      </c>
      <c r="K9" s="13">
        <f t="shared" ref="K9:L9" si="3">+(F9-C9)/C9</f>
        <v>0</v>
      </c>
      <c r="L9" s="14">
        <f t="shared" si="3"/>
        <v>0</v>
      </c>
      <c r="M9" s="15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3">
      <c r="A10" s="1"/>
      <c r="B10" s="16" t="s">
        <v>13</v>
      </c>
      <c r="C10" s="17">
        <v>1000</v>
      </c>
      <c r="D10" s="17">
        <v>1200</v>
      </c>
      <c r="E10" s="17">
        <f t="shared" si="0"/>
        <v>1100</v>
      </c>
      <c r="F10" s="17">
        <v>1200</v>
      </c>
      <c r="G10" s="17">
        <v>1200</v>
      </c>
      <c r="H10" s="17">
        <f t="shared" si="1"/>
        <v>1200</v>
      </c>
      <c r="I10" s="18">
        <f t="shared" ref="I10:J10" si="4">+(F10-C10)/F10</f>
        <v>0.16666666666666666</v>
      </c>
      <c r="J10" s="18">
        <f t="shared" si="4"/>
        <v>0</v>
      </c>
      <c r="K10" s="13">
        <f t="shared" ref="K10:L10" si="5">+(F10-C10)/C10</f>
        <v>0.2</v>
      </c>
      <c r="L10" s="19">
        <f t="shared" si="5"/>
        <v>0</v>
      </c>
      <c r="M10" s="15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.75" x14ac:dyDescent="0.3">
      <c r="A11" s="1"/>
      <c r="B11" s="16" t="s">
        <v>14</v>
      </c>
      <c r="C11" s="17">
        <v>3000</v>
      </c>
      <c r="D11" s="17">
        <v>3000</v>
      </c>
      <c r="E11" s="17">
        <f t="shared" si="0"/>
        <v>3000</v>
      </c>
      <c r="F11" s="17">
        <v>3000</v>
      </c>
      <c r="G11" s="17">
        <v>3000</v>
      </c>
      <c r="H11" s="17">
        <f t="shared" si="1"/>
        <v>3000</v>
      </c>
      <c r="I11" s="20">
        <f t="shared" ref="I11:J11" si="6">+(F11-C11)/F11</f>
        <v>0</v>
      </c>
      <c r="J11" s="20">
        <f t="shared" si="6"/>
        <v>0</v>
      </c>
      <c r="K11" s="13">
        <f t="shared" ref="K11:L11" si="7">+(F11-C11)/C11</f>
        <v>0</v>
      </c>
      <c r="L11" s="19">
        <f t="shared" si="7"/>
        <v>0</v>
      </c>
      <c r="M11" s="1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.75" x14ac:dyDescent="0.3">
      <c r="A12" s="1"/>
      <c r="B12" s="16" t="s">
        <v>15</v>
      </c>
      <c r="C12" s="17">
        <v>1000</v>
      </c>
      <c r="D12" s="17">
        <v>1000</v>
      </c>
      <c r="E12" s="17">
        <f t="shared" si="0"/>
        <v>1000</v>
      </c>
      <c r="F12" s="17">
        <v>2000</v>
      </c>
      <c r="G12" s="17">
        <v>2000</v>
      </c>
      <c r="H12" s="17">
        <f t="shared" si="1"/>
        <v>2000</v>
      </c>
      <c r="I12" s="18">
        <f t="shared" ref="I12:J12" si="8">+(F12-C12)/F12</f>
        <v>0.5</v>
      </c>
      <c r="J12" s="18">
        <f t="shared" si="8"/>
        <v>0.5</v>
      </c>
      <c r="K12" s="13">
        <f t="shared" ref="K12:L12" si="9">+(F12-C12)/C12</f>
        <v>1</v>
      </c>
      <c r="L12" s="19">
        <f t="shared" si="9"/>
        <v>1</v>
      </c>
      <c r="M12" s="1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1"/>
      <c r="B13" s="16" t="s">
        <v>16</v>
      </c>
      <c r="C13" s="17">
        <v>6500</v>
      </c>
      <c r="D13" s="17">
        <v>6500</v>
      </c>
      <c r="E13" s="17">
        <f t="shared" si="0"/>
        <v>6500</v>
      </c>
      <c r="F13" s="17">
        <v>6500</v>
      </c>
      <c r="G13" s="17">
        <v>6500</v>
      </c>
      <c r="H13" s="17">
        <f t="shared" si="1"/>
        <v>6500</v>
      </c>
      <c r="I13" s="18">
        <f t="shared" ref="I13:J13" si="10">+(F13-C13)/F13</f>
        <v>0</v>
      </c>
      <c r="J13" s="18">
        <f t="shared" si="10"/>
        <v>0</v>
      </c>
      <c r="K13" s="13">
        <f t="shared" ref="K13:L13" si="11">+(F13-C13)/C13</f>
        <v>0</v>
      </c>
      <c r="L13" s="21">
        <f t="shared" si="11"/>
        <v>0</v>
      </c>
      <c r="M13" s="1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1"/>
      <c r="B14" s="22" t="s">
        <v>17</v>
      </c>
      <c r="C14" s="17">
        <v>1000</v>
      </c>
      <c r="D14" s="17">
        <v>1000</v>
      </c>
      <c r="E14" s="17">
        <f t="shared" si="0"/>
        <v>1000</v>
      </c>
      <c r="F14" s="17">
        <v>1000</v>
      </c>
      <c r="G14" s="17">
        <v>1000</v>
      </c>
      <c r="H14" s="17">
        <f t="shared" si="1"/>
        <v>1000</v>
      </c>
      <c r="I14" s="18">
        <f t="shared" ref="I14:J14" si="12">+(F14-C14)/F14</f>
        <v>0</v>
      </c>
      <c r="J14" s="18">
        <f t="shared" si="12"/>
        <v>0</v>
      </c>
      <c r="K14" s="13">
        <f t="shared" ref="K14:L14" si="13">+(F14-C14)/C14</f>
        <v>0</v>
      </c>
      <c r="L14" s="23">
        <f t="shared" si="13"/>
        <v>0</v>
      </c>
      <c r="M14" s="1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1"/>
      <c r="B15" s="16" t="s">
        <v>18</v>
      </c>
      <c r="C15" s="17">
        <v>4000</v>
      </c>
      <c r="D15" s="17">
        <v>4000</v>
      </c>
      <c r="E15" s="17">
        <f t="shared" si="0"/>
        <v>4000</v>
      </c>
      <c r="F15" s="17">
        <v>4000</v>
      </c>
      <c r="G15" s="17">
        <v>4500</v>
      </c>
      <c r="H15" s="17">
        <f t="shared" si="1"/>
        <v>4250</v>
      </c>
      <c r="I15" s="18">
        <f t="shared" ref="I15:J15" si="14">+(F15-C15)/F15</f>
        <v>0</v>
      </c>
      <c r="J15" s="18">
        <f t="shared" si="14"/>
        <v>0.1111111111111111</v>
      </c>
      <c r="K15" s="13">
        <f t="shared" ref="K15:L15" si="15">+(F15-C15)/C15</f>
        <v>0</v>
      </c>
      <c r="L15" s="23">
        <f t="shared" si="15"/>
        <v>0.125</v>
      </c>
      <c r="M15" s="1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1"/>
      <c r="B16" s="24" t="s">
        <v>19</v>
      </c>
      <c r="C16" s="17">
        <v>4500</v>
      </c>
      <c r="D16" s="17">
        <v>4500</v>
      </c>
      <c r="E16" s="17">
        <f t="shared" si="0"/>
        <v>4500</v>
      </c>
      <c r="F16" s="17">
        <v>5000</v>
      </c>
      <c r="G16" s="17">
        <v>5000</v>
      </c>
      <c r="H16" s="17">
        <f t="shared" si="1"/>
        <v>5000</v>
      </c>
      <c r="I16" s="18">
        <f t="shared" ref="I16:J16" si="16">+(F16-C16)/F16</f>
        <v>0.1</v>
      </c>
      <c r="J16" s="18">
        <f t="shared" si="16"/>
        <v>0.1</v>
      </c>
      <c r="K16" s="13">
        <f t="shared" ref="K16:L16" si="17">+(F16-C16)/C16</f>
        <v>0.1111111111111111</v>
      </c>
      <c r="L16" s="23">
        <f t="shared" si="17"/>
        <v>0.1111111111111111</v>
      </c>
      <c r="M16" s="1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1"/>
      <c r="B17" s="16" t="s">
        <v>20</v>
      </c>
      <c r="C17" s="17">
        <v>4500</v>
      </c>
      <c r="D17" s="17">
        <v>5000</v>
      </c>
      <c r="E17" s="17">
        <f t="shared" si="0"/>
        <v>4750</v>
      </c>
      <c r="F17" s="17">
        <v>5500</v>
      </c>
      <c r="G17" s="17">
        <v>6000</v>
      </c>
      <c r="H17" s="17">
        <f t="shared" si="1"/>
        <v>5750</v>
      </c>
      <c r="I17" s="18">
        <f t="shared" ref="I17:J17" si="18">+(F17-C17)/F17</f>
        <v>0.18181818181818182</v>
      </c>
      <c r="J17" s="18">
        <f t="shared" si="18"/>
        <v>0.16666666666666666</v>
      </c>
      <c r="K17" s="13">
        <f t="shared" ref="K17:L17" si="19">+(F17-C17)/C17</f>
        <v>0.22222222222222221</v>
      </c>
      <c r="L17" s="23">
        <f t="shared" si="19"/>
        <v>0.2</v>
      </c>
      <c r="M17" s="1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.75" x14ac:dyDescent="0.3">
      <c r="A18" s="1"/>
      <c r="B18" s="16" t="s">
        <v>21</v>
      </c>
      <c r="C18" s="17">
        <v>2000</v>
      </c>
      <c r="D18" s="17">
        <v>2000</v>
      </c>
      <c r="E18" s="17">
        <f t="shared" si="0"/>
        <v>2000</v>
      </c>
      <c r="F18" s="17">
        <v>1500</v>
      </c>
      <c r="G18" s="17">
        <v>2000</v>
      </c>
      <c r="H18" s="17">
        <f t="shared" si="1"/>
        <v>1750</v>
      </c>
      <c r="I18" s="18">
        <f t="shared" ref="I18:J18" si="20">+(F18-C18)/F18</f>
        <v>-0.33333333333333331</v>
      </c>
      <c r="J18" s="18">
        <f t="shared" si="20"/>
        <v>0</v>
      </c>
      <c r="K18" s="13">
        <f t="shared" ref="K18:L18" si="21">+(F18-C18)/C18</f>
        <v>-0.25</v>
      </c>
      <c r="L18" s="23">
        <f t="shared" si="21"/>
        <v>0</v>
      </c>
      <c r="M18" s="1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3">
      <c r="A19" s="1"/>
      <c r="B19" s="16" t="s">
        <v>22</v>
      </c>
      <c r="C19" s="17">
        <v>1000</v>
      </c>
      <c r="D19" s="17">
        <v>1000</v>
      </c>
      <c r="E19" s="17">
        <f t="shared" si="0"/>
        <v>1000</v>
      </c>
      <c r="F19" s="17">
        <v>2000</v>
      </c>
      <c r="G19" s="17">
        <v>2000</v>
      </c>
      <c r="H19" s="17">
        <f t="shared" si="1"/>
        <v>2000</v>
      </c>
      <c r="I19" s="18">
        <f t="shared" ref="I19:J19" si="22">+(F19-C19)/F19</f>
        <v>0.5</v>
      </c>
      <c r="J19" s="18">
        <f t="shared" si="22"/>
        <v>0.5</v>
      </c>
      <c r="K19" s="13">
        <f t="shared" ref="K19:L19" si="23">+(F19-C19)/C19</f>
        <v>1</v>
      </c>
      <c r="L19" s="25">
        <f t="shared" si="23"/>
        <v>1</v>
      </c>
      <c r="M19" s="1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3">
      <c r="A20" s="1"/>
      <c r="B20" s="16" t="s">
        <v>23</v>
      </c>
      <c r="C20" s="17">
        <v>3000</v>
      </c>
      <c r="D20" s="17">
        <v>3000</v>
      </c>
      <c r="E20" s="17">
        <f t="shared" si="0"/>
        <v>3000</v>
      </c>
      <c r="F20" s="17">
        <v>2500</v>
      </c>
      <c r="G20" s="17">
        <v>3200</v>
      </c>
      <c r="H20" s="17">
        <f t="shared" si="1"/>
        <v>2850</v>
      </c>
      <c r="I20" s="18">
        <f t="shared" ref="I20:J20" si="24">+(F20-C20)/F20</f>
        <v>-0.2</v>
      </c>
      <c r="J20" s="18">
        <f t="shared" si="24"/>
        <v>6.25E-2</v>
      </c>
      <c r="K20" s="13">
        <f t="shared" ref="K20:L20" si="25">+(F20-C20)/C20</f>
        <v>-0.16666666666666666</v>
      </c>
      <c r="L20" s="19">
        <f t="shared" si="25"/>
        <v>6.6666666666666666E-2</v>
      </c>
      <c r="M20" s="1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3">
      <c r="A21" s="1"/>
      <c r="B21" s="16" t="s">
        <v>24</v>
      </c>
      <c r="C21" s="17">
        <v>2500</v>
      </c>
      <c r="D21" s="17">
        <v>2500</v>
      </c>
      <c r="E21" s="17">
        <f t="shared" si="0"/>
        <v>2500</v>
      </c>
      <c r="F21" s="17">
        <v>2500</v>
      </c>
      <c r="G21" s="17">
        <v>2500</v>
      </c>
      <c r="H21" s="17">
        <f t="shared" si="1"/>
        <v>2500</v>
      </c>
      <c r="I21" s="18">
        <f t="shared" ref="I21:J21" si="26">+(F21-C21)/F21</f>
        <v>0</v>
      </c>
      <c r="J21" s="18">
        <f t="shared" si="26"/>
        <v>0</v>
      </c>
      <c r="K21" s="13">
        <f t="shared" ref="K21:L21" si="27">+(F21-C21)/C21</f>
        <v>0</v>
      </c>
      <c r="L21" s="21">
        <f t="shared" si="27"/>
        <v>0</v>
      </c>
      <c r="M21" s="1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3">
      <c r="A22" s="1"/>
      <c r="B22" s="16" t="s">
        <v>25</v>
      </c>
      <c r="C22" s="17">
        <v>4000</v>
      </c>
      <c r="D22" s="17">
        <v>4000</v>
      </c>
      <c r="E22" s="17">
        <f t="shared" si="0"/>
        <v>4000</v>
      </c>
      <c r="F22" s="17">
        <v>4000</v>
      </c>
      <c r="G22" s="17">
        <v>4000</v>
      </c>
      <c r="H22" s="17">
        <f t="shared" si="1"/>
        <v>4000</v>
      </c>
      <c r="I22" s="18">
        <f t="shared" ref="I22:J22" si="28">+(F22-C22)/F22</f>
        <v>0</v>
      </c>
      <c r="J22" s="18">
        <f t="shared" si="28"/>
        <v>0</v>
      </c>
      <c r="K22" s="13">
        <f t="shared" ref="K22:L22" si="29">+(F22-C22)/C22</f>
        <v>0</v>
      </c>
      <c r="L22" s="23">
        <f t="shared" si="29"/>
        <v>0</v>
      </c>
      <c r="M22" s="1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3">
      <c r="A23" s="1"/>
      <c r="B23" s="26" t="s">
        <v>26</v>
      </c>
      <c r="C23" s="17">
        <v>3000</v>
      </c>
      <c r="D23" s="17">
        <v>3000</v>
      </c>
      <c r="E23" s="17">
        <f t="shared" si="0"/>
        <v>3000</v>
      </c>
      <c r="F23" s="17">
        <v>3000</v>
      </c>
      <c r="G23" s="17">
        <v>3000</v>
      </c>
      <c r="H23" s="17">
        <f t="shared" si="1"/>
        <v>3000</v>
      </c>
      <c r="I23" s="18">
        <f t="shared" ref="I23:J23" si="30">+(F23-C23)/F23</f>
        <v>0</v>
      </c>
      <c r="J23" s="18">
        <f t="shared" si="30"/>
        <v>0</v>
      </c>
      <c r="K23" s="13">
        <f t="shared" ref="K23:L23" si="31">+(F23-C23)/C23</f>
        <v>0</v>
      </c>
      <c r="L23" s="23">
        <f t="shared" si="31"/>
        <v>0</v>
      </c>
      <c r="M23" s="1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3">
      <c r="A24" s="1"/>
      <c r="B24" s="16" t="s">
        <v>27</v>
      </c>
      <c r="C24" s="17">
        <v>9000</v>
      </c>
      <c r="D24" s="17">
        <v>9000</v>
      </c>
      <c r="E24" s="17">
        <f t="shared" si="0"/>
        <v>9000</v>
      </c>
      <c r="F24" s="17">
        <v>11000</v>
      </c>
      <c r="G24" s="17">
        <v>11000</v>
      </c>
      <c r="H24" s="17">
        <f t="shared" si="1"/>
        <v>11000</v>
      </c>
      <c r="I24" s="18">
        <f t="shared" ref="I24:J24" si="32">+(F24-C24)/F24</f>
        <v>0.18181818181818182</v>
      </c>
      <c r="J24" s="18">
        <f t="shared" si="32"/>
        <v>0.18181818181818182</v>
      </c>
      <c r="K24" s="13">
        <f t="shared" ref="K24:L24" si="33">+(F24-C24)/C24</f>
        <v>0.22222222222222221</v>
      </c>
      <c r="L24" s="23">
        <f t="shared" si="33"/>
        <v>0.22222222222222221</v>
      </c>
      <c r="M24" s="1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1"/>
      <c r="B25" s="16" t="s">
        <v>28</v>
      </c>
      <c r="C25" s="17">
        <v>4000</v>
      </c>
      <c r="D25" s="17">
        <v>4000</v>
      </c>
      <c r="E25" s="17">
        <f t="shared" si="0"/>
        <v>4000</v>
      </c>
      <c r="F25" s="17">
        <v>2000</v>
      </c>
      <c r="G25" s="17">
        <v>2000</v>
      </c>
      <c r="H25" s="17">
        <f t="shared" si="1"/>
        <v>2000</v>
      </c>
      <c r="I25" s="18">
        <f t="shared" ref="I25:J25" si="34">+(F25-C25)/F25</f>
        <v>-1</v>
      </c>
      <c r="J25" s="18">
        <f t="shared" si="34"/>
        <v>-1</v>
      </c>
      <c r="K25" s="13">
        <f t="shared" ref="K25:L25" si="35">+(F25-C25)/C25</f>
        <v>-0.5</v>
      </c>
      <c r="L25" s="23">
        <f t="shared" si="35"/>
        <v>-0.5</v>
      </c>
      <c r="M25" s="1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1"/>
      <c r="B26" s="26" t="s">
        <v>29</v>
      </c>
      <c r="C26" s="17">
        <v>1000</v>
      </c>
      <c r="D26" s="17">
        <v>1000</v>
      </c>
      <c r="E26" s="17">
        <f t="shared" si="0"/>
        <v>1000</v>
      </c>
      <c r="F26" s="17">
        <v>1500</v>
      </c>
      <c r="G26" s="17">
        <v>1500</v>
      </c>
      <c r="H26" s="17">
        <f t="shared" si="1"/>
        <v>1500</v>
      </c>
      <c r="I26" s="18">
        <f t="shared" ref="I26:J26" si="36">+(F26-C26)/F26</f>
        <v>0.33333333333333331</v>
      </c>
      <c r="J26" s="18">
        <f t="shared" si="36"/>
        <v>0.33333333333333331</v>
      </c>
      <c r="K26" s="27">
        <f t="shared" ref="K26:L26" si="37">+(F26-C26)/C26</f>
        <v>0.5</v>
      </c>
      <c r="L26" s="23">
        <f t="shared" si="37"/>
        <v>0.5</v>
      </c>
      <c r="M26" s="1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1"/>
      <c r="B27" s="16" t="s">
        <v>30</v>
      </c>
      <c r="C27" s="17">
        <v>1500</v>
      </c>
      <c r="D27" s="17">
        <v>2000</v>
      </c>
      <c r="E27" s="17">
        <f t="shared" si="0"/>
        <v>1750</v>
      </c>
      <c r="F27" s="17">
        <v>2000</v>
      </c>
      <c r="G27" s="17">
        <v>2000</v>
      </c>
      <c r="H27" s="17">
        <f t="shared" si="1"/>
        <v>2000</v>
      </c>
      <c r="I27" s="18">
        <f t="shared" ref="I27:J27" si="38">+(F27-C27)/F27</f>
        <v>0.25</v>
      </c>
      <c r="J27" s="18">
        <f t="shared" si="38"/>
        <v>0</v>
      </c>
      <c r="K27" s="27">
        <f t="shared" ref="K27:L27" si="39">+(F27-C27)/C27</f>
        <v>0.33333333333333331</v>
      </c>
      <c r="L27" s="23">
        <f t="shared" si="39"/>
        <v>0</v>
      </c>
      <c r="M27" s="1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1"/>
      <c r="B28" s="16" t="s">
        <v>31</v>
      </c>
      <c r="C28" s="17">
        <v>2000</v>
      </c>
      <c r="D28" s="17">
        <v>2000</v>
      </c>
      <c r="E28" s="17">
        <f t="shared" si="0"/>
        <v>2000</v>
      </c>
      <c r="F28" s="17">
        <v>1500</v>
      </c>
      <c r="G28" s="17">
        <v>2000</v>
      </c>
      <c r="H28" s="17">
        <f t="shared" si="1"/>
        <v>1750</v>
      </c>
      <c r="I28" s="18">
        <f t="shared" ref="I28:J28" si="40">+(F28-C28)/F28</f>
        <v>-0.33333333333333331</v>
      </c>
      <c r="J28" s="18">
        <f t="shared" si="40"/>
        <v>0</v>
      </c>
      <c r="K28" s="27">
        <f t="shared" ref="K28:L28" si="41">+(F28-C28)/C28</f>
        <v>-0.25</v>
      </c>
      <c r="L28" s="23">
        <f t="shared" si="41"/>
        <v>0</v>
      </c>
      <c r="M28" s="1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3">
      <c r="A29" s="1"/>
      <c r="B29" s="16" t="s">
        <v>32</v>
      </c>
      <c r="C29" s="17">
        <v>3500</v>
      </c>
      <c r="D29" s="17">
        <v>4000</v>
      </c>
      <c r="E29" s="17">
        <f t="shared" si="0"/>
        <v>3750</v>
      </c>
      <c r="F29" s="17">
        <v>3500</v>
      </c>
      <c r="G29" s="17">
        <v>3500</v>
      </c>
      <c r="H29" s="17">
        <f t="shared" si="1"/>
        <v>3500</v>
      </c>
      <c r="I29" s="18">
        <f t="shared" ref="I29:J29" si="42">+(F29-C29)/F29</f>
        <v>0</v>
      </c>
      <c r="J29" s="18">
        <f t="shared" si="42"/>
        <v>-0.14285714285714285</v>
      </c>
      <c r="K29" s="27">
        <f t="shared" ref="K29:L29" si="43">+(F29-C29)/C29</f>
        <v>0</v>
      </c>
      <c r="L29" s="23">
        <f t="shared" si="43"/>
        <v>-0.125</v>
      </c>
      <c r="M29" s="1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3">
      <c r="A30" s="1"/>
      <c r="B30" s="16" t="s">
        <v>33</v>
      </c>
      <c r="C30" s="17">
        <v>2500</v>
      </c>
      <c r="D30" s="17">
        <v>2500</v>
      </c>
      <c r="E30" s="17">
        <f t="shared" si="0"/>
        <v>2500</v>
      </c>
      <c r="F30" s="17">
        <v>1800</v>
      </c>
      <c r="G30" s="17">
        <v>2000</v>
      </c>
      <c r="H30" s="17">
        <f t="shared" si="1"/>
        <v>1900</v>
      </c>
      <c r="I30" s="18">
        <f t="shared" ref="I30:J30" si="44">+(F30-C30)/F30</f>
        <v>-0.3888888888888889</v>
      </c>
      <c r="J30" s="18">
        <f t="shared" si="44"/>
        <v>-0.25</v>
      </c>
      <c r="K30" s="27">
        <f t="shared" ref="K30:L30" si="45">+(F30-C30)/C30</f>
        <v>-0.28000000000000003</v>
      </c>
      <c r="L30" s="23">
        <f t="shared" si="45"/>
        <v>-0.2</v>
      </c>
      <c r="M30" s="1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3">
      <c r="A31" s="1"/>
      <c r="B31" s="26" t="s">
        <v>34</v>
      </c>
      <c r="C31" s="17">
        <v>8000</v>
      </c>
      <c r="D31" s="17">
        <v>8000</v>
      </c>
      <c r="E31" s="17">
        <f t="shared" si="0"/>
        <v>8000</v>
      </c>
      <c r="F31" s="17">
        <v>10000</v>
      </c>
      <c r="G31" s="17">
        <v>10000</v>
      </c>
      <c r="H31" s="17">
        <f t="shared" si="1"/>
        <v>10000</v>
      </c>
      <c r="I31" s="18">
        <f t="shared" ref="I31:J31" si="46">+(F31-C31)/F31</f>
        <v>0.2</v>
      </c>
      <c r="J31" s="18">
        <f t="shared" si="46"/>
        <v>0.2</v>
      </c>
      <c r="K31" s="27">
        <f t="shared" ref="K31:L31" si="47">+(F31-C31)/C31</f>
        <v>0.25</v>
      </c>
      <c r="L31" s="23">
        <f t="shared" si="47"/>
        <v>0.25</v>
      </c>
      <c r="M31" s="1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 customHeight="1" x14ac:dyDescent="0.3">
      <c r="A32" s="1"/>
      <c r="B32" s="16" t="s">
        <v>35</v>
      </c>
      <c r="C32" s="17">
        <v>2500</v>
      </c>
      <c r="D32" s="17">
        <v>2500</v>
      </c>
      <c r="E32" s="17">
        <f t="shared" si="0"/>
        <v>2500</v>
      </c>
      <c r="F32" s="17">
        <v>2000</v>
      </c>
      <c r="G32" s="17">
        <v>2000</v>
      </c>
      <c r="H32" s="17">
        <f t="shared" si="1"/>
        <v>2000</v>
      </c>
      <c r="I32" s="18">
        <f t="shared" ref="I32:J32" si="48">+(F32-C32)/F32</f>
        <v>-0.25</v>
      </c>
      <c r="J32" s="18">
        <f t="shared" si="48"/>
        <v>-0.25</v>
      </c>
      <c r="K32" s="27">
        <f t="shared" ref="K32:L32" si="49">+(F32-C32)/C32</f>
        <v>-0.2</v>
      </c>
      <c r="L32" s="23">
        <f t="shared" si="49"/>
        <v>-0.2</v>
      </c>
      <c r="M32" s="1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3">
      <c r="A33" s="1"/>
      <c r="B33" s="26" t="s">
        <v>36</v>
      </c>
      <c r="C33" s="17">
        <v>2000</v>
      </c>
      <c r="D33" s="17">
        <v>2000</v>
      </c>
      <c r="E33" s="17">
        <f t="shared" si="0"/>
        <v>2000</v>
      </c>
      <c r="F33" s="17">
        <v>1500</v>
      </c>
      <c r="G33" s="17">
        <v>1500</v>
      </c>
      <c r="H33" s="17">
        <f t="shared" si="1"/>
        <v>1500</v>
      </c>
      <c r="I33" s="18">
        <f t="shared" ref="I33:J33" si="50">+(F33-C33)/F33</f>
        <v>-0.33333333333333331</v>
      </c>
      <c r="J33" s="18">
        <f t="shared" si="50"/>
        <v>-0.33333333333333331</v>
      </c>
      <c r="K33" s="27">
        <f t="shared" ref="K33:L33" si="51">+(F33-C33)/C33</f>
        <v>-0.25</v>
      </c>
      <c r="L33" s="23">
        <f t="shared" si="51"/>
        <v>-0.25</v>
      </c>
      <c r="M33" s="1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3">
      <c r="A34" s="1"/>
      <c r="B34" s="16" t="s">
        <v>37</v>
      </c>
      <c r="C34" s="17">
        <v>2400</v>
      </c>
      <c r="D34" s="17">
        <v>2400</v>
      </c>
      <c r="E34" s="17">
        <f t="shared" si="0"/>
        <v>2400</v>
      </c>
      <c r="F34" s="17">
        <v>2400</v>
      </c>
      <c r="G34" s="17">
        <v>2400</v>
      </c>
      <c r="H34" s="17">
        <f t="shared" si="1"/>
        <v>2400</v>
      </c>
      <c r="I34" s="18">
        <f t="shared" ref="I34:J34" si="52">+(F34-C34)/F34</f>
        <v>0</v>
      </c>
      <c r="J34" s="18">
        <f t="shared" si="52"/>
        <v>0</v>
      </c>
      <c r="K34" s="27">
        <f t="shared" ref="K34:L34" si="53">+(F34-C34)/C34</f>
        <v>0</v>
      </c>
      <c r="L34" s="23">
        <f t="shared" si="53"/>
        <v>0</v>
      </c>
      <c r="M34" s="1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3">
      <c r="A35" s="1"/>
      <c r="B35" s="16" t="s">
        <v>38</v>
      </c>
      <c r="C35" s="17">
        <v>1400</v>
      </c>
      <c r="D35" s="17">
        <v>1500</v>
      </c>
      <c r="E35" s="17">
        <f t="shared" si="0"/>
        <v>1450</v>
      </c>
      <c r="F35" s="17">
        <v>1300</v>
      </c>
      <c r="G35" s="17">
        <v>1500</v>
      </c>
      <c r="H35" s="17">
        <f t="shared" si="1"/>
        <v>1400</v>
      </c>
      <c r="I35" s="18">
        <f t="shared" ref="I35:J35" si="54">+(F35-C35)/F35</f>
        <v>-7.6923076923076927E-2</v>
      </c>
      <c r="J35" s="18">
        <f t="shared" si="54"/>
        <v>0</v>
      </c>
      <c r="K35" s="27">
        <f t="shared" ref="K35:L35" si="55">+(F35-C35)/C35</f>
        <v>-7.1428571428571425E-2</v>
      </c>
      <c r="L35" s="23">
        <f t="shared" si="55"/>
        <v>0</v>
      </c>
      <c r="M35" s="1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3">
      <c r="A36" s="1"/>
      <c r="B36" s="16" t="s">
        <v>39</v>
      </c>
      <c r="C36" s="17">
        <v>2200</v>
      </c>
      <c r="D36" s="17">
        <v>2300</v>
      </c>
      <c r="E36" s="17">
        <v>1200</v>
      </c>
      <c r="F36" s="17">
        <v>2300</v>
      </c>
      <c r="G36" s="17">
        <v>2300</v>
      </c>
      <c r="H36" s="17">
        <f t="shared" si="1"/>
        <v>2300</v>
      </c>
      <c r="I36" s="18">
        <f t="shared" ref="I36:J36" si="56">+(F36-C36)/F36</f>
        <v>4.3478260869565216E-2</v>
      </c>
      <c r="J36" s="18">
        <f t="shared" si="56"/>
        <v>0</v>
      </c>
      <c r="K36" s="27">
        <f t="shared" ref="K36:L36" si="57">+(F36-C36)/C36</f>
        <v>4.5454545454545456E-2</v>
      </c>
      <c r="L36" s="23">
        <f t="shared" si="57"/>
        <v>0</v>
      </c>
      <c r="M36" s="1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3">
      <c r="A37" s="1"/>
      <c r="B37" s="16" t="s">
        <v>40</v>
      </c>
      <c r="C37" s="17">
        <v>2100</v>
      </c>
      <c r="D37" s="17">
        <v>2200</v>
      </c>
      <c r="E37" s="17">
        <f t="shared" ref="E37:E58" si="58">AVERAGE(C37,D37)</f>
        <v>2150</v>
      </c>
      <c r="F37" s="17">
        <v>2200</v>
      </c>
      <c r="G37" s="17">
        <v>2200</v>
      </c>
      <c r="H37" s="17">
        <f t="shared" si="1"/>
        <v>2200</v>
      </c>
      <c r="I37" s="18">
        <f t="shared" ref="I37:J37" si="59">+(F37-C37)/F37</f>
        <v>4.5454545454545456E-2</v>
      </c>
      <c r="J37" s="18">
        <f t="shared" si="59"/>
        <v>0</v>
      </c>
      <c r="K37" s="27">
        <f t="shared" ref="K37:L37" si="60">+(F37-C37)/C37</f>
        <v>4.7619047619047616E-2</v>
      </c>
      <c r="L37" s="23">
        <f t="shared" si="60"/>
        <v>0</v>
      </c>
      <c r="M37" s="1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3">
      <c r="A38" s="1"/>
      <c r="B38" s="16" t="s">
        <v>41</v>
      </c>
      <c r="C38" s="17">
        <v>6000</v>
      </c>
      <c r="D38" s="17">
        <v>6000</v>
      </c>
      <c r="E38" s="17">
        <f t="shared" si="58"/>
        <v>6000</v>
      </c>
      <c r="F38" s="17">
        <v>5500</v>
      </c>
      <c r="G38" s="17">
        <v>6000</v>
      </c>
      <c r="H38" s="17">
        <f t="shared" si="1"/>
        <v>5750</v>
      </c>
      <c r="I38" s="18">
        <f t="shared" ref="I38:J38" si="61">+(F38-C38)/F38</f>
        <v>-9.0909090909090912E-2</v>
      </c>
      <c r="J38" s="18">
        <f t="shared" si="61"/>
        <v>0</v>
      </c>
      <c r="K38" s="27">
        <f t="shared" ref="K38:L38" si="62">+(F38-C38)/C38</f>
        <v>-8.3333333333333329E-2</v>
      </c>
      <c r="L38" s="23">
        <f t="shared" si="62"/>
        <v>0</v>
      </c>
      <c r="M38" s="1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3">
      <c r="A39" s="1"/>
      <c r="B39" s="16" t="s">
        <v>42</v>
      </c>
      <c r="C39" s="17">
        <v>1800</v>
      </c>
      <c r="D39" s="17">
        <v>1800</v>
      </c>
      <c r="E39" s="17">
        <f t="shared" si="58"/>
        <v>1800</v>
      </c>
      <c r="F39" s="17">
        <v>1800</v>
      </c>
      <c r="G39" s="17">
        <v>1800</v>
      </c>
      <c r="H39" s="17">
        <f t="shared" si="1"/>
        <v>1800</v>
      </c>
      <c r="I39" s="18">
        <f t="shared" ref="I39:J39" si="63">+(F39-C39)/F39</f>
        <v>0</v>
      </c>
      <c r="J39" s="18">
        <f t="shared" si="63"/>
        <v>0</v>
      </c>
      <c r="K39" s="27">
        <f t="shared" ref="K39:L39" si="64">+(F39-C39)/C39</f>
        <v>0</v>
      </c>
      <c r="L39" s="23">
        <f t="shared" si="64"/>
        <v>0</v>
      </c>
      <c r="M39" s="1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3">
      <c r="A40" s="1"/>
      <c r="B40" s="16" t="s">
        <v>43</v>
      </c>
      <c r="C40" s="17">
        <v>1800</v>
      </c>
      <c r="D40" s="17">
        <v>1800</v>
      </c>
      <c r="E40" s="17">
        <f t="shared" si="58"/>
        <v>1800</v>
      </c>
      <c r="F40" s="17">
        <v>1700</v>
      </c>
      <c r="G40" s="17">
        <v>1700</v>
      </c>
      <c r="H40" s="17">
        <f t="shared" si="1"/>
        <v>1700</v>
      </c>
      <c r="I40" s="18">
        <f t="shared" ref="I40:J40" si="65">+(F40-C40)/F40</f>
        <v>-5.8823529411764705E-2</v>
      </c>
      <c r="J40" s="18">
        <f t="shared" si="65"/>
        <v>-5.8823529411764705E-2</v>
      </c>
      <c r="K40" s="27">
        <f t="shared" ref="K40:L40" si="66">+(F40-C40)/C40</f>
        <v>-5.5555555555555552E-2</v>
      </c>
      <c r="L40" s="23">
        <f t="shared" si="66"/>
        <v>-5.5555555555555552E-2</v>
      </c>
      <c r="M40" s="1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3">
      <c r="A41" s="1"/>
      <c r="B41" s="16" t="s">
        <v>44</v>
      </c>
      <c r="C41" s="17">
        <v>2200</v>
      </c>
      <c r="D41" s="17">
        <v>2700</v>
      </c>
      <c r="E41" s="17">
        <f t="shared" si="58"/>
        <v>2450</v>
      </c>
      <c r="F41" s="17">
        <v>2500</v>
      </c>
      <c r="G41" s="17">
        <v>2700</v>
      </c>
      <c r="H41" s="17">
        <f t="shared" si="1"/>
        <v>2600</v>
      </c>
      <c r="I41" s="18">
        <f t="shared" ref="I41:J41" si="67">+(F41-C41)/F41</f>
        <v>0.12</v>
      </c>
      <c r="J41" s="18">
        <f t="shared" si="67"/>
        <v>0</v>
      </c>
      <c r="K41" s="27">
        <f t="shared" ref="K41:L41" si="68">+(F41-C41)/C41</f>
        <v>0.13636363636363635</v>
      </c>
      <c r="L41" s="23">
        <f t="shared" si="68"/>
        <v>0</v>
      </c>
      <c r="M41" s="1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0.75" customHeight="1" x14ac:dyDescent="0.3">
      <c r="A42" s="1"/>
      <c r="B42" s="16" t="s">
        <v>45</v>
      </c>
      <c r="C42" s="17">
        <v>3700</v>
      </c>
      <c r="D42" s="17">
        <v>3700</v>
      </c>
      <c r="E42" s="17">
        <f t="shared" si="58"/>
        <v>3700</v>
      </c>
      <c r="F42" s="17">
        <v>3400</v>
      </c>
      <c r="G42" s="17">
        <v>3400</v>
      </c>
      <c r="H42" s="17">
        <f t="shared" si="1"/>
        <v>3400</v>
      </c>
      <c r="I42" s="18">
        <f t="shared" ref="I42:J42" si="69">+(F42-C42)/F42</f>
        <v>-8.8235294117647065E-2</v>
      </c>
      <c r="J42" s="18">
        <f t="shared" si="69"/>
        <v>-8.8235294117647065E-2</v>
      </c>
      <c r="K42" s="27">
        <f t="shared" ref="K42:L42" si="70">+(F42-C42)/C42</f>
        <v>-8.1081081081081086E-2</v>
      </c>
      <c r="L42" s="23">
        <f t="shared" si="70"/>
        <v>-8.1081081081081086E-2</v>
      </c>
      <c r="M42" s="1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3">
      <c r="A43" s="1"/>
      <c r="B43" s="16" t="s">
        <v>46</v>
      </c>
      <c r="C43" s="17">
        <v>4000</v>
      </c>
      <c r="D43" s="17">
        <v>4000</v>
      </c>
      <c r="E43" s="17">
        <f t="shared" si="58"/>
        <v>4000</v>
      </c>
      <c r="F43" s="17">
        <v>4000</v>
      </c>
      <c r="G43" s="17">
        <v>4000</v>
      </c>
      <c r="H43" s="17">
        <f t="shared" si="1"/>
        <v>4000</v>
      </c>
      <c r="I43" s="18">
        <f t="shared" ref="I43:J43" si="71">+(F43-C43)/F43</f>
        <v>0</v>
      </c>
      <c r="J43" s="18">
        <f t="shared" si="71"/>
        <v>0</v>
      </c>
      <c r="K43" s="27">
        <f t="shared" ref="K43:L43" si="72">+(F43-C43)/C43</f>
        <v>0</v>
      </c>
      <c r="L43" s="23">
        <f t="shared" si="72"/>
        <v>0</v>
      </c>
      <c r="M43" s="1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3">
      <c r="A44" s="1"/>
      <c r="B44" s="16" t="s">
        <v>47</v>
      </c>
      <c r="C44" s="17">
        <v>3000</v>
      </c>
      <c r="D44" s="17">
        <v>3000</v>
      </c>
      <c r="E44" s="17">
        <f t="shared" si="58"/>
        <v>3000</v>
      </c>
      <c r="F44" s="17">
        <v>4000</v>
      </c>
      <c r="G44" s="17">
        <v>4000</v>
      </c>
      <c r="H44" s="17">
        <f t="shared" si="1"/>
        <v>4000</v>
      </c>
      <c r="I44" s="18">
        <f t="shared" ref="I44:J44" si="73">+(F44-C44)/F44</f>
        <v>0.25</v>
      </c>
      <c r="J44" s="18">
        <f t="shared" si="73"/>
        <v>0.25</v>
      </c>
      <c r="K44" s="27">
        <f t="shared" ref="K44:L44" si="74">+(F44-C44)/C44</f>
        <v>0.33333333333333331</v>
      </c>
      <c r="L44" s="23">
        <f t="shared" si="74"/>
        <v>0.33333333333333331</v>
      </c>
      <c r="M44" s="1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3">
      <c r="A45" s="1"/>
      <c r="B45" s="16" t="s">
        <v>48</v>
      </c>
      <c r="C45" s="17">
        <v>1500</v>
      </c>
      <c r="D45" s="17">
        <v>2300</v>
      </c>
      <c r="E45" s="17">
        <f t="shared" si="58"/>
        <v>1900</v>
      </c>
      <c r="F45" s="17">
        <v>1800</v>
      </c>
      <c r="G45" s="17">
        <v>2000</v>
      </c>
      <c r="H45" s="17">
        <f t="shared" si="1"/>
        <v>1900</v>
      </c>
      <c r="I45" s="18">
        <f t="shared" ref="I45:J45" si="75">+(F45-C45)/F45</f>
        <v>0.16666666666666666</v>
      </c>
      <c r="J45" s="18">
        <f t="shared" si="75"/>
        <v>-0.15</v>
      </c>
      <c r="K45" s="27">
        <f t="shared" ref="K45:L45" si="76">+(F45-C45)/C45</f>
        <v>0.2</v>
      </c>
      <c r="L45" s="23">
        <f t="shared" si="76"/>
        <v>-0.13043478260869565</v>
      </c>
      <c r="M45" s="1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 customHeight="1" x14ac:dyDescent="0.3">
      <c r="A46" s="1"/>
      <c r="B46" s="16" t="s">
        <v>49</v>
      </c>
      <c r="C46" s="17">
        <v>1900</v>
      </c>
      <c r="D46" s="17">
        <v>2000</v>
      </c>
      <c r="E46" s="17">
        <f t="shared" si="58"/>
        <v>1950</v>
      </c>
      <c r="F46" s="17">
        <v>2100</v>
      </c>
      <c r="G46" s="17">
        <v>2200</v>
      </c>
      <c r="H46" s="17">
        <f t="shared" si="1"/>
        <v>2150</v>
      </c>
      <c r="I46" s="18">
        <f t="shared" ref="I46:J46" si="77">+(F46-C46)/F46</f>
        <v>9.5238095238095233E-2</v>
      </c>
      <c r="J46" s="18">
        <f t="shared" si="77"/>
        <v>9.0909090909090912E-2</v>
      </c>
      <c r="K46" s="27">
        <f t="shared" ref="K46:L46" si="78">+(F46-C46)/C46</f>
        <v>0.10526315789473684</v>
      </c>
      <c r="L46" s="23">
        <f t="shared" si="78"/>
        <v>0.1</v>
      </c>
      <c r="M46" s="1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3">
      <c r="A47" s="1"/>
      <c r="B47" s="16" t="s">
        <v>50</v>
      </c>
      <c r="C47" s="17">
        <v>1600</v>
      </c>
      <c r="D47" s="17">
        <v>1700</v>
      </c>
      <c r="E47" s="17">
        <f t="shared" si="58"/>
        <v>1650</v>
      </c>
      <c r="F47" s="17">
        <v>1700</v>
      </c>
      <c r="G47" s="17">
        <v>1800</v>
      </c>
      <c r="H47" s="17">
        <f t="shared" si="1"/>
        <v>1750</v>
      </c>
      <c r="I47" s="18">
        <f t="shared" ref="I47:J47" si="79">+(F47-C47)/F47</f>
        <v>5.8823529411764705E-2</v>
      </c>
      <c r="J47" s="18">
        <f t="shared" si="79"/>
        <v>5.5555555555555552E-2</v>
      </c>
      <c r="K47" s="27">
        <f t="shared" ref="K47:L47" si="80">+(F47-C47)/C47</f>
        <v>6.25E-2</v>
      </c>
      <c r="L47" s="23">
        <f t="shared" si="80"/>
        <v>5.8823529411764705E-2</v>
      </c>
      <c r="M47" s="1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3">
      <c r="A48" s="1"/>
      <c r="B48" s="26" t="s">
        <v>51</v>
      </c>
      <c r="C48" s="17">
        <v>2000</v>
      </c>
      <c r="D48" s="17">
        <v>2000</v>
      </c>
      <c r="E48" s="17">
        <f t="shared" si="58"/>
        <v>2000</v>
      </c>
      <c r="F48" s="17">
        <v>2000</v>
      </c>
      <c r="G48" s="17">
        <v>2000</v>
      </c>
      <c r="H48" s="17">
        <f t="shared" si="1"/>
        <v>2000</v>
      </c>
      <c r="I48" s="18">
        <f t="shared" ref="I48:J48" si="81">+(F48-C48)/F48</f>
        <v>0</v>
      </c>
      <c r="J48" s="18">
        <f t="shared" si="81"/>
        <v>0</v>
      </c>
      <c r="K48" s="27">
        <f t="shared" ref="K48:L48" si="82">+(F48-C48)/C48</f>
        <v>0</v>
      </c>
      <c r="L48" s="23">
        <f t="shared" si="82"/>
        <v>0</v>
      </c>
      <c r="M48" s="1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customHeight="1" x14ac:dyDescent="0.3">
      <c r="A49" s="1"/>
      <c r="B49" s="16" t="s">
        <v>52</v>
      </c>
      <c r="C49" s="17">
        <v>2000</v>
      </c>
      <c r="D49" s="17">
        <v>2000</v>
      </c>
      <c r="E49" s="17">
        <f t="shared" si="58"/>
        <v>2000</v>
      </c>
      <c r="F49" s="17">
        <v>1600</v>
      </c>
      <c r="G49" s="17">
        <v>1600</v>
      </c>
      <c r="H49" s="17">
        <f t="shared" si="1"/>
        <v>1600</v>
      </c>
      <c r="I49" s="18">
        <f t="shared" ref="I49:J49" si="83">+(F49-C49)/F49</f>
        <v>-0.25</v>
      </c>
      <c r="J49" s="18">
        <f t="shared" si="83"/>
        <v>-0.25</v>
      </c>
      <c r="K49" s="27">
        <f t="shared" ref="K49:L49" si="84">+(F49-C49)/C49</f>
        <v>-0.2</v>
      </c>
      <c r="L49" s="23">
        <f t="shared" si="84"/>
        <v>-0.2</v>
      </c>
      <c r="M49" s="1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6" t="s">
        <v>53</v>
      </c>
      <c r="C50" s="17">
        <v>1500</v>
      </c>
      <c r="D50" s="17">
        <v>1500</v>
      </c>
      <c r="E50" s="17">
        <f t="shared" si="58"/>
        <v>1500</v>
      </c>
      <c r="F50" s="17">
        <v>1800</v>
      </c>
      <c r="G50" s="17">
        <v>2000</v>
      </c>
      <c r="H50" s="17">
        <f t="shared" si="1"/>
        <v>1900</v>
      </c>
      <c r="I50" s="18">
        <f t="shared" ref="I50:J50" si="85">+(F50-C50)/F50</f>
        <v>0.16666666666666666</v>
      </c>
      <c r="J50" s="18">
        <f t="shared" si="85"/>
        <v>0.25</v>
      </c>
      <c r="K50" s="27">
        <f t="shared" ref="K50:L50" si="86">+(F50-C50)/C50</f>
        <v>0.2</v>
      </c>
      <c r="L50" s="23">
        <f t="shared" si="86"/>
        <v>0.33333333333333331</v>
      </c>
      <c r="M50" s="1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9.75" customHeight="1" x14ac:dyDescent="0.3">
      <c r="A51" s="1"/>
      <c r="B51" s="16" t="s">
        <v>54</v>
      </c>
      <c r="C51" s="17">
        <v>5200</v>
      </c>
      <c r="D51" s="17">
        <v>5200</v>
      </c>
      <c r="E51" s="17">
        <f t="shared" si="58"/>
        <v>5200</v>
      </c>
      <c r="F51" s="17">
        <v>5300</v>
      </c>
      <c r="G51" s="17">
        <v>5300</v>
      </c>
      <c r="H51" s="17">
        <f t="shared" si="1"/>
        <v>5300</v>
      </c>
      <c r="I51" s="18">
        <f t="shared" ref="I51:J51" si="87">+(F51-C51)/F51</f>
        <v>1.8867924528301886E-2</v>
      </c>
      <c r="J51" s="18">
        <f t="shared" si="87"/>
        <v>1.8867924528301886E-2</v>
      </c>
      <c r="K51" s="27">
        <f t="shared" ref="K51:L51" si="88">+(F51-C51)/C51</f>
        <v>1.9230769230769232E-2</v>
      </c>
      <c r="L51" s="23">
        <f t="shared" si="88"/>
        <v>1.9230769230769232E-2</v>
      </c>
      <c r="M51" s="1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3.75" customHeight="1" x14ac:dyDescent="0.3">
      <c r="A52" s="1"/>
      <c r="B52" s="16" t="s">
        <v>55</v>
      </c>
      <c r="C52" s="17">
        <v>3500</v>
      </c>
      <c r="D52" s="17">
        <v>4000</v>
      </c>
      <c r="E52" s="17">
        <f t="shared" si="58"/>
        <v>3750</v>
      </c>
      <c r="F52" s="17">
        <v>3500</v>
      </c>
      <c r="G52" s="17">
        <v>4300</v>
      </c>
      <c r="H52" s="17">
        <f t="shared" si="1"/>
        <v>3900</v>
      </c>
      <c r="I52" s="18">
        <f t="shared" ref="I52:J52" si="89">+(F52-C52)/F52</f>
        <v>0</v>
      </c>
      <c r="J52" s="18">
        <f t="shared" si="89"/>
        <v>6.9767441860465115E-2</v>
      </c>
      <c r="K52" s="27">
        <f t="shared" ref="K52:L52" si="90">+(F52-C52)/C52</f>
        <v>0</v>
      </c>
      <c r="L52" s="23">
        <f t="shared" si="90"/>
        <v>7.4999999999999997E-2</v>
      </c>
      <c r="M52" s="1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8.25" customHeight="1" x14ac:dyDescent="0.3">
      <c r="A53" s="1"/>
      <c r="B53" s="16" t="s">
        <v>56</v>
      </c>
      <c r="C53" s="17">
        <v>3500</v>
      </c>
      <c r="D53" s="17">
        <v>4000</v>
      </c>
      <c r="E53" s="17">
        <f t="shared" si="58"/>
        <v>3750</v>
      </c>
      <c r="F53" s="17">
        <v>3500</v>
      </c>
      <c r="G53" s="17">
        <v>4300</v>
      </c>
      <c r="H53" s="17">
        <f t="shared" si="1"/>
        <v>3900</v>
      </c>
      <c r="I53" s="18">
        <f t="shared" ref="I53:J53" si="91">+(F53-C53)/F53</f>
        <v>0</v>
      </c>
      <c r="J53" s="18">
        <f t="shared" si="91"/>
        <v>6.9767441860465115E-2</v>
      </c>
      <c r="K53" s="27">
        <f t="shared" ref="K53:L53" si="92">+(F53-C53)/C53</f>
        <v>0</v>
      </c>
      <c r="L53" s="23">
        <f t="shared" si="92"/>
        <v>7.4999999999999997E-2</v>
      </c>
      <c r="M53" s="1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2.25" customHeight="1" x14ac:dyDescent="0.3">
      <c r="A54" s="1"/>
      <c r="B54" s="16" t="s">
        <v>57</v>
      </c>
      <c r="C54" s="17">
        <v>5000</v>
      </c>
      <c r="D54" s="17">
        <v>5000</v>
      </c>
      <c r="E54" s="17">
        <f t="shared" si="58"/>
        <v>5000</v>
      </c>
      <c r="F54" s="17">
        <v>5500</v>
      </c>
      <c r="G54" s="17">
        <v>5500</v>
      </c>
      <c r="H54" s="17">
        <f t="shared" si="1"/>
        <v>5500</v>
      </c>
      <c r="I54" s="18">
        <f t="shared" ref="I54:J54" si="93">+(F54-C54)/F54</f>
        <v>9.0909090909090912E-2</v>
      </c>
      <c r="J54" s="18">
        <f t="shared" si="93"/>
        <v>9.0909090909090912E-2</v>
      </c>
      <c r="K54" s="27">
        <f t="shared" ref="K54:L54" si="94">+(F54-C54)/C54</f>
        <v>0.1</v>
      </c>
      <c r="L54" s="23">
        <f t="shared" si="94"/>
        <v>0.1</v>
      </c>
      <c r="M54" s="1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8.5" customHeight="1" x14ac:dyDescent="0.3">
      <c r="A55" s="1"/>
      <c r="B55" s="16" t="s">
        <v>58</v>
      </c>
      <c r="C55" s="17">
        <v>5000</v>
      </c>
      <c r="D55" s="17">
        <v>5000</v>
      </c>
      <c r="E55" s="17">
        <f t="shared" si="58"/>
        <v>5000</v>
      </c>
      <c r="F55" s="17">
        <v>5500</v>
      </c>
      <c r="G55" s="17">
        <v>5500</v>
      </c>
      <c r="H55" s="17">
        <f t="shared" si="1"/>
        <v>5500</v>
      </c>
      <c r="I55" s="18">
        <f t="shared" ref="I55:J55" si="95">+(F55-C55)/F55</f>
        <v>9.0909090909090912E-2</v>
      </c>
      <c r="J55" s="18">
        <f t="shared" si="95"/>
        <v>9.0909090909090912E-2</v>
      </c>
      <c r="K55" s="27">
        <f t="shared" ref="K55:L55" si="96">+(F55-C55)/C55</f>
        <v>0.1</v>
      </c>
      <c r="L55" s="23">
        <f t="shared" si="96"/>
        <v>0.1</v>
      </c>
      <c r="M55" s="1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3">
      <c r="A56" s="1"/>
      <c r="B56" s="16" t="s">
        <v>59</v>
      </c>
      <c r="C56" s="17">
        <v>5000</v>
      </c>
      <c r="D56" s="17">
        <v>5000</v>
      </c>
      <c r="E56" s="17">
        <f t="shared" si="58"/>
        <v>5000</v>
      </c>
      <c r="F56" s="17">
        <v>5500</v>
      </c>
      <c r="G56" s="17">
        <v>5500</v>
      </c>
      <c r="H56" s="17">
        <f t="shared" si="1"/>
        <v>5500</v>
      </c>
      <c r="I56" s="18">
        <f t="shared" ref="I56:J56" si="97">+(F56-C56)/F56</f>
        <v>9.0909090909090912E-2</v>
      </c>
      <c r="J56" s="18">
        <f t="shared" si="97"/>
        <v>9.0909090909090912E-2</v>
      </c>
      <c r="K56" s="27">
        <f t="shared" ref="K56:L56" si="98">+(F56-C56)/C56</f>
        <v>0.1</v>
      </c>
      <c r="L56" s="23">
        <f t="shared" si="98"/>
        <v>0.1</v>
      </c>
      <c r="M56" s="1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3">
      <c r="A57" s="1"/>
      <c r="B57" s="16" t="s">
        <v>60</v>
      </c>
      <c r="C57" s="17">
        <v>3200</v>
      </c>
      <c r="D57" s="17">
        <v>3300</v>
      </c>
      <c r="E57" s="17">
        <f t="shared" si="58"/>
        <v>3250</v>
      </c>
      <c r="F57" s="17">
        <v>3200</v>
      </c>
      <c r="G57" s="17">
        <v>3300</v>
      </c>
      <c r="H57" s="17">
        <f t="shared" si="1"/>
        <v>3250</v>
      </c>
      <c r="I57" s="18">
        <f t="shared" ref="I57:J57" si="99">+(F57-C57)/F57</f>
        <v>0</v>
      </c>
      <c r="J57" s="18">
        <f t="shared" si="99"/>
        <v>0</v>
      </c>
      <c r="K57" s="27">
        <f t="shared" ref="K57:L57" si="100">+(F57-C57)/C57</f>
        <v>0</v>
      </c>
      <c r="L57" s="23">
        <f t="shared" si="100"/>
        <v>0</v>
      </c>
      <c r="M57" s="1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3">
      <c r="A58" s="1"/>
      <c r="B58" s="28" t="s">
        <v>61</v>
      </c>
      <c r="C58" s="29">
        <v>1800</v>
      </c>
      <c r="D58" s="29">
        <v>1800</v>
      </c>
      <c r="E58" s="29">
        <f t="shared" si="58"/>
        <v>1800</v>
      </c>
      <c r="F58" s="29">
        <v>1200</v>
      </c>
      <c r="G58" s="29">
        <v>1300</v>
      </c>
      <c r="H58" s="29">
        <f t="shared" si="1"/>
        <v>1250</v>
      </c>
      <c r="I58" s="30">
        <f t="shared" ref="I58:J58" si="101">+(F58-C58)/F58</f>
        <v>-0.5</v>
      </c>
      <c r="J58" s="30">
        <f t="shared" si="101"/>
        <v>-0.38461538461538464</v>
      </c>
      <c r="K58" s="31">
        <f t="shared" ref="K58:L58" si="102">+(F58-C58)/C58</f>
        <v>-0.33333333333333331</v>
      </c>
      <c r="L58" s="32">
        <f t="shared" si="102"/>
        <v>-0.27777777777777779</v>
      </c>
      <c r="M58" s="1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33"/>
      <c r="C59" s="34"/>
      <c r="D59" s="34"/>
      <c r="E59" s="35"/>
      <c r="F59" s="34"/>
      <c r="G59" s="34"/>
      <c r="H59" s="35"/>
      <c r="I59" s="36"/>
      <c r="J59" s="36"/>
      <c r="K59" s="36"/>
      <c r="L59" s="36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80" t="s">
        <v>62</v>
      </c>
      <c r="C60" s="2" t="s">
        <v>5</v>
      </c>
      <c r="D60" s="37" t="s">
        <v>6</v>
      </c>
      <c r="E60" s="80" t="s">
        <v>7</v>
      </c>
      <c r="F60" s="2" t="s">
        <v>5</v>
      </c>
      <c r="G60" s="37" t="s">
        <v>6</v>
      </c>
      <c r="H60" s="80" t="s">
        <v>7</v>
      </c>
      <c r="I60" s="4"/>
      <c r="J60" s="5"/>
      <c r="K60" s="92" t="s">
        <v>8</v>
      </c>
      <c r="L60" s="80" t="s">
        <v>9</v>
      </c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0.75" customHeight="1" x14ac:dyDescent="0.25">
      <c r="A61" s="1"/>
      <c r="B61" s="81"/>
      <c r="C61" s="2" t="s">
        <v>10</v>
      </c>
      <c r="D61" s="2" t="s">
        <v>10</v>
      </c>
      <c r="E61" s="81"/>
      <c r="F61" s="2" t="s">
        <v>11</v>
      </c>
      <c r="G61" s="2" t="s">
        <v>11</v>
      </c>
      <c r="H61" s="81"/>
      <c r="I61" s="6"/>
      <c r="J61" s="7"/>
      <c r="K61" s="85"/>
      <c r="L61" s="8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3">
      <c r="A62" s="1"/>
      <c r="B62" s="24" t="s">
        <v>63</v>
      </c>
      <c r="C62" s="9">
        <v>6000</v>
      </c>
      <c r="D62" s="9">
        <v>6000</v>
      </c>
      <c r="E62" s="10">
        <f t="shared" ref="E62:E93" si="103">AVERAGE(D62,C62)</f>
        <v>6000</v>
      </c>
      <c r="F62" s="9">
        <v>6000</v>
      </c>
      <c r="G62" s="9">
        <v>6000</v>
      </c>
      <c r="H62" s="10">
        <f t="shared" ref="H62:H93" si="104">AVERAGE(G62,F62)</f>
        <v>6000</v>
      </c>
      <c r="I62" s="38">
        <f t="shared" ref="I62:I65" si="105">+(H62-E62)/H62</f>
        <v>0</v>
      </c>
      <c r="J62" s="38">
        <f t="shared" ref="J62:J96" si="106">+(G62-D62)/G62</f>
        <v>0</v>
      </c>
      <c r="K62" s="38">
        <f t="shared" ref="K62:L62" si="107">+(F62-C62)/C62</f>
        <v>0</v>
      </c>
      <c r="L62" s="14">
        <f t="shared" si="107"/>
        <v>0</v>
      </c>
      <c r="M62" s="1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3">
      <c r="A63" s="1"/>
      <c r="B63" s="16" t="s">
        <v>64</v>
      </c>
      <c r="C63" s="17">
        <v>7500</v>
      </c>
      <c r="D63" s="17">
        <v>7500</v>
      </c>
      <c r="E63" s="10">
        <f t="shared" si="103"/>
        <v>7500</v>
      </c>
      <c r="F63" s="17">
        <v>7500</v>
      </c>
      <c r="G63" s="17">
        <v>7500</v>
      </c>
      <c r="H63" s="10">
        <f t="shared" si="104"/>
        <v>7500</v>
      </c>
      <c r="I63" s="27">
        <f t="shared" si="105"/>
        <v>0</v>
      </c>
      <c r="J63" s="27">
        <f t="shared" si="106"/>
        <v>0</v>
      </c>
      <c r="K63" s="13">
        <f t="shared" ref="K63:L63" si="108">+(F63-C63)/C63</f>
        <v>0</v>
      </c>
      <c r="L63" s="19">
        <f t="shared" si="108"/>
        <v>0</v>
      </c>
      <c r="M63" s="1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3">
      <c r="A64" s="1"/>
      <c r="B64" s="16" t="s">
        <v>65</v>
      </c>
      <c r="C64" s="17">
        <v>2000</v>
      </c>
      <c r="D64" s="17">
        <v>2100</v>
      </c>
      <c r="E64" s="10">
        <f t="shared" si="103"/>
        <v>2050</v>
      </c>
      <c r="F64" s="17">
        <v>1900</v>
      </c>
      <c r="G64" s="17">
        <v>2000</v>
      </c>
      <c r="H64" s="10">
        <f t="shared" si="104"/>
        <v>1950</v>
      </c>
      <c r="I64" s="27">
        <f t="shared" si="105"/>
        <v>-5.128205128205128E-2</v>
      </c>
      <c r="J64" s="27">
        <f t="shared" si="106"/>
        <v>-0.05</v>
      </c>
      <c r="K64" s="13">
        <f t="shared" ref="K64:L64" si="109">+(F64-C64)/C64</f>
        <v>-0.05</v>
      </c>
      <c r="L64" s="19">
        <f t="shared" si="109"/>
        <v>-4.7619047619047616E-2</v>
      </c>
      <c r="M64" s="1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3">
      <c r="A65" s="1"/>
      <c r="B65" s="16" t="s">
        <v>66</v>
      </c>
      <c r="C65" s="17">
        <v>2300</v>
      </c>
      <c r="D65" s="17">
        <v>2300</v>
      </c>
      <c r="E65" s="10">
        <f t="shared" si="103"/>
        <v>2300</v>
      </c>
      <c r="F65" s="17">
        <v>2300</v>
      </c>
      <c r="G65" s="17">
        <v>2300</v>
      </c>
      <c r="H65" s="10">
        <f t="shared" si="104"/>
        <v>2300</v>
      </c>
      <c r="I65" s="27">
        <f t="shared" si="105"/>
        <v>0</v>
      </c>
      <c r="J65" s="27">
        <f t="shared" si="106"/>
        <v>0</v>
      </c>
      <c r="K65" s="13">
        <f t="shared" ref="K65:L65" si="110">+(F65-C65)/C65</f>
        <v>0</v>
      </c>
      <c r="L65" s="19">
        <f t="shared" si="110"/>
        <v>0</v>
      </c>
      <c r="M65" s="1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3">
      <c r="A66" s="1"/>
      <c r="B66" s="16" t="s">
        <v>67</v>
      </c>
      <c r="C66" s="17">
        <v>7500</v>
      </c>
      <c r="D66" s="17">
        <v>7500</v>
      </c>
      <c r="E66" s="10">
        <f t="shared" si="103"/>
        <v>7500</v>
      </c>
      <c r="F66" s="17">
        <v>7500</v>
      </c>
      <c r="G66" s="17">
        <v>8000</v>
      </c>
      <c r="H66" s="10">
        <f t="shared" si="104"/>
        <v>7750</v>
      </c>
      <c r="I66" s="27"/>
      <c r="J66" s="27">
        <f t="shared" si="106"/>
        <v>6.25E-2</v>
      </c>
      <c r="K66" s="13">
        <f t="shared" ref="K66:L66" si="111">+(F66-C66)/C66</f>
        <v>0</v>
      </c>
      <c r="L66" s="19">
        <f t="shared" si="111"/>
        <v>6.6666666666666666E-2</v>
      </c>
      <c r="M66" s="1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3">
      <c r="A67" s="1"/>
      <c r="B67" s="16" t="s">
        <v>68</v>
      </c>
      <c r="C67" s="17">
        <v>6500</v>
      </c>
      <c r="D67" s="17">
        <v>6500</v>
      </c>
      <c r="E67" s="10">
        <f t="shared" si="103"/>
        <v>6500</v>
      </c>
      <c r="F67" s="17">
        <v>6500</v>
      </c>
      <c r="G67" s="17">
        <v>6500</v>
      </c>
      <c r="H67" s="10">
        <f t="shared" si="104"/>
        <v>6500</v>
      </c>
      <c r="I67" s="27">
        <f t="shared" ref="I67:I85" si="112">+(H67-E67)/H67</f>
        <v>0</v>
      </c>
      <c r="J67" s="27">
        <f t="shared" si="106"/>
        <v>0</v>
      </c>
      <c r="K67" s="13">
        <f t="shared" ref="K67:L67" si="113">+(F67-C67)/C67</f>
        <v>0</v>
      </c>
      <c r="L67" s="19">
        <f t="shared" si="113"/>
        <v>0</v>
      </c>
      <c r="M67" s="1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3">
      <c r="A68" s="1"/>
      <c r="B68" s="16" t="s">
        <v>69</v>
      </c>
      <c r="C68" s="17">
        <v>4000</v>
      </c>
      <c r="D68" s="17">
        <v>4000</v>
      </c>
      <c r="E68" s="10">
        <f t="shared" si="103"/>
        <v>4000</v>
      </c>
      <c r="F68" s="17">
        <v>3500</v>
      </c>
      <c r="G68" s="17">
        <v>3800</v>
      </c>
      <c r="H68" s="10">
        <f t="shared" si="104"/>
        <v>3650</v>
      </c>
      <c r="I68" s="27">
        <f t="shared" si="112"/>
        <v>-9.5890410958904104E-2</v>
      </c>
      <c r="J68" s="27">
        <f t="shared" si="106"/>
        <v>-5.2631578947368418E-2</v>
      </c>
      <c r="K68" s="13">
        <f t="shared" ref="K68:L68" si="114">+(F68-C68)/C68</f>
        <v>-0.125</v>
      </c>
      <c r="L68" s="19">
        <f t="shared" si="114"/>
        <v>-0.05</v>
      </c>
      <c r="M68" s="1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7" customHeight="1" x14ac:dyDescent="0.3">
      <c r="A69" s="1"/>
      <c r="B69" s="16" t="s">
        <v>70</v>
      </c>
      <c r="C69" s="17">
        <v>2800</v>
      </c>
      <c r="D69" s="17">
        <v>2800</v>
      </c>
      <c r="E69" s="10">
        <f t="shared" si="103"/>
        <v>2800</v>
      </c>
      <c r="F69" s="17">
        <v>2000</v>
      </c>
      <c r="G69" s="17">
        <v>2000</v>
      </c>
      <c r="H69" s="10">
        <f t="shared" si="104"/>
        <v>2000</v>
      </c>
      <c r="I69" s="27">
        <f t="shared" si="112"/>
        <v>-0.4</v>
      </c>
      <c r="J69" s="27">
        <f t="shared" si="106"/>
        <v>-0.4</v>
      </c>
      <c r="K69" s="13">
        <f t="shared" ref="K69:L69" si="115">+(F69-C69)/C69</f>
        <v>-0.2857142857142857</v>
      </c>
      <c r="L69" s="19">
        <f t="shared" si="115"/>
        <v>-0.2857142857142857</v>
      </c>
      <c r="M69" s="1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3">
      <c r="A70" s="1"/>
      <c r="B70" s="16" t="s">
        <v>71</v>
      </c>
      <c r="C70" s="17">
        <v>10500</v>
      </c>
      <c r="D70" s="17">
        <v>11000</v>
      </c>
      <c r="E70" s="10">
        <f t="shared" si="103"/>
        <v>10750</v>
      </c>
      <c r="F70" s="17">
        <v>10500</v>
      </c>
      <c r="G70" s="17">
        <v>11000</v>
      </c>
      <c r="H70" s="10">
        <f t="shared" si="104"/>
        <v>10750</v>
      </c>
      <c r="I70" s="27">
        <f t="shared" si="112"/>
        <v>0</v>
      </c>
      <c r="J70" s="27">
        <f t="shared" si="106"/>
        <v>0</v>
      </c>
      <c r="K70" s="13">
        <f t="shared" ref="K70:L70" si="116">+(F70-C70)/C70</f>
        <v>0</v>
      </c>
      <c r="L70" s="19">
        <f t="shared" si="116"/>
        <v>0</v>
      </c>
      <c r="M70" s="1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3">
      <c r="A71" s="1"/>
      <c r="B71" s="16" t="s">
        <v>72</v>
      </c>
      <c r="C71" s="17">
        <v>4800</v>
      </c>
      <c r="D71" s="17">
        <v>5000</v>
      </c>
      <c r="E71" s="10">
        <f t="shared" si="103"/>
        <v>4900</v>
      </c>
      <c r="F71" s="17">
        <v>5000</v>
      </c>
      <c r="G71" s="17">
        <v>5000</v>
      </c>
      <c r="H71" s="10">
        <f t="shared" si="104"/>
        <v>5000</v>
      </c>
      <c r="I71" s="27">
        <f t="shared" si="112"/>
        <v>0.02</v>
      </c>
      <c r="J71" s="27">
        <f t="shared" si="106"/>
        <v>0</v>
      </c>
      <c r="K71" s="13">
        <f t="shared" ref="K71:L71" si="117">+(F71-C71)/C71</f>
        <v>4.1666666666666664E-2</v>
      </c>
      <c r="L71" s="19">
        <f t="shared" si="117"/>
        <v>0</v>
      </c>
      <c r="M71" s="1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">
      <c r="A72" s="1"/>
      <c r="B72" s="16" t="s">
        <v>73</v>
      </c>
      <c r="C72" s="17">
        <v>10000</v>
      </c>
      <c r="D72" s="17">
        <v>10000</v>
      </c>
      <c r="E72" s="10">
        <f t="shared" si="103"/>
        <v>10000</v>
      </c>
      <c r="F72" s="17">
        <v>10000</v>
      </c>
      <c r="G72" s="17">
        <v>10000</v>
      </c>
      <c r="H72" s="10">
        <f t="shared" si="104"/>
        <v>10000</v>
      </c>
      <c r="I72" s="27">
        <f t="shared" si="112"/>
        <v>0</v>
      </c>
      <c r="J72" s="27">
        <f t="shared" si="106"/>
        <v>0</v>
      </c>
      <c r="K72" s="13">
        <f t="shared" ref="K72:L72" si="118">+(F72-C72)/C72</f>
        <v>0</v>
      </c>
      <c r="L72" s="19">
        <f t="shared" si="118"/>
        <v>0</v>
      </c>
      <c r="M72" s="1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3">
      <c r="A73" s="1"/>
      <c r="B73" s="16" t="s">
        <v>74</v>
      </c>
      <c r="C73" s="17">
        <v>5500</v>
      </c>
      <c r="D73" s="17">
        <v>5500</v>
      </c>
      <c r="E73" s="10">
        <f t="shared" si="103"/>
        <v>5500</v>
      </c>
      <c r="F73" s="17">
        <v>5000</v>
      </c>
      <c r="G73" s="17">
        <v>5000</v>
      </c>
      <c r="H73" s="10">
        <f t="shared" si="104"/>
        <v>5000</v>
      </c>
      <c r="I73" s="27">
        <f t="shared" si="112"/>
        <v>-0.1</v>
      </c>
      <c r="J73" s="27">
        <f t="shared" si="106"/>
        <v>-0.1</v>
      </c>
      <c r="K73" s="13">
        <f t="shared" ref="K73:L73" si="119">+(F73-C73)/C73</f>
        <v>-9.0909090909090912E-2</v>
      </c>
      <c r="L73" s="19">
        <f t="shared" si="119"/>
        <v>-9.0909090909090912E-2</v>
      </c>
      <c r="M73" s="1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">
      <c r="A74" s="1"/>
      <c r="B74" s="16" t="s">
        <v>75</v>
      </c>
      <c r="C74" s="17">
        <v>3400</v>
      </c>
      <c r="D74" s="17">
        <v>3400</v>
      </c>
      <c r="E74" s="10">
        <f t="shared" si="103"/>
        <v>3400</v>
      </c>
      <c r="F74" s="17">
        <v>3000</v>
      </c>
      <c r="G74" s="17">
        <v>3400</v>
      </c>
      <c r="H74" s="10">
        <f t="shared" si="104"/>
        <v>3200</v>
      </c>
      <c r="I74" s="27">
        <f t="shared" si="112"/>
        <v>-6.25E-2</v>
      </c>
      <c r="J74" s="27">
        <f t="shared" si="106"/>
        <v>0</v>
      </c>
      <c r="K74" s="13">
        <f t="shared" ref="K74:L74" si="120">+(F74-C74)/C74</f>
        <v>-0.11764705882352941</v>
      </c>
      <c r="L74" s="19">
        <f t="shared" si="120"/>
        <v>0</v>
      </c>
      <c r="M74" s="1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">
      <c r="A75" s="1"/>
      <c r="B75" s="16" t="s">
        <v>76</v>
      </c>
      <c r="C75" s="17">
        <v>8000</v>
      </c>
      <c r="D75" s="17">
        <v>8500</v>
      </c>
      <c r="E75" s="10">
        <f t="shared" si="103"/>
        <v>8250</v>
      </c>
      <c r="F75" s="17">
        <v>7000</v>
      </c>
      <c r="G75" s="17">
        <v>7500</v>
      </c>
      <c r="H75" s="10">
        <f t="shared" si="104"/>
        <v>7250</v>
      </c>
      <c r="I75" s="27">
        <f t="shared" si="112"/>
        <v>-0.13793103448275862</v>
      </c>
      <c r="J75" s="27">
        <f t="shared" si="106"/>
        <v>-0.13333333333333333</v>
      </c>
      <c r="K75" s="13">
        <f t="shared" ref="K75:L75" si="121">+(F75-C75)/C75</f>
        <v>-0.125</v>
      </c>
      <c r="L75" s="19">
        <f t="shared" si="121"/>
        <v>-0.11764705882352941</v>
      </c>
      <c r="M75" s="1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">
      <c r="A76" s="1"/>
      <c r="B76" s="16" t="s">
        <v>77</v>
      </c>
      <c r="C76" s="17">
        <v>4000</v>
      </c>
      <c r="D76" s="17">
        <v>4500</v>
      </c>
      <c r="E76" s="10">
        <f t="shared" si="103"/>
        <v>4250</v>
      </c>
      <c r="F76" s="17">
        <v>4500</v>
      </c>
      <c r="G76" s="17">
        <v>4500</v>
      </c>
      <c r="H76" s="10">
        <f t="shared" si="104"/>
        <v>4500</v>
      </c>
      <c r="I76" s="27">
        <f t="shared" si="112"/>
        <v>5.5555555555555552E-2</v>
      </c>
      <c r="J76" s="27">
        <f t="shared" si="106"/>
        <v>0</v>
      </c>
      <c r="K76" s="13">
        <f t="shared" ref="K76:L76" si="122">+(F76-C76)/C76</f>
        <v>0.125</v>
      </c>
      <c r="L76" s="19">
        <f t="shared" si="122"/>
        <v>0</v>
      </c>
      <c r="M76" s="1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">
      <c r="A77" s="1"/>
      <c r="B77" s="16" t="s">
        <v>78</v>
      </c>
      <c r="C77" s="17">
        <v>3000</v>
      </c>
      <c r="D77" s="17">
        <v>3000</v>
      </c>
      <c r="E77" s="10">
        <f t="shared" si="103"/>
        <v>3000</v>
      </c>
      <c r="F77" s="17">
        <v>3500</v>
      </c>
      <c r="G77" s="17">
        <v>4000</v>
      </c>
      <c r="H77" s="10">
        <f t="shared" si="104"/>
        <v>3750</v>
      </c>
      <c r="I77" s="27">
        <f t="shared" si="112"/>
        <v>0.2</v>
      </c>
      <c r="J77" s="27">
        <f t="shared" si="106"/>
        <v>0.25</v>
      </c>
      <c r="K77" s="13">
        <f t="shared" ref="K77:L77" si="123">+(F77-C77)/C77</f>
        <v>0.16666666666666666</v>
      </c>
      <c r="L77" s="19">
        <f t="shared" si="123"/>
        <v>0.33333333333333331</v>
      </c>
      <c r="M77" s="1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">
      <c r="A78" s="1"/>
      <c r="B78" s="16" t="s">
        <v>79</v>
      </c>
      <c r="C78" s="17">
        <v>2500</v>
      </c>
      <c r="D78" s="17">
        <v>2500</v>
      </c>
      <c r="E78" s="10">
        <f t="shared" si="103"/>
        <v>2500</v>
      </c>
      <c r="F78" s="17">
        <v>2000</v>
      </c>
      <c r="G78" s="17">
        <v>2500</v>
      </c>
      <c r="H78" s="10">
        <f t="shared" si="104"/>
        <v>2250</v>
      </c>
      <c r="I78" s="27">
        <f t="shared" si="112"/>
        <v>-0.1111111111111111</v>
      </c>
      <c r="J78" s="27">
        <f t="shared" si="106"/>
        <v>0</v>
      </c>
      <c r="K78" s="13">
        <f t="shared" ref="K78:L78" si="124">+(F78-C78)/C78</f>
        <v>-0.2</v>
      </c>
      <c r="L78" s="19">
        <f t="shared" si="124"/>
        <v>0</v>
      </c>
      <c r="M78" s="1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3">
      <c r="A79" s="1"/>
      <c r="B79" s="16" t="s">
        <v>80</v>
      </c>
      <c r="C79" s="17">
        <v>5000</v>
      </c>
      <c r="D79" s="17">
        <v>5000</v>
      </c>
      <c r="E79" s="10">
        <f t="shared" si="103"/>
        <v>5000</v>
      </c>
      <c r="F79" s="17">
        <v>5000</v>
      </c>
      <c r="G79" s="17">
        <v>5200</v>
      </c>
      <c r="H79" s="10">
        <f t="shared" si="104"/>
        <v>5100</v>
      </c>
      <c r="I79" s="27">
        <f t="shared" si="112"/>
        <v>1.9607843137254902E-2</v>
      </c>
      <c r="J79" s="27">
        <f t="shared" si="106"/>
        <v>3.8461538461538464E-2</v>
      </c>
      <c r="K79" s="13">
        <f t="shared" ref="K79:L79" si="125">+(F79-C79)/C79</f>
        <v>0</v>
      </c>
      <c r="L79" s="19">
        <f t="shared" si="125"/>
        <v>0.04</v>
      </c>
      <c r="M79" s="1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3">
      <c r="A80" s="1"/>
      <c r="B80" s="16" t="s">
        <v>81</v>
      </c>
      <c r="C80" s="17">
        <v>7500</v>
      </c>
      <c r="D80" s="17">
        <v>8000</v>
      </c>
      <c r="E80" s="10">
        <f t="shared" si="103"/>
        <v>7750</v>
      </c>
      <c r="F80" s="17">
        <v>7500</v>
      </c>
      <c r="G80" s="17">
        <v>8000</v>
      </c>
      <c r="H80" s="10">
        <f t="shared" si="104"/>
        <v>7750</v>
      </c>
      <c r="I80" s="27">
        <f t="shared" si="112"/>
        <v>0</v>
      </c>
      <c r="J80" s="27">
        <f t="shared" si="106"/>
        <v>0</v>
      </c>
      <c r="K80" s="13">
        <f t="shared" ref="K80:L80" si="126">+(F80-C80)/C80</f>
        <v>0</v>
      </c>
      <c r="L80" s="19">
        <f t="shared" si="126"/>
        <v>0</v>
      </c>
      <c r="M80" s="1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">
      <c r="A81" s="1"/>
      <c r="B81" s="16" t="s">
        <v>82</v>
      </c>
      <c r="C81" s="17">
        <v>8500</v>
      </c>
      <c r="D81" s="17">
        <v>8500</v>
      </c>
      <c r="E81" s="10">
        <f t="shared" si="103"/>
        <v>8500</v>
      </c>
      <c r="F81" s="17">
        <v>8000</v>
      </c>
      <c r="G81" s="17">
        <v>8500</v>
      </c>
      <c r="H81" s="10">
        <f t="shared" si="104"/>
        <v>8250</v>
      </c>
      <c r="I81" s="27">
        <f t="shared" si="112"/>
        <v>-3.0303030303030304E-2</v>
      </c>
      <c r="J81" s="27">
        <f t="shared" si="106"/>
        <v>0</v>
      </c>
      <c r="K81" s="13">
        <f t="shared" ref="K81:L81" si="127">+(F81-C81)/C81</f>
        <v>-5.8823529411764705E-2</v>
      </c>
      <c r="L81" s="19">
        <f t="shared" si="127"/>
        <v>0</v>
      </c>
      <c r="M81" s="1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">
      <c r="A82" s="1"/>
      <c r="B82" s="16" t="s">
        <v>83</v>
      </c>
      <c r="C82" s="17">
        <v>5000</v>
      </c>
      <c r="D82" s="17">
        <v>5000</v>
      </c>
      <c r="E82" s="10">
        <f t="shared" si="103"/>
        <v>5000</v>
      </c>
      <c r="F82" s="17">
        <v>5000</v>
      </c>
      <c r="G82" s="17">
        <v>5000</v>
      </c>
      <c r="H82" s="10">
        <f t="shared" si="104"/>
        <v>5000</v>
      </c>
      <c r="I82" s="27">
        <f t="shared" si="112"/>
        <v>0</v>
      </c>
      <c r="J82" s="27">
        <f t="shared" si="106"/>
        <v>0</v>
      </c>
      <c r="K82" s="13">
        <f t="shared" ref="K82:L82" si="128">+(F82-C82)/C82</f>
        <v>0</v>
      </c>
      <c r="L82" s="19">
        <f t="shared" si="128"/>
        <v>0</v>
      </c>
      <c r="M82" s="15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">
      <c r="A83" s="1"/>
      <c r="B83" s="16" t="s">
        <v>84</v>
      </c>
      <c r="C83" s="17">
        <v>3500</v>
      </c>
      <c r="D83" s="17">
        <v>3500</v>
      </c>
      <c r="E83" s="10">
        <f t="shared" si="103"/>
        <v>3500</v>
      </c>
      <c r="F83" s="17">
        <v>3500</v>
      </c>
      <c r="G83" s="17">
        <v>3500</v>
      </c>
      <c r="H83" s="10">
        <f t="shared" si="104"/>
        <v>3500</v>
      </c>
      <c r="I83" s="27">
        <f t="shared" si="112"/>
        <v>0</v>
      </c>
      <c r="J83" s="27">
        <f t="shared" si="106"/>
        <v>0</v>
      </c>
      <c r="K83" s="13">
        <f t="shared" ref="K83:L83" si="129">+(F83-C83)/C83</f>
        <v>0</v>
      </c>
      <c r="L83" s="19">
        <f t="shared" si="129"/>
        <v>0</v>
      </c>
      <c r="M83" s="1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">
      <c r="A84" s="1"/>
      <c r="B84" s="16" t="s">
        <v>85</v>
      </c>
      <c r="C84" s="17">
        <v>5000</v>
      </c>
      <c r="D84" s="17">
        <v>5000</v>
      </c>
      <c r="E84" s="10">
        <f t="shared" si="103"/>
        <v>5000</v>
      </c>
      <c r="F84" s="17">
        <v>4500</v>
      </c>
      <c r="G84" s="17">
        <v>4500</v>
      </c>
      <c r="H84" s="10">
        <f t="shared" si="104"/>
        <v>4500</v>
      </c>
      <c r="I84" s="27">
        <f t="shared" si="112"/>
        <v>-0.1111111111111111</v>
      </c>
      <c r="J84" s="27">
        <f t="shared" si="106"/>
        <v>-0.1111111111111111</v>
      </c>
      <c r="K84" s="39">
        <f t="shared" ref="K84:L84" si="130">+(F84-C84)/C84</f>
        <v>-0.1</v>
      </c>
      <c r="L84" s="19">
        <f t="shared" si="130"/>
        <v>-0.1</v>
      </c>
      <c r="M84" s="1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">
      <c r="A85" s="1"/>
      <c r="B85" s="16" t="s">
        <v>86</v>
      </c>
      <c r="C85" s="17">
        <v>5000</v>
      </c>
      <c r="D85" s="17">
        <v>5000</v>
      </c>
      <c r="E85" s="10">
        <f t="shared" si="103"/>
        <v>5000</v>
      </c>
      <c r="F85" s="17">
        <v>4500</v>
      </c>
      <c r="G85" s="17">
        <v>4500</v>
      </c>
      <c r="H85" s="10">
        <f t="shared" si="104"/>
        <v>4500</v>
      </c>
      <c r="I85" s="27">
        <f t="shared" si="112"/>
        <v>-0.1111111111111111</v>
      </c>
      <c r="J85" s="27">
        <f t="shared" si="106"/>
        <v>-0.1111111111111111</v>
      </c>
      <c r="K85" s="13">
        <f t="shared" ref="K85:L85" si="131">+(F85-C85)/C85</f>
        <v>-0.1</v>
      </c>
      <c r="L85" s="19">
        <f t="shared" si="131"/>
        <v>-0.1</v>
      </c>
      <c r="M85" s="1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">
      <c r="A86" s="40"/>
      <c r="B86" s="26" t="s">
        <v>87</v>
      </c>
      <c r="C86" s="17">
        <v>4700</v>
      </c>
      <c r="D86" s="17">
        <v>4700</v>
      </c>
      <c r="E86" s="41">
        <f t="shared" si="103"/>
        <v>4700</v>
      </c>
      <c r="F86" s="17">
        <v>4500</v>
      </c>
      <c r="G86" s="17">
        <v>4500</v>
      </c>
      <c r="H86" s="41">
        <f t="shared" si="104"/>
        <v>4500</v>
      </c>
      <c r="I86" s="42"/>
      <c r="J86" s="42">
        <f t="shared" si="106"/>
        <v>-4.4444444444444446E-2</v>
      </c>
      <c r="K86" s="43">
        <f t="shared" ref="K86:L86" si="132">+(F86-C86)/C86</f>
        <v>-4.2553191489361701E-2</v>
      </c>
      <c r="L86" s="19">
        <f t="shared" si="132"/>
        <v>-4.2553191489361701E-2</v>
      </c>
      <c r="M86" s="15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</row>
    <row r="87" spans="1:26" ht="15.75" customHeight="1" x14ac:dyDescent="0.3">
      <c r="A87" s="40"/>
      <c r="B87" s="26" t="s">
        <v>88</v>
      </c>
      <c r="C87" s="17">
        <v>4700</v>
      </c>
      <c r="D87" s="17">
        <v>4700</v>
      </c>
      <c r="E87" s="41">
        <f t="shared" si="103"/>
        <v>4700</v>
      </c>
      <c r="F87" s="17">
        <v>4500</v>
      </c>
      <c r="G87" s="17">
        <v>4500</v>
      </c>
      <c r="H87" s="41">
        <f t="shared" si="104"/>
        <v>4500</v>
      </c>
      <c r="I87" s="42"/>
      <c r="J87" s="42">
        <f t="shared" si="106"/>
        <v>-4.4444444444444446E-2</v>
      </c>
      <c r="K87" s="43">
        <f t="shared" ref="K87:L87" si="133">+(F87-C87)/C87</f>
        <v>-4.2553191489361701E-2</v>
      </c>
      <c r="L87" s="19">
        <f t="shared" si="133"/>
        <v>-4.2553191489361701E-2</v>
      </c>
      <c r="M87" s="15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</row>
    <row r="88" spans="1:26" ht="15.75" customHeight="1" x14ac:dyDescent="0.3">
      <c r="A88" s="1"/>
      <c r="B88" s="16" t="s">
        <v>89</v>
      </c>
      <c r="C88" s="17">
        <v>7000</v>
      </c>
      <c r="D88" s="17">
        <v>7500</v>
      </c>
      <c r="E88" s="10">
        <f t="shared" si="103"/>
        <v>7250</v>
      </c>
      <c r="F88" s="17">
        <v>6000</v>
      </c>
      <c r="G88" s="17">
        <v>7000</v>
      </c>
      <c r="H88" s="10">
        <f t="shared" si="104"/>
        <v>6500</v>
      </c>
      <c r="I88" s="27">
        <f t="shared" ref="I88:I96" si="134">+(H88-E88)/H88</f>
        <v>-0.11538461538461539</v>
      </c>
      <c r="J88" s="27">
        <f t="shared" si="106"/>
        <v>-7.1428571428571425E-2</v>
      </c>
      <c r="K88" s="13">
        <f t="shared" ref="K88:L88" si="135">+(F88-C88)/C88</f>
        <v>-0.14285714285714285</v>
      </c>
      <c r="L88" s="19">
        <f t="shared" si="135"/>
        <v>-6.6666666666666666E-2</v>
      </c>
      <c r="M88" s="15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">
      <c r="A89" s="1"/>
      <c r="B89" s="16" t="s">
        <v>90</v>
      </c>
      <c r="C89" s="17">
        <v>3000</v>
      </c>
      <c r="D89" s="17">
        <v>3000</v>
      </c>
      <c r="E89" s="10">
        <f t="shared" si="103"/>
        <v>3000</v>
      </c>
      <c r="F89" s="17">
        <v>2800</v>
      </c>
      <c r="G89" s="17">
        <v>3000</v>
      </c>
      <c r="H89" s="10">
        <f t="shared" si="104"/>
        <v>2900</v>
      </c>
      <c r="I89" s="27">
        <f t="shared" si="134"/>
        <v>-3.4482758620689655E-2</v>
      </c>
      <c r="J89" s="27">
        <f t="shared" si="106"/>
        <v>0</v>
      </c>
      <c r="K89" s="13">
        <f t="shared" ref="K89:L89" si="136">+(F89-C89)/C89</f>
        <v>-6.6666666666666666E-2</v>
      </c>
      <c r="L89" s="19">
        <f t="shared" si="136"/>
        <v>0</v>
      </c>
      <c r="M89" s="15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">
      <c r="A90" s="1"/>
      <c r="B90" s="16" t="s">
        <v>91</v>
      </c>
      <c r="C90" s="17">
        <v>2200</v>
      </c>
      <c r="D90" s="17">
        <v>2400</v>
      </c>
      <c r="E90" s="10">
        <f t="shared" si="103"/>
        <v>2300</v>
      </c>
      <c r="F90" s="17">
        <v>2200</v>
      </c>
      <c r="G90" s="17">
        <v>2200</v>
      </c>
      <c r="H90" s="10">
        <f t="shared" si="104"/>
        <v>2200</v>
      </c>
      <c r="I90" s="27">
        <f t="shared" si="134"/>
        <v>-4.5454545454545456E-2</v>
      </c>
      <c r="J90" s="27">
        <f t="shared" si="106"/>
        <v>-9.0909090909090912E-2</v>
      </c>
      <c r="K90" s="13">
        <f t="shared" ref="K90:L90" si="137">+(F90-C90)/C90</f>
        <v>0</v>
      </c>
      <c r="L90" s="19">
        <f t="shared" si="137"/>
        <v>-8.3333333333333329E-2</v>
      </c>
      <c r="M90" s="15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">
      <c r="A91" s="1"/>
      <c r="B91" s="16" t="s">
        <v>92</v>
      </c>
      <c r="C91" s="17">
        <v>3000</v>
      </c>
      <c r="D91" s="17">
        <v>3000</v>
      </c>
      <c r="E91" s="10">
        <f t="shared" si="103"/>
        <v>3000</v>
      </c>
      <c r="F91" s="17">
        <v>3000</v>
      </c>
      <c r="G91" s="17">
        <v>3000</v>
      </c>
      <c r="H91" s="10">
        <f t="shared" si="104"/>
        <v>3000</v>
      </c>
      <c r="I91" s="27">
        <f t="shared" si="134"/>
        <v>0</v>
      </c>
      <c r="J91" s="27">
        <f t="shared" si="106"/>
        <v>0</v>
      </c>
      <c r="K91" s="13">
        <f t="shared" ref="K91:L91" si="138">+(F91-C91)/C91</f>
        <v>0</v>
      </c>
      <c r="L91" s="19">
        <f t="shared" si="138"/>
        <v>0</v>
      </c>
      <c r="M91" s="15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">
      <c r="A92" s="1"/>
      <c r="B92" s="16" t="s">
        <v>93</v>
      </c>
      <c r="C92" s="17">
        <v>2800</v>
      </c>
      <c r="D92" s="17">
        <v>3000</v>
      </c>
      <c r="E92" s="10">
        <f t="shared" si="103"/>
        <v>2900</v>
      </c>
      <c r="F92" s="17">
        <v>2600</v>
      </c>
      <c r="G92" s="17">
        <v>3000</v>
      </c>
      <c r="H92" s="10">
        <f t="shared" si="104"/>
        <v>2800</v>
      </c>
      <c r="I92" s="27">
        <f t="shared" si="134"/>
        <v>-3.5714285714285712E-2</v>
      </c>
      <c r="J92" s="27">
        <f t="shared" si="106"/>
        <v>0</v>
      </c>
      <c r="K92" s="13">
        <f t="shared" ref="K92:L92" si="139">+(F92-C92)/C92</f>
        <v>-7.1428571428571425E-2</v>
      </c>
      <c r="L92" s="19">
        <f t="shared" si="139"/>
        <v>0</v>
      </c>
      <c r="M92" s="1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">
      <c r="A93" s="1"/>
      <c r="B93" s="16" t="s">
        <v>94</v>
      </c>
      <c r="C93" s="17">
        <v>11000</v>
      </c>
      <c r="D93" s="17">
        <v>12000</v>
      </c>
      <c r="E93" s="10">
        <f t="shared" si="103"/>
        <v>11500</v>
      </c>
      <c r="F93" s="17">
        <v>11000</v>
      </c>
      <c r="G93" s="17">
        <v>12000</v>
      </c>
      <c r="H93" s="10">
        <f t="shared" si="104"/>
        <v>11500</v>
      </c>
      <c r="I93" s="27">
        <f t="shared" si="134"/>
        <v>0</v>
      </c>
      <c r="J93" s="27">
        <f t="shared" si="106"/>
        <v>0</v>
      </c>
      <c r="K93" s="13">
        <f t="shared" ref="K93:L93" si="140">+(F93-C93)/C93</f>
        <v>0</v>
      </c>
      <c r="L93" s="19">
        <f t="shared" si="140"/>
        <v>0</v>
      </c>
      <c r="M93" s="15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">
      <c r="A94" s="1"/>
      <c r="B94" s="16" t="s">
        <v>95</v>
      </c>
      <c r="C94" s="17">
        <v>2200</v>
      </c>
      <c r="D94" s="17">
        <v>2400</v>
      </c>
      <c r="E94" s="10">
        <v>1400</v>
      </c>
      <c r="F94" s="17">
        <v>2000</v>
      </c>
      <c r="G94" s="17">
        <v>2200</v>
      </c>
      <c r="H94" s="10">
        <v>1400</v>
      </c>
      <c r="I94" s="27">
        <f t="shared" si="134"/>
        <v>0</v>
      </c>
      <c r="J94" s="27">
        <f t="shared" si="106"/>
        <v>-9.0909090909090912E-2</v>
      </c>
      <c r="K94" s="13">
        <f t="shared" ref="K94:L94" si="141">+(F94-C94)/C94</f>
        <v>-9.0909090909090912E-2</v>
      </c>
      <c r="L94" s="19">
        <f t="shared" si="141"/>
        <v>-8.3333333333333329E-2</v>
      </c>
      <c r="M94" s="15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">
      <c r="A95" s="1"/>
      <c r="B95" s="16" t="s">
        <v>96</v>
      </c>
      <c r="C95" s="17">
        <v>5600</v>
      </c>
      <c r="D95" s="17">
        <v>5600</v>
      </c>
      <c r="E95" s="10">
        <f t="shared" ref="E95:E96" si="142">AVERAGE(D95,C95)</f>
        <v>5600</v>
      </c>
      <c r="F95" s="17">
        <v>5600</v>
      </c>
      <c r="G95" s="17">
        <v>5600</v>
      </c>
      <c r="H95" s="10">
        <f t="shared" ref="H95:H96" si="143">AVERAGE(G95,F95)</f>
        <v>5600</v>
      </c>
      <c r="I95" s="27">
        <f t="shared" si="134"/>
        <v>0</v>
      </c>
      <c r="J95" s="27">
        <f t="shared" si="106"/>
        <v>0</v>
      </c>
      <c r="K95" s="13">
        <f t="shared" ref="K95:L95" si="144">+(F95-C95)/C95</f>
        <v>0</v>
      </c>
      <c r="L95" s="19">
        <f t="shared" si="144"/>
        <v>0</v>
      </c>
      <c r="M95" s="15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">
      <c r="A96" s="1"/>
      <c r="B96" s="28" t="s">
        <v>97</v>
      </c>
      <c r="C96" s="29">
        <v>5000</v>
      </c>
      <c r="D96" s="29">
        <v>5000</v>
      </c>
      <c r="E96" s="29">
        <f t="shared" si="142"/>
        <v>5000</v>
      </c>
      <c r="F96" s="29">
        <v>5000</v>
      </c>
      <c r="G96" s="29">
        <v>5000</v>
      </c>
      <c r="H96" s="29">
        <f t="shared" si="143"/>
        <v>5000</v>
      </c>
      <c r="I96" s="31">
        <f t="shared" si="134"/>
        <v>0</v>
      </c>
      <c r="J96" s="31">
        <f t="shared" si="106"/>
        <v>0</v>
      </c>
      <c r="K96" s="31">
        <f t="shared" ref="K96:L96" si="145">+(F96-C96)/C96</f>
        <v>0</v>
      </c>
      <c r="L96" s="44">
        <f t="shared" si="145"/>
        <v>0</v>
      </c>
      <c r="M96" s="1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33"/>
      <c r="C97" s="34"/>
      <c r="D97" s="34"/>
      <c r="E97" s="35"/>
      <c r="F97" s="34"/>
      <c r="G97" s="34"/>
      <c r="H97" s="35"/>
      <c r="I97" s="36"/>
      <c r="J97" s="36"/>
      <c r="K97" s="45"/>
      <c r="L97" s="45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80" t="s">
        <v>98</v>
      </c>
      <c r="C98" s="46" t="s">
        <v>5</v>
      </c>
      <c r="D98" s="47" t="s">
        <v>6</v>
      </c>
      <c r="E98" s="80" t="s">
        <v>7</v>
      </c>
      <c r="F98" s="46" t="s">
        <v>5</v>
      </c>
      <c r="G98" s="47" t="s">
        <v>6</v>
      </c>
      <c r="H98" s="80" t="s">
        <v>7</v>
      </c>
      <c r="I98" s="9"/>
      <c r="J98" s="5"/>
      <c r="K98" s="80" t="s">
        <v>8</v>
      </c>
      <c r="L98" s="80" t="s">
        <v>9</v>
      </c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0.75" customHeight="1" x14ac:dyDescent="0.25">
      <c r="A99" s="1"/>
      <c r="B99" s="81"/>
      <c r="C99" s="2" t="s">
        <v>10</v>
      </c>
      <c r="D99" s="2" t="s">
        <v>10</v>
      </c>
      <c r="E99" s="93"/>
      <c r="F99" s="2" t="s">
        <v>11</v>
      </c>
      <c r="G99" s="2" t="s">
        <v>11</v>
      </c>
      <c r="H99" s="81"/>
      <c r="I99" s="48"/>
      <c r="J99" s="49"/>
      <c r="K99" s="94"/>
      <c r="L99" s="94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1.75" customHeight="1" x14ac:dyDescent="0.3">
      <c r="A100" s="1"/>
      <c r="B100" s="24" t="s">
        <v>99</v>
      </c>
      <c r="C100" s="9">
        <v>3791</v>
      </c>
      <c r="D100" s="9">
        <v>3791</v>
      </c>
      <c r="E100" s="9">
        <f t="shared" ref="E100:E119" si="146">AVERAGE(C100:D100)</f>
        <v>3791</v>
      </c>
      <c r="F100" s="9">
        <v>3791</v>
      </c>
      <c r="G100" s="9">
        <v>3791</v>
      </c>
      <c r="H100" s="9">
        <f t="shared" ref="H100:H119" si="147">AVERAGE(F100:G100)</f>
        <v>3791</v>
      </c>
      <c r="I100" s="38">
        <f t="shared" ref="I100:I117" si="148">+(H100-E100)/H100</f>
        <v>0</v>
      </c>
      <c r="J100" s="38">
        <f t="shared" ref="J100:J117" si="149">+(G100-D100)/G100</f>
        <v>0</v>
      </c>
      <c r="K100" s="38">
        <f t="shared" ref="K100:L100" si="150">+(F100-C100)/C100</f>
        <v>0</v>
      </c>
      <c r="L100" s="50">
        <f t="shared" si="150"/>
        <v>0</v>
      </c>
      <c r="M100" s="15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0" customHeight="1" x14ac:dyDescent="0.3">
      <c r="A101" s="1"/>
      <c r="B101" s="16" t="s">
        <v>100</v>
      </c>
      <c r="C101" s="17">
        <v>7250</v>
      </c>
      <c r="D101" s="17">
        <v>7250</v>
      </c>
      <c r="E101" s="17">
        <f t="shared" si="146"/>
        <v>7250</v>
      </c>
      <c r="F101" s="17">
        <v>7250</v>
      </c>
      <c r="G101" s="17">
        <v>7250</v>
      </c>
      <c r="H101" s="17">
        <f t="shared" si="147"/>
        <v>7250</v>
      </c>
      <c r="I101" s="27">
        <f t="shared" si="148"/>
        <v>0</v>
      </c>
      <c r="J101" s="27">
        <f t="shared" si="149"/>
        <v>0</v>
      </c>
      <c r="K101" s="27">
        <f t="shared" ref="K101:L101" si="151">+(F101-C101)/C101</f>
        <v>0</v>
      </c>
      <c r="L101" s="14">
        <f t="shared" si="151"/>
        <v>0</v>
      </c>
      <c r="M101" s="15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0" customHeight="1" x14ac:dyDescent="0.3">
      <c r="A102" s="1"/>
      <c r="B102" s="16" t="s">
        <v>101</v>
      </c>
      <c r="C102" s="17">
        <v>19833</v>
      </c>
      <c r="D102" s="17">
        <v>19833</v>
      </c>
      <c r="E102" s="17">
        <f t="shared" si="146"/>
        <v>19833</v>
      </c>
      <c r="F102" s="17">
        <v>19833</v>
      </c>
      <c r="G102" s="17">
        <v>19833</v>
      </c>
      <c r="H102" s="17">
        <f t="shared" si="147"/>
        <v>19833</v>
      </c>
      <c r="I102" s="27">
        <f t="shared" si="148"/>
        <v>0</v>
      </c>
      <c r="J102" s="27">
        <f t="shared" si="149"/>
        <v>0</v>
      </c>
      <c r="K102" s="51">
        <f t="shared" ref="K102:L102" si="152">+(F102-C102)/C102</f>
        <v>0</v>
      </c>
      <c r="L102" s="14">
        <f t="shared" si="152"/>
        <v>0</v>
      </c>
      <c r="M102" s="15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">
      <c r="A103" s="1"/>
      <c r="B103" s="16" t="s">
        <v>102</v>
      </c>
      <c r="C103" s="17">
        <v>3100</v>
      </c>
      <c r="D103" s="17">
        <v>3100</v>
      </c>
      <c r="E103" s="17">
        <f t="shared" si="146"/>
        <v>3100</v>
      </c>
      <c r="F103" s="17">
        <v>3100</v>
      </c>
      <c r="G103" s="17">
        <v>3100</v>
      </c>
      <c r="H103" s="17">
        <f t="shared" si="147"/>
        <v>3100</v>
      </c>
      <c r="I103" s="27">
        <f t="shared" si="148"/>
        <v>0</v>
      </c>
      <c r="J103" s="27">
        <f t="shared" si="149"/>
        <v>0</v>
      </c>
      <c r="K103" s="51">
        <f t="shared" ref="K103:L103" si="153">+(F103-C103)/C103</f>
        <v>0</v>
      </c>
      <c r="L103" s="19">
        <f t="shared" si="153"/>
        <v>0</v>
      </c>
      <c r="M103" s="15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">
      <c r="A104" s="1"/>
      <c r="B104" s="16" t="s">
        <v>103</v>
      </c>
      <c r="C104" s="17">
        <v>45000</v>
      </c>
      <c r="D104" s="17">
        <v>45000</v>
      </c>
      <c r="E104" s="17">
        <f t="shared" si="146"/>
        <v>45000</v>
      </c>
      <c r="F104" s="17">
        <v>45000</v>
      </c>
      <c r="G104" s="17">
        <v>45000</v>
      </c>
      <c r="H104" s="17">
        <f t="shared" si="147"/>
        <v>45000</v>
      </c>
      <c r="I104" s="27">
        <f t="shared" si="148"/>
        <v>0</v>
      </c>
      <c r="J104" s="27">
        <f t="shared" si="149"/>
        <v>0</v>
      </c>
      <c r="K104" s="27">
        <f t="shared" ref="K104:L104" si="154">+(F104-C104)/C104</f>
        <v>0</v>
      </c>
      <c r="L104" s="14">
        <f t="shared" si="154"/>
        <v>0</v>
      </c>
      <c r="M104" s="15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">
      <c r="A105" s="1"/>
      <c r="B105" s="16" t="s">
        <v>104</v>
      </c>
      <c r="C105" s="17">
        <v>4640</v>
      </c>
      <c r="D105" s="17">
        <v>4640</v>
      </c>
      <c r="E105" s="17">
        <f t="shared" si="146"/>
        <v>4640</v>
      </c>
      <c r="F105" s="17">
        <v>4640</v>
      </c>
      <c r="G105" s="17">
        <v>4640</v>
      </c>
      <c r="H105" s="17">
        <f t="shared" si="147"/>
        <v>4640</v>
      </c>
      <c r="I105" s="27">
        <f t="shared" si="148"/>
        <v>0</v>
      </c>
      <c r="J105" s="27">
        <f t="shared" si="149"/>
        <v>0</v>
      </c>
      <c r="K105" s="27">
        <f t="shared" ref="K105:L105" si="155">+(F105-C105)/C105</f>
        <v>0</v>
      </c>
      <c r="L105" s="14">
        <f t="shared" si="155"/>
        <v>0</v>
      </c>
      <c r="M105" s="15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" customHeight="1" x14ac:dyDescent="0.3">
      <c r="A106" s="1"/>
      <c r="B106" s="16" t="s">
        <v>105</v>
      </c>
      <c r="C106" s="17">
        <v>3000</v>
      </c>
      <c r="D106" s="17">
        <v>3000</v>
      </c>
      <c r="E106" s="17">
        <f t="shared" si="146"/>
        <v>3000</v>
      </c>
      <c r="F106" s="17">
        <v>3000</v>
      </c>
      <c r="G106" s="17">
        <v>3000</v>
      </c>
      <c r="H106" s="17">
        <f t="shared" si="147"/>
        <v>3000</v>
      </c>
      <c r="I106" s="27">
        <f t="shared" si="148"/>
        <v>0</v>
      </c>
      <c r="J106" s="27">
        <f t="shared" si="149"/>
        <v>0</v>
      </c>
      <c r="K106" s="27">
        <f t="shared" ref="K106:L106" si="156">+(F106-C106)/C106</f>
        <v>0</v>
      </c>
      <c r="L106" s="14">
        <f t="shared" si="156"/>
        <v>0</v>
      </c>
      <c r="M106" s="15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8.5" customHeight="1" x14ac:dyDescent="0.3">
      <c r="A107" s="1"/>
      <c r="B107" s="16" t="s">
        <v>106</v>
      </c>
      <c r="C107" s="17">
        <v>146000</v>
      </c>
      <c r="D107" s="17">
        <v>146000</v>
      </c>
      <c r="E107" s="17">
        <f t="shared" si="146"/>
        <v>146000</v>
      </c>
      <c r="F107" s="17">
        <v>146000</v>
      </c>
      <c r="G107" s="17">
        <v>146000</v>
      </c>
      <c r="H107" s="17">
        <f t="shared" si="147"/>
        <v>146000</v>
      </c>
      <c r="I107" s="27">
        <f t="shared" si="148"/>
        <v>0</v>
      </c>
      <c r="J107" s="27">
        <f t="shared" si="149"/>
        <v>0</v>
      </c>
      <c r="K107" s="27">
        <f t="shared" ref="K107:L107" si="157">+(F107-C107)/C107</f>
        <v>0</v>
      </c>
      <c r="L107" s="14">
        <f t="shared" si="157"/>
        <v>0</v>
      </c>
      <c r="M107" s="1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">
      <c r="A108" s="1"/>
      <c r="B108" s="16" t="s">
        <v>107</v>
      </c>
      <c r="C108" s="17">
        <v>6800</v>
      </c>
      <c r="D108" s="17">
        <v>6800</v>
      </c>
      <c r="E108" s="17">
        <f t="shared" si="146"/>
        <v>6800</v>
      </c>
      <c r="F108" s="17">
        <v>6800</v>
      </c>
      <c r="G108" s="17">
        <v>6800</v>
      </c>
      <c r="H108" s="17">
        <f t="shared" si="147"/>
        <v>6800</v>
      </c>
      <c r="I108" s="27">
        <f t="shared" si="148"/>
        <v>0</v>
      </c>
      <c r="J108" s="27">
        <f t="shared" si="149"/>
        <v>0</v>
      </c>
      <c r="K108" s="27">
        <f t="shared" ref="K108:L108" si="158">+(F108-C108)/C108</f>
        <v>0</v>
      </c>
      <c r="L108" s="14">
        <f t="shared" si="158"/>
        <v>0</v>
      </c>
      <c r="M108" s="15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7.5" customHeight="1" x14ac:dyDescent="0.3">
      <c r="A109" s="1"/>
      <c r="B109" s="16" t="s">
        <v>108</v>
      </c>
      <c r="C109" s="17">
        <v>13500</v>
      </c>
      <c r="D109" s="17">
        <v>13500</v>
      </c>
      <c r="E109" s="17">
        <f t="shared" si="146"/>
        <v>13500</v>
      </c>
      <c r="F109" s="17">
        <v>13500</v>
      </c>
      <c r="G109" s="17">
        <v>13500</v>
      </c>
      <c r="H109" s="17">
        <f t="shared" si="147"/>
        <v>13500</v>
      </c>
      <c r="I109" s="27">
        <f t="shared" si="148"/>
        <v>0</v>
      </c>
      <c r="J109" s="27">
        <f t="shared" si="149"/>
        <v>0</v>
      </c>
      <c r="K109" s="27">
        <f t="shared" ref="K109:L109" si="159">+(F109-C109)/C109</f>
        <v>0</v>
      </c>
      <c r="L109" s="14">
        <f t="shared" si="159"/>
        <v>0</v>
      </c>
      <c r="M109" s="15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7.75" customHeight="1" x14ac:dyDescent="0.3">
      <c r="A110" s="1"/>
      <c r="B110" s="16" t="s">
        <v>109</v>
      </c>
      <c r="C110" s="17">
        <v>11000</v>
      </c>
      <c r="D110" s="17">
        <v>11000</v>
      </c>
      <c r="E110" s="17">
        <f t="shared" si="146"/>
        <v>11000</v>
      </c>
      <c r="F110" s="17">
        <v>11000</v>
      </c>
      <c r="G110" s="17">
        <v>11000</v>
      </c>
      <c r="H110" s="17">
        <f t="shared" si="147"/>
        <v>11000</v>
      </c>
      <c r="I110" s="27">
        <f t="shared" si="148"/>
        <v>0</v>
      </c>
      <c r="J110" s="27">
        <f t="shared" si="149"/>
        <v>0</v>
      </c>
      <c r="K110" s="27">
        <f t="shared" ref="K110:L110" si="160">+(F110-C110)/C110</f>
        <v>0</v>
      </c>
      <c r="L110" s="14">
        <f t="shared" si="160"/>
        <v>0</v>
      </c>
      <c r="M110" s="15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7" customHeight="1" x14ac:dyDescent="0.3">
      <c r="A111" s="1"/>
      <c r="B111" s="16" t="s">
        <v>110</v>
      </c>
      <c r="C111" s="17">
        <v>4000</v>
      </c>
      <c r="D111" s="17">
        <v>4000</v>
      </c>
      <c r="E111" s="17">
        <f t="shared" si="146"/>
        <v>4000</v>
      </c>
      <c r="F111" s="17">
        <v>4000</v>
      </c>
      <c r="G111" s="17">
        <v>4000</v>
      </c>
      <c r="H111" s="17">
        <f t="shared" si="147"/>
        <v>4000</v>
      </c>
      <c r="I111" s="27">
        <f t="shared" si="148"/>
        <v>0</v>
      </c>
      <c r="J111" s="27">
        <f t="shared" si="149"/>
        <v>0</v>
      </c>
      <c r="K111" s="27">
        <f t="shared" ref="K111:L111" si="161">+(F111-C111)/C111</f>
        <v>0</v>
      </c>
      <c r="L111" s="14">
        <f t="shared" si="161"/>
        <v>0</v>
      </c>
      <c r="M111" s="15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3" customHeight="1" x14ac:dyDescent="0.3">
      <c r="A112" s="1"/>
      <c r="B112" s="16" t="s">
        <v>111</v>
      </c>
      <c r="C112" s="17">
        <v>1800</v>
      </c>
      <c r="D112" s="17">
        <v>1800</v>
      </c>
      <c r="E112" s="17">
        <f t="shared" si="146"/>
        <v>1800</v>
      </c>
      <c r="F112" s="17">
        <v>1800</v>
      </c>
      <c r="G112" s="17">
        <v>1800</v>
      </c>
      <c r="H112" s="17">
        <f t="shared" si="147"/>
        <v>1800</v>
      </c>
      <c r="I112" s="27">
        <f t="shared" si="148"/>
        <v>0</v>
      </c>
      <c r="J112" s="27">
        <f t="shared" si="149"/>
        <v>0</v>
      </c>
      <c r="K112" s="27">
        <f t="shared" ref="K112:L112" si="162">+(F112-C112)/C112</f>
        <v>0</v>
      </c>
      <c r="L112" s="14">
        <f t="shared" si="162"/>
        <v>0</v>
      </c>
      <c r="M112" s="15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">
      <c r="A113" s="1"/>
      <c r="B113" s="16" t="s">
        <v>112</v>
      </c>
      <c r="C113" s="17">
        <v>2200</v>
      </c>
      <c r="D113" s="17">
        <v>2200</v>
      </c>
      <c r="E113" s="17">
        <f t="shared" si="146"/>
        <v>2200</v>
      </c>
      <c r="F113" s="17">
        <v>2200</v>
      </c>
      <c r="G113" s="17">
        <v>2200</v>
      </c>
      <c r="H113" s="17">
        <f t="shared" si="147"/>
        <v>2200</v>
      </c>
      <c r="I113" s="27">
        <f t="shared" si="148"/>
        <v>0</v>
      </c>
      <c r="J113" s="27">
        <f t="shared" si="149"/>
        <v>0</v>
      </c>
      <c r="K113" s="27">
        <f t="shared" ref="K113:L113" si="163">+(F113-C113)/C113</f>
        <v>0</v>
      </c>
      <c r="L113" s="14">
        <f t="shared" si="163"/>
        <v>0</v>
      </c>
      <c r="M113" s="15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">
      <c r="A114" s="1"/>
      <c r="B114" s="16" t="s">
        <v>113</v>
      </c>
      <c r="C114" s="17">
        <v>1470</v>
      </c>
      <c r="D114" s="17">
        <v>1470</v>
      </c>
      <c r="E114" s="17">
        <f t="shared" si="146"/>
        <v>1470</v>
      </c>
      <c r="F114" s="17">
        <v>1470</v>
      </c>
      <c r="G114" s="17">
        <v>1470</v>
      </c>
      <c r="H114" s="17">
        <f t="shared" si="147"/>
        <v>1470</v>
      </c>
      <c r="I114" s="27">
        <f t="shared" si="148"/>
        <v>0</v>
      </c>
      <c r="J114" s="27">
        <f t="shared" si="149"/>
        <v>0</v>
      </c>
      <c r="K114" s="27">
        <f t="shared" ref="K114:L114" si="164">+(F114-C114)/C114</f>
        <v>0</v>
      </c>
      <c r="L114" s="14">
        <f t="shared" si="164"/>
        <v>0</v>
      </c>
      <c r="M114" s="15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7.75" customHeight="1" x14ac:dyDescent="0.3">
      <c r="A115" s="1"/>
      <c r="B115" s="16" t="s">
        <v>114</v>
      </c>
      <c r="C115" s="17">
        <v>2000</v>
      </c>
      <c r="D115" s="17">
        <v>2000</v>
      </c>
      <c r="E115" s="17">
        <f t="shared" si="146"/>
        <v>2000</v>
      </c>
      <c r="F115" s="17">
        <v>2000</v>
      </c>
      <c r="G115" s="17">
        <v>2000</v>
      </c>
      <c r="H115" s="17">
        <f t="shared" si="147"/>
        <v>2000</v>
      </c>
      <c r="I115" s="27">
        <f t="shared" si="148"/>
        <v>0</v>
      </c>
      <c r="J115" s="27">
        <f t="shared" si="149"/>
        <v>0</v>
      </c>
      <c r="K115" s="27">
        <f t="shared" ref="K115:L115" si="165">+(F115-C115)/C115</f>
        <v>0</v>
      </c>
      <c r="L115" s="14">
        <f t="shared" si="165"/>
        <v>0</v>
      </c>
      <c r="M115" s="15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1.5" customHeight="1" x14ac:dyDescent="0.3">
      <c r="A116" s="1"/>
      <c r="B116" s="16" t="s">
        <v>115</v>
      </c>
      <c r="C116" s="17">
        <v>2400</v>
      </c>
      <c r="D116" s="17">
        <v>2400</v>
      </c>
      <c r="E116" s="17">
        <f t="shared" si="146"/>
        <v>2400</v>
      </c>
      <c r="F116" s="17">
        <v>2400</v>
      </c>
      <c r="G116" s="17">
        <v>2400</v>
      </c>
      <c r="H116" s="17">
        <f t="shared" si="147"/>
        <v>2400</v>
      </c>
      <c r="I116" s="27">
        <f t="shared" si="148"/>
        <v>0</v>
      </c>
      <c r="J116" s="27">
        <f t="shared" si="149"/>
        <v>0</v>
      </c>
      <c r="K116" s="27">
        <f t="shared" ref="K116:L116" si="166">+(F116-C116)/C116</f>
        <v>0</v>
      </c>
      <c r="L116" s="14">
        <f t="shared" si="166"/>
        <v>0</v>
      </c>
      <c r="M116" s="15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">
      <c r="A117" s="1"/>
      <c r="B117" s="16" t="s">
        <v>116</v>
      </c>
      <c r="C117" s="17">
        <v>82500</v>
      </c>
      <c r="D117" s="17">
        <v>82500</v>
      </c>
      <c r="E117" s="17">
        <f t="shared" si="146"/>
        <v>82500</v>
      </c>
      <c r="F117" s="17">
        <v>82500</v>
      </c>
      <c r="G117" s="17">
        <v>82500</v>
      </c>
      <c r="H117" s="17">
        <f t="shared" si="147"/>
        <v>82500</v>
      </c>
      <c r="I117" s="27">
        <f t="shared" si="148"/>
        <v>0</v>
      </c>
      <c r="J117" s="27">
        <f t="shared" si="149"/>
        <v>0</v>
      </c>
      <c r="K117" s="27">
        <f t="shared" ref="K117:L117" si="167">+(F117-C117)/C117</f>
        <v>0</v>
      </c>
      <c r="L117" s="14">
        <f t="shared" si="167"/>
        <v>0</v>
      </c>
      <c r="M117" s="15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">
      <c r="A118" s="1"/>
      <c r="B118" s="16" t="s">
        <v>117</v>
      </c>
      <c r="C118" s="17">
        <v>138500</v>
      </c>
      <c r="D118" s="17">
        <v>138500</v>
      </c>
      <c r="E118" s="17">
        <f t="shared" si="146"/>
        <v>138500</v>
      </c>
      <c r="F118" s="17">
        <v>138500</v>
      </c>
      <c r="G118" s="17">
        <v>138500</v>
      </c>
      <c r="H118" s="17">
        <f t="shared" si="147"/>
        <v>138500</v>
      </c>
      <c r="I118" s="27"/>
      <c r="J118" s="27"/>
      <c r="K118" s="27">
        <f t="shared" ref="K118:L118" si="168">+(F118-C118)/C118</f>
        <v>0</v>
      </c>
      <c r="L118" s="14">
        <f t="shared" si="168"/>
        <v>0</v>
      </c>
      <c r="M118" s="15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0" customHeight="1" x14ac:dyDescent="0.3">
      <c r="A119" s="1"/>
      <c r="B119" s="28" t="s">
        <v>118</v>
      </c>
      <c r="C119" s="29">
        <v>77000</v>
      </c>
      <c r="D119" s="29">
        <v>77000</v>
      </c>
      <c r="E119" s="29">
        <f t="shared" si="146"/>
        <v>77000</v>
      </c>
      <c r="F119" s="29">
        <v>77000</v>
      </c>
      <c r="G119" s="29">
        <v>77000</v>
      </c>
      <c r="H119" s="29">
        <f t="shared" si="147"/>
        <v>77000</v>
      </c>
      <c r="I119" s="31"/>
      <c r="J119" s="31"/>
      <c r="K119" s="31">
        <f t="shared" ref="K119:L119" si="169">+(F119-C119)/C119</f>
        <v>0</v>
      </c>
      <c r="L119" s="44">
        <f t="shared" si="169"/>
        <v>0</v>
      </c>
      <c r="M119" s="15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80" t="s">
        <v>119</v>
      </c>
      <c r="C121" s="52" t="s">
        <v>5</v>
      </c>
      <c r="D121" s="53" t="s">
        <v>6</v>
      </c>
      <c r="E121" s="80" t="s">
        <v>7</v>
      </c>
      <c r="F121" s="52" t="s">
        <v>5</v>
      </c>
      <c r="G121" s="53" t="s">
        <v>6</v>
      </c>
      <c r="H121" s="80" t="s">
        <v>7</v>
      </c>
      <c r="I121" s="4"/>
      <c r="J121" s="5"/>
      <c r="K121" s="80" t="s">
        <v>8</v>
      </c>
      <c r="L121" s="99" t="s">
        <v>9</v>
      </c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0.75" customHeight="1" x14ac:dyDescent="0.25">
      <c r="A122" s="1"/>
      <c r="B122" s="81"/>
      <c r="C122" s="2" t="s">
        <v>10</v>
      </c>
      <c r="D122" s="2" t="s">
        <v>10</v>
      </c>
      <c r="E122" s="81"/>
      <c r="F122" s="2" t="s">
        <v>11</v>
      </c>
      <c r="G122" s="2" t="s">
        <v>11</v>
      </c>
      <c r="H122" s="81"/>
      <c r="I122" s="6"/>
      <c r="J122" s="7"/>
      <c r="K122" s="81"/>
      <c r="L122" s="90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4.75" customHeight="1" x14ac:dyDescent="0.3">
      <c r="A123" s="1"/>
      <c r="B123" s="24" t="s">
        <v>120</v>
      </c>
      <c r="C123" s="9">
        <v>20900</v>
      </c>
      <c r="D123" s="9">
        <v>20900</v>
      </c>
      <c r="E123" s="9">
        <f t="shared" ref="E123:E126" si="170">AVERAGE(C123:D123)</f>
        <v>20900</v>
      </c>
      <c r="F123" s="9">
        <v>20900</v>
      </c>
      <c r="G123" s="9">
        <v>20900</v>
      </c>
      <c r="H123" s="9">
        <f t="shared" ref="H123:H126" si="171">AVERAGE(F123:G123)</f>
        <v>20900</v>
      </c>
      <c r="I123" s="11">
        <f t="shared" ref="I123:I139" si="172">+(H123-E123)/H123</f>
        <v>0</v>
      </c>
      <c r="J123" s="11">
        <f t="shared" ref="J123:J139" si="173">+(G123-D123)/G123</f>
        <v>0</v>
      </c>
      <c r="K123" s="38">
        <f t="shared" ref="K123:L123" si="174">+(F123-C123)/C123</f>
        <v>0</v>
      </c>
      <c r="L123" s="50">
        <f t="shared" si="174"/>
        <v>0</v>
      </c>
      <c r="M123" s="15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3.75" customHeight="1" x14ac:dyDescent="0.3">
      <c r="A124" s="1"/>
      <c r="B124" s="16" t="s">
        <v>121</v>
      </c>
      <c r="C124" s="17">
        <v>39900</v>
      </c>
      <c r="D124" s="17">
        <v>39900</v>
      </c>
      <c r="E124" s="17">
        <f t="shared" si="170"/>
        <v>39900</v>
      </c>
      <c r="F124" s="17">
        <v>39900</v>
      </c>
      <c r="G124" s="17">
        <v>39900</v>
      </c>
      <c r="H124" s="17">
        <f t="shared" si="171"/>
        <v>39900</v>
      </c>
      <c r="I124" s="18">
        <f t="shared" si="172"/>
        <v>0</v>
      </c>
      <c r="J124" s="18">
        <f t="shared" si="173"/>
        <v>0</v>
      </c>
      <c r="K124" s="27">
        <f t="shared" ref="K124:L124" si="175">+(F124-C124)/C124</f>
        <v>0</v>
      </c>
      <c r="L124" s="14">
        <f t="shared" si="175"/>
        <v>0</v>
      </c>
      <c r="M124" s="15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">
      <c r="A125" s="1"/>
      <c r="B125" s="16" t="s">
        <v>122</v>
      </c>
      <c r="C125" s="17">
        <v>25600</v>
      </c>
      <c r="D125" s="17">
        <v>25600</v>
      </c>
      <c r="E125" s="17">
        <f t="shared" si="170"/>
        <v>25600</v>
      </c>
      <c r="F125" s="17">
        <v>25600</v>
      </c>
      <c r="G125" s="17">
        <v>25600</v>
      </c>
      <c r="H125" s="17">
        <f t="shared" si="171"/>
        <v>25600</v>
      </c>
      <c r="I125" s="18">
        <f t="shared" si="172"/>
        <v>0</v>
      </c>
      <c r="J125" s="18">
        <f t="shared" si="173"/>
        <v>0</v>
      </c>
      <c r="K125" s="27">
        <f t="shared" ref="K125:L125" si="176">+(F125-C125)/C125</f>
        <v>0</v>
      </c>
      <c r="L125" s="14">
        <f t="shared" si="176"/>
        <v>0</v>
      </c>
      <c r="M125" s="15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">
      <c r="A126" s="1"/>
      <c r="B126" s="16" t="s">
        <v>123</v>
      </c>
      <c r="C126" s="17">
        <v>24900</v>
      </c>
      <c r="D126" s="17">
        <v>24900</v>
      </c>
      <c r="E126" s="17">
        <f t="shared" si="170"/>
        <v>24900</v>
      </c>
      <c r="F126" s="17">
        <v>24900</v>
      </c>
      <c r="G126" s="17">
        <v>24900</v>
      </c>
      <c r="H126" s="17">
        <f t="shared" si="171"/>
        <v>24900</v>
      </c>
      <c r="I126" s="18">
        <f t="shared" si="172"/>
        <v>0</v>
      </c>
      <c r="J126" s="18">
        <f t="shared" si="173"/>
        <v>0</v>
      </c>
      <c r="K126" s="27">
        <f t="shared" ref="K126:L126" si="177">+(F126-C126)/C126</f>
        <v>0</v>
      </c>
      <c r="L126" s="14">
        <f t="shared" si="177"/>
        <v>0</v>
      </c>
      <c r="M126" s="15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">
      <c r="A127" s="1"/>
      <c r="B127" s="16" t="s">
        <v>124</v>
      </c>
      <c r="C127" s="17">
        <v>550</v>
      </c>
      <c r="D127" s="17">
        <v>550</v>
      </c>
      <c r="E127" s="17">
        <v>523</v>
      </c>
      <c r="F127" s="17">
        <v>550</v>
      </c>
      <c r="G127" s="17">
        <v>550</v>
      </c>
      <c r="H127" s="17">
        <v>523</v>
      </c>
      <c r="I127" s="18">
        <f t="shared" si="172"/>
        <v>0</v>
      </c>
      <c r="J127" s="18">
        <f t="shared" si="173"/>
        <v>0</v>
      </c>
      <c r="K127" s="27">
        <f t="shared" ref="K127:L127" si="178">+(F127-C127)/C127</f>
        <v>0</v>
      </c>
      <c r="L127" s="14">
        <f t="shared" si="178"/>
        <v>0</v>
      </c>
      <c r="M127" s="15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">
      <c r="A128" s="1"/>
      <c r="B128" s="16" t="s">
        <v>125</v>
      </c>
      <c r="C128" s="17">
        <v>476</v>
      </c>
      <c r="D128" s="17">
        <v>476</v>
      </c>
      <c r="E128" s="17">
        <f t="shared" ref="E128:E139" si="179">AVERAGE(C128:D128)</f>
        <v>476</v>
      </c>
      <c r="F128" s="17">
        <v>476</v>
      </c>
      <c r="G128" s="17">
        <v>476</v>
      </c>
      <c r="H128" s="17">
        <f t="shared" ref="H128:H139" si="180">AVERAGE(F128:G128)</f>
        <v>476</v>
      </c>
      <c r="I128" s="18">
        <f t="shared" si="172"/>
        <v>0</v>
      </c>
      <c r="J128" s="18">
        <f t="shared" si="173"/>
        <v>0</v>
      </c>
      <c r="K128" s="27">
        <f t="shared" ref="K128:L128" si="181">+(F128-C128)/C128</f>
        <v>0</v>
      </c>
      <c r="L128" s="14">
        <f t="shared" si="181"/>
        <v>0</v>
      </c>
      <c r="M128" s="15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">
      <c r="A129" s="1"/>
      <c r="B129" s="16" t="s">
        <v>126</v>
      </c>
      <c r="C129" s="17">
        <v>440</v>
      </c>
      <c r="D129" s="17">
        <v>440</v>
      </c>
      <c r="E129" s="17">
        <f t="shared" si="179"/>
        <v>440</v>
      </c>
      <c r="F129" s="17">
        <v>440</v>
      </c>
      <c r="G129" s="17">
        <v>440</v>
      </c>
      <c r="H129" s="17">
        <f t="shared" si="180"/>
        <v>440</v>
      </c>
      <c r="I129" s="18">
        <f t="shared" si="172"/>
        <v>0</v>
      </c>
      <c r="J129" s="18">
        <f t="shared" si="173"/>
        <v>0</v>
      </c>
      <c r="K129" s="27">
        <f t="shared" ref="K129:L129" si="182">+(F129-C129)/C129</f>
        <v>0</v>
      </c>
      <c r="L129" s="14">
        <f t="shared" si="182"/>
        <v>0</v>
      </c>
      <c r="M129" s="15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8.5" customHeight="1" x14ac:dyDescent="0.3">
      <c r="A130" s="1"/>
      <c r="B130" s="16" t="s">
        <v>127</v>
      </c>
      <c r="C130" s="17">
        <v>4500</v>
      </c>
      <c r="D130" s="17">
        <v>4500</v>
      </c>
      <c r="E130" s="17">
        <f t="shared" si="179"/>
        <v>4500</v>
      </c>
      <c r="F130" s="17">
        <v>4500</v>
      </c>
      <c r="G130" s="17">
        <v>4500</v>
      </c>
      <c r="H130" s="17">
        <f t="shared" si="180"/>
        <v>4500</v>
      </c>
      <c r="I130" s="18">
        <f t="shared" si="172"/>
        <v>0</v>
      </c>
      <c r="J130" s="18">
        <f t="shared" si="173"/>
        <v>0</v>
      </c>
      <c r="K130" s="27">
        <f t="shared" ref="K130:L130" si="183">+(F130-C130)/C130</f>
        <v>0</v>
      </c>
      <c r="L130" s="14">
        <f t="shared" si="183"/>
        <v>0</v>
      </c>
      <c r="M130" s="15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">
      <c r="A131" s="1"/>
      <c r="B131" s="16" t="s">
        <v>128</v>
      </c>
      <c r="C131" s="17">
        <v>13000</v>
      </c>
      <c r="D131" s="17">
        <v>13000</v>
      </c>
      <c r="E131" s="17">
        <f t="shared" si="179"/>
        <v>13000</v>
      </c>
      <c r="F131" s="17">
        <v>13000</v>
      </c>
      <c r="G131" s="17">
        <v>13000</v>
      </c>
      <c r="H131" s="17">
        <f t="shared" si="180"/>
        <v>13000</v>
      </c>
      <c r="I131" s="18">
        <f t="shared" si="172"/>
        <v>0</v>
      </c>
      <c r="J131" s="18">
        <f t="shared" si="173"/>
        <v>0</v>
      </c>
      <c r="K131" s="27">
        <f t="shared" ref="K131:L131" si="184">+(F131-C131)/C131</f>
        <v>0</v>
      </c>
      <c r="L131" s="14">
        <f t="shared" si="184"/>
        <v>0</v>
      </c>
      <c r="M131" s="15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">
      <c r="A132" s="1"/>
      <c r="B132" s="16" t="s">
        <v>129</v>
      </c>
      <c r="C132" s="17">
        <v>37500</v>
      </c>
      <c r="D132" s="17">
        <v>37500</v>
      </c>
      <c r="E132" s="17">
        <f t="shared" si="179"/>
        <v>37500</v>
      </c>
      <c r="F132" s="17">
        <v>37500</v>
      </c>
      <c r="G132" s="17">
        <v>37500</v>
      </c>
      <c r="H132" s="17">
        <f t="shared" si="180"/>
        <v>37500</v>
      </c>
      <c r="I132" s="18">
        <f t="shared" si="172"/>
        <v>0</v>
      </c>
      <c r="J132" s="18">
        <f t="shared" si="173"/>
        <v>0</v>
      </c>
      <c r="K132" s="27">
        <f t="shared" ref="K132:L132" si="185">+(F132-C132)/C132</f>
        <v>0</v>
      </c>
      <c r="L132" s="14">
        <f t="shared" si="185"/>
        <v>0</v>
      </c>
      <c r="M132" s="15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">
      <c r="A133" s="1"/>
      <c r="B133" s="16" t="s">
        <v>130</v>
      </c>
      <c r="C133" s="17">
        <v>25200</v>
      </c>
      <c r="D133" s="17">
        <v>25200</v>
      </c>
      <c r="E133" s="17">
        <f t="shared" si="179"/>
        <v>25200</v>
      </c>
      <c r="F133" s="17">
        <v>25200</v>
      </c>
      <c r="G133" s="17">
        <v>25200</v>
      </c>
      <c r="H133" s="17">
        <f t="shared" si="180"/>
        <v>25200</v>
      </c>
      <c r="I133" s="18">
        <f t="shared" si="172"/>
        <v>0</v>
      </c>
      <c r="J133" s="18">
        <f t="shared" si="173"/>
        <v>0</v>
      </c>
      <c r="K133" s="27">
        <f t="shared" ref="K133:L133" si="186">+(F133-C133)/C133</f>
        <v>0</v>
      </c>
      <c r="L133" s="14">
        <f t="shared" si="186"/>
        <v>0</v>
      </c>
      <c r="M133" s="15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">
      <c r="A134" s="1"/>
      <c r="B134" s="16" t="s">
        <v>131</v>
      </c>
      <c r="C134" s="17">
        <v>18200</v>
      </c>
      <c r="D134" s="17">
        <v>18200</v>
      </c>
      <c r="E134" s="17">
        <f t="shared" si="179"/>
        <v>18200</v>
      </c>
      <c r="F134" s="17">
        <v>18200</v>
      </c>
      <c r="G134" s="17">
        <v>18200</v>
      </c>
      <c r="H134" s="17">
        <f t="shared" si="180"/>
        <v>18200</v>
      </c>
      <c r="I134" s="18">
        <f t="shared" si="172"/>
        <v>0</v>
      </c>
      <c r="J134" s="18">
        <f t="shared" si="173"/>
        <v>0</v>
      </c>
      <c r="K134" s="27">
        <f t="shared" ref="K134:L134" si="187">+(F134-C134)/C134</f>
        <v>0</v>
      </c>
      <c r="L134" s="14">
        <f t="shared" si="187"/>
        <v>0</v>
      </c>
      <c r="M134" s="15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0.75" customHeight="1" x14ac:dyDescent="0.3">
      <c r="A135" s="1"/>
      <c r="B135" s="16" t="s">
        <v>132</v>
      </c>
      <c r="C135" s="17">
        <v>16600</v>
      </c>
      <c r="D135" s="17">
        <v>16600</v>
      </c>
      <c r="E135" s="17">
        <f t="shared" si="179"/>
        <v>16600</v>
      </c>
      <c r="F135" s="17">
        <v>16600</v>
      </c>
      <c r="G135" s="17">
        <v>16600</v>
      </c>
      <c r="H135" s="17">
        <f t="shared" si="180"/>
        <v>16600</v>
      </c>
      <c r="I135" s="18">
        <f t="shared" si="172"/>
        <v>0</v>
      </c>
      <c r="J135" s="18">
        <f t="shared" si="173"/>
        <v>0</v>
      </c>
      <c r="K135" s="27">
        <f t="shared" ref="K135:L135" si="188">+(F135-C135)/C135</f>
        <v>0</v>
      </c>
      <c r="L135" s="14">
        <f t="shared" si="188"/>
        <v>0</v>
      </c>
      <c r="M135" s="15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">
      <c r="A136" s="1"/>
      <c r="B136" s="16" t="s">
        <v>133</v>
      </c>
      <c r="C136" s="17">
        <v>12600</v>
      </c>
      <c r="D136" s="17">
        <v>12600</v>
      </c>
      <c r="E136" s="17">
        <f t="shared" si="179"/>
        <v>12600</v>
      </c>
      <c r="F136" s="17">
        <v>12600</v>
      </c>
      <c r="G136" s="17">
        <v>12600</v>
      </c>
      <c r="H136" s="17">
        <f t="shared" si="180"/>
        <v>12600</v>
      </c>
      <c r="I136" s="18">
        <f t="shared" si="172"/>
        <v>0</v>
      </c>
      <c r="J136" s="18">
        <f t="shared" si="173"/>
        <v>0</v>
      </c>
      <c r="K136" s="27">
        <f t="shared" ref="K136:L136" si="189">+(F136-C136)/C136</f>
        <v>0</v>
      </c>
      <c r="L136" s="14">
        <f t="shared" si="189"/>
        <v>0</v>
      </c>
      <c r="M136" s="15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0.25" customHeight="1" x14ac:dyDescent="0.3">
      <c r="A137" s="1"/>
      <c r="B137" s="16" t="s">
        <v>134</v>
      </c>
      <c r="C137" s="17">
        <v>30000</v>
      </c>
      <c r="D137" s="17">
        <v>30000</v>
      </c>
      <c r="E137" s="17">
        <f t="shared" si="179"/>
        <v>30000</v>
      </c>
      <c r="F137" s="17">
        <v>30000</v>
      </c>
      <c r="G137" s="17">
        <v>30000</v>
      </c>
      <c r="H137" s="17">
        <f t="shared" si="180"/>
        <v>30000</v>
      </c>
      <c r="I137" s="18">
        <f t="shared" si="172"/>
        <v>0</v>
      </c>
      <c r="J137" s="18">
        <f t="shared" si="173"/>
        <v>0</v>
      </c>
      <c r="K137" s="27">
        <f t="shared" ref="K137:L137" si="190">+(F137-C137)/C137</f>
        <v>0</v>
      </c>
      <c r="L137" s="14">
        <f t="shared" si="190"/>
        <v>0</v>
      </c>
      <c r="M137" s="15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">
      <c r="A138" s="1"/>
      <c r="B138" s="16" t="s">
        <v>135</v>
      </c>
      <c r="C138" s="17">
        <v>10600</v>
      </c>
      <c r="D138" s="17">
        <v>10600</v>
      </c>
      <c r="E138" s="17">
        <f t="shared" si="179"/>
        <v>10600</v>
      </c>
      <c r="F138" s="17">
        <v>10600</v>
      </c>
      <c r="G138" s="17">
        <v>10600</v>
      </c>
      <c r="H138" s="17">
        <f t="shared" si="180"/>
        <v>10600</v>
      </c>
      <c r="I138" s="18">
        <f t="shared" si="172"/>
        <v>0</v>
      </c>
      <c r="J138" s="18">
        <f t="shared" si="173"/>
        <v>0</v>
      </c>
      <c r="K138" s="27">
        <f t="shared" ref="K138:L138" si="191">+(F138-C138)/C138</f>
        <v>0</v>
      </c>
      <c r="L138" s="14">
        <f t="shared" si="191"/>
        <v>0</v>
      </c>
      <c r="M138" s="15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">
      <c r="A139" s="1"/>
      <c r="B139" s="28" t="s">
        <v>136</v>
      </c>
      <c r="C139" s="29">
        <v>11000</v>
      </c>
      <c r="D139" s="29">
        <v>11000</v>
      </c>
      <c r="E139" s="29">
        <f t="shared" si="179"/>
        <v>11000</v>
      </c>
      <c r="F139" s="29">
        <v>11000</v>
      </c>
      <c r="G139" s="29">
        <v>11000</v>
      </c>
      <c r="H139" s="29">
        <f t="shared" si="180"/>
        <v>11000</v>
      </c>
      <c r="I139" s="30">
        <f t="shared" si="172"/>
        <v>0</v>
      </c>
      <c r="J139" s="30">
        <f t="shared" si="173"/>
        <v>0</v>
      </c>
      <c r="K139" s="31">
        <f t="shared" ref="K139:L139" si="192">+(F139-C139)/C139</f>
        <v>0</v>
      </c>
      <c r="L139" s="44">
        <f t="shared" si="192"/>
        <v>0</v>
      </c>
      <c r="M139" s="15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36"/>
      <c r="C140" s="34"/>
      <c r="D140" s="34"/>
      <c r="E140" s="34"/>
      <c r="F140" s="34"/>
      <c r="G140" s="34"/>
      <c r="H140" s="34"/>
      <c r="I140" s="36"/>
      <c r="J140" s="36"/>
      <c r="K140" s="45"/>
      <c r="L140" s="45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80" t="s">
        <v>137</v>
      </c>
      <c r="C141" s="54" t="s">
        <v>5</v>
      </c>
      <c r="D141" s="37" t="s">
        <v>6</v>
      </c>
      <c r="E141" s="80" t="s">
        <v>7</v>
      </c>
      <c r="F141" s="54" t="s">
        <v>5</v>
      </c>
      <c r="G141" s="37" t="s">
        <v>6</v>
      </c>
      <c r="H141" s="80" t="s">
        <v>7</v>
      </c>
      <c r="I141" s="4"/>
      <c r="J141" s="5"/>
      <c r="K141" s="95" t="s">
        <v>8</v>
      </c>
      <c r="L141" s="97" t="s">
        <v>9</v>
      </c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0" customHeight="1" x14ac:dyDescent="0.25">
      <c r="A142" s="1"/>
      <c r="B142" s="81"/>
      <c r="C142" s="2" t="s">
        <v>10</v>
      </c>
      <c r="D142" s="2" t="s">
        <v>10</v>
      </c>
      <c r="E142" s="81"/>
      <c r="F142" s="2" t="s">
        <v>11</v>
      </c>
      <c r="G142" s="2" t="s">
        <v>11</v>
      </c>
      <c r="H142" s="81"/>
      <c r="I142" s="55"/>
      <c r="J142" s="56"/>
      <c r="K142" s="96"/>
      <c r="L142" s="98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3" customHeight="1" x14ac:dyDescent="0.3">
      <c r="A143" s="1"/>
      <c r="B143" s="24" t="s">
        <v>138</v>
      </c>
      <c r="C143" s="9">
        <v>150000</v>
      </c>
      <c r="D143" s="9">
        <v>150000</v>
      </c>
      <c r="E143" s="10">
        <f t="shared" ref="E143:E151" si="193">AVERAGE(C143:D143)</f>
        <v>150000</v>
      </c>
      <c r="F143" s="9">
        <v>150000</v>
      </c>
      <c r="G143" s="9">
        <v>150000</v>
      </c>
      <c r="H143" s="10">
        <f t="shared" ref="H143:H151" si="194">AVERAGE(F143:G143)</f>
        <v>150000</v>
      </c>
      <c r="I143" s="38"/>
      <c r="J143" s="38"/>
      <c r="K143" s="38">
        <f t="shared" ref="K143:L143" si="195">+(F143-C143)/C143</f>
        <v>0</v>
      </c>
      <c r="L143" s="50">
        <f t="shared" si="195"/>
        <v>0</v>
      </c>
      <c r="M143" s="15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6" customHeight="1" x14ac:dyDescent="0.3">
      <c r="A144" s="1"/>
      <c r="B144" s="16" t="s">
        <v>139</v>
      </c>
      <c r="C144" s="17">
        <v>160000</v>
      </c>
      <c r="D144" s="17">
        <v>160000</v>
      </c>
      <c r="E144" s="17">
        <f t="shared" si="193"/>
        <v>160000</v>
      </c>
      <c r="F144" s="17">
        <v>160000</v>
      </c>
      <c r="G144" s="17">
        <v>160000</v>
      </c>
      <c r="H144" s="17">
        <f t="shared" si="194"/>
        <v>160000</v>
      </c>
      <c r="I144" s="27"/>
      <c r="J144" s="27"/>
      <c r="K144" s="27">
        <f t="shared" ref="K144:L144" si="196">+(F144-C144)/C144</f>
        <v>0</v>
      </c>
      <c r="L144" s="19">
        <f t="shared" si="196"/>
        <v>0</v>
      </c>
      <c r="M144" s="15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5.25" customHeight="1" x14ac:dyDescent="0.3">
      <c r="A145" s="1"/>
      <c r="B145" s="16" t="s">
        <v>140</v>
      </c>
      <c r="C145" s="17">
        <v>150000</v>
      </c>
      <c r="D145" s="17">
        <v>150000</v>
      </c>
      <c r="E145" s="17">
        <f t="shared" si="193"/>
        <v>150000</v>
      </c>
      <c r="F145" s="17">
        <v>150000</v>
      </c>
      <c r="G145" s="17">
        <v>150000</v>
      </c>
      <c r="H145" s="17">
        <f t="shared" si="194"/>
        <v>150000</v>
      </c>
      <c r="I145" s="27"/>
      <c r="J145" s="27"/>
      <c r="K145" s="27">
        <f t="shared" ref="K145:L145" si="197">+(F145-C145)/C145</f>
        <v>0</v>
      </c>
      <c r="L145" s="19">
        <f t="shared" si="197"/>
        <v>0</v>
      </c>
      <c r="M145" s="15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5.25" customHeight="1" x14ac:dyDescent="0.3">
      <c r="A146" s="1"/>
      <c r="B146" s="16" t="s">
        <v>141</v>
      </c>
      <c r="C146" s="17">
        <v>120000</v>
      </c>
      <c r="D146" s="17">
        <v>120000</v>
      </c>
      <c r="E146" s="17">
        <f t="shared" si="193"/>
        <v>120000</v>
      </c>
      <c r="F146" s="17">
        <v>120000</v>
      </c>
      <c r="G146" s="17">
        <v>120000</v>
      </c>
      <c r="H146" s="17">
        <f t="shared" si="194"/>
        <v>120000</v>
      </c>
      <c r="I146" s="27"/>
      <c r="J146" s="27"/>
      <c r="K146" s="27">
        <f t="shared" ref="K146:L146" si="198">+(F146-C146)/C146</f>
        <v>0</v>
      </c>
      <c r="L146" s="19">
        <f t="shared" si="198"/>
        <v>0</v>
      </c>
      <c r="M146" s="15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0.75" customHeight="1" x14ac:dyDescent="0.3">
      <c r="A147" s="1"/>
      <c r="B147" s="16" t="s">
        <v>142</v>
      </c>
      <c r="C147" s="17">
        <v>150000</v>
      </c>
      <c r="D147" s="17">
        <v>150000</v>
      </c>
      <c r="E147" s="17">
        <f t="shared" si="193"/>
        <v>150000</v>
      </c>
      <c r="F147" s="17">
        <v>170000</v>
      </c>
      <c r="G147" s="17">
        <v>170000</v>
      </c>
      <c r="H147" s="17">
        <f t="shared" si="194"/>
        <v>170000</v>
      </c>
      <c r="I147" s="27"/>
      <c r="J147" s="27"/>
      <c r="K147" s="27">
        <f t="shared" ref="K147:L147" si="199">+(F147-C147)/C147</f>
        <v>0.13333333333333333</v>
      </c>
      <c r="L147" s="19">
        <f t="shared" si="199"/>
        <v>0.13333333333333333</v>
      </c>
      <c r="M147" s="15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1.5" customHeight="1" x14ac:dyDescent="0.3">
      <c r="A148" s="1"/>
      <c r="B148" s="16" t="s">
        <v>143</v>
      </c>
      <c r="C148" s="17">
        <v>90000</v>
      </c>
      <c r="D148" s="17">
        <v>90000</v>
      </c>
      <c r="E148" s="17">
        <f t="shared" si="193"/>
        <v>90000</v>
      </c>
      <c r="F148" s="17">
        <v>90000</v>
      </c>
      <c r="G148" s="17">
        <v>90000</v>
      </c>
      <c r="H148" s="17">
        <f t="shared" si="194"/>
        <v>90000</v>
      </c>
      <c r="I148" s="27"/>
      <c r="J148" s="27"/>
      <c r="K148" s="27">
        <f t="shared" ref="K148:L148" si="200">+(F148-C148)/C148</f>
        <v>0</v>
      </c>
      <c r="L148" s="19">
        <f t="shared" si="200"/>
        <v>0</v>
      </c>
      <c r="M148" s="15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3">
      <c r="A149" s="1"/>
      <c r="B149" s="16" t="s">
        <v>144</v>
      </c>
      <c r="C149" s="17">
        <v>170000</v>
      </c>
      <c r="D149" s="17">
        <v>170000</v>
      </c>
      <c r="E149" s="17">
        <f t="shared" si="193"/>
        <v>170000</v>
      </c>
      <c r="F149" s="17">
        <v>160000</v>
      </c>
      <c r="G149" s="17">
        <v>160000</v>
      </c>
      <c r="H149" s="17">
        <f t="shared" si="194"/>
        <v>160000</v>
      </c>
      <c r="I149" s="27"/>
      <c r="J149" s="27"/>
      <c r="K149" s="27">
        <f t="shared" ref="K149:L149" si="201">+(F149-C149)/C149</f>
        <v>-5.8823529411764705E-2</v>
      </c>
      <c r="L149" s="19">
        <f t="shared" si="201"/>
        <v>-5.8823529411764705E-2</v>
      </c>
      <c r="M149" s="15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2.25" customHeight="1" x14ac:dyDescent="0.3">
      <c r="A150" s="1"/>
      <c r="B150" s="16" t="s">
        <v>145</v>
      </c>
      <c r="C150" s="17">
        <v>160000</v>
      </c>
      <c r="D150" s="17">
        <v>160000</v>
      </c>
      <c r="E150" s="17">
        <f t="shared" si="193"/>
        <v>160000</v>
      </c>
      <c r="F150" s="17">
        <v>160000</v>
      </c>
      <c r="G150" s="17">
        <v>160000</v>
      </c>
      <c r="H150" s="17">
        <f t="shared" si="194"/>
        <v>160000</v>
      </c>
      <c r="I150" s="27"/>
      <c r="J150" s="27"/>
      <c r="K150" s="27">
        <f t="shared" ref="K150:L150" si="202">+(F150-C150)/C150</f>
        <v>0</v>
      </c>
      <c r="L150" s="19">
        <f t="shared" si="202"/>
        <v>0</v>
      </c>
      <c r="M150" s="15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0.25" customHeight="1" x14ac:dyDescent="0.3">
      <c r="A151" s="1"/>
      <c r="B151" s="28" t="s">
        <v>146</v>
      </c>
      <c r="C151" s="29">
        <v>160000</v>
      </c>
      <c r="D151" s="29">
        <v>160000</v>
      </c>
      <c r="E151" s="29">
        <f t="shared" si="193"/>
        <v>160000</v>
      </c>
      <c r="F151" s="29">
        <v>160000</v>
      </c>
      <c r="G151" s="29">
        <v>160000</v>
      </c>
      <c r="H151" s="29">
        <f t="shared" si="194"/>
        <v>160000</v>
      </c>
      <c r="I151" s="31"/>
      <c r="J151" s="31"/>
      <c r="K151" s="31">
        <f t="shared" ref="K151:L151" si="203">+(F151-C151)/C151</f>
        <v>0</v>
      </c>
      <c r="L151" s="44">
        <f t="shared" si="203"/>
        <v>0</v>
      </c>
      <c r="M151" s="15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4.75" customHeight="1" x14ac:dyDescent="0.25">
      <c r="A153" s="1"/>
      <c r="B153" s="1"/>
      <c r="C153" s="1" t="s">
        <v>147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57"/>
      <c r="C277" s="58"/>
      <c r="D277" s="57"/>
      <c r="E277" s="58"/>
      <c r="F277" s="58"/>
      <c r="G277" s="57"/>
      <c r="H277" s="58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57"/>
      <c r="C278" s="58"/>
      <c r="D278" s="57"/>
      <c r="E278" s="58"/>
      <c r="F278" s="58"/>
      <c r="G278" s="57"/>
      <c r="H278" s="58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57"/>
      <c r="C279" s="58"/>
      <c r="D279" s="57"/>
      <c r="E279" s="58"/>
      <c r="F279" s="58"/>
      <c r="G279" s="57"/>
      <c r="H279" s="58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57"/>
      <c r="C280" s="58"/>
      <c r="D280" s="57"/>
      <c r="E280" s="58"/>
      <c r="F280" s="58"/>
      <c r="G280" s="57"/>
      <c r="H280" s="58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57"/>
      <c r="C281" s="58"/>
      <c r="D281" s="57"/>
      <c r="E281" s="58"/>
      <c r="F281" s="58"/>
      <c r="G281" s="57"/>
      <c r="H281" s="58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57"/>
      <c r="C282" s="58"/>
      <c r="D282" s="57"/>
      <c r="E282" s="58"/>
      <c r="F282" s="58"/>
      <c r="G282" s="57"/>
      <c r="H282" s="58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57"/>
      <c r="C283" s="58"/>
      <c r="D283" s="57"/>
      <c r="E283" s="58"/>
      <c r="F283" s="58"/>
      <c r="G283" s="57"/>
      <c r="H283" s="58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57"/>
      <c r="C284" s="58"/>
      <c r="D284" s="57"/>
      <c r="E284" s="58"/>
      <c r="F284" s="58"/>
      <c r="G284" s="57"/>
      <c r="H284" s="58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57"/>
      <c r="C285" s="58"/>
      <c r="D285" s="57"/>
      <c r="E285" s="58"/>
      <c r="F285" s="58"/>
      <c r="G285" s="57"/>
      <c r="H285" s="58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57"/>
      <c r="C286" s="58"/>
      <c r="D286" s="57"/>
      <c r="E286" s="58"/>
      <c r="F286" s="58"/>
      <c r="G286" s="57"/>
      <c r="H286" s="58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57"/>
      <c r="C287" s="58"/>
      <c r="D287" s="57"/>
      <c r="E287" s="58"/>
      <c r="F287" s="58"/>
      <c r="G287" s="57"/>
      <c r="H287" s="58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57"/>
      <c r="C288" s="58"/>
      <c r="D288" s="57"/>
      <c r="E288" s="58"/>
      <c r="F288" s="58"/>
      <c r="G288" s="57"/>
      <c r="H288" s="58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57"/>
      <c r="C289" s="58"/>
      <c r="D289" s="57"/>
      <c r="E289" s="58"/>
      <c r="F289" s="58"/>
      <c r="G289" s="57"/>
      <c r="H289" s="58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57"/>
      <c r="C290" s="58"/>
      <c r="D290" s="57"/>
      <c r="E290" s="58"/>
      <c r="F290" s="58"/>
      <c r="G290" s="57"/>
      <c r="H290" s="58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57"/>
      <c r="C291" s="58"/>
      <c r="D291" s="57"/>
      <c r="E291" s="58"/>
      <c r="F291" s="58"/>
      <c r="G291" s="57"/>
      <c r="H291" s="58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57"/>
      <c r="C292" s="58"/>
      <c r="D292" s="57"/>
      <c r="E292" s="58"/>
      <c r="F292" s="58"/>
      <c r="G292" s="57"/>
      <c r="H292" s="58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57"/>
      <c r="C293" s="58"/>
      <c r="D293" s="57"/>
      <c r="E293" s="58"/>
      <c r="F293" s="58"/>
      <c r="G293" s="57"/>
      <c r="H293" s="58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57"/>
      <c r="C294" s="58"/>
      <c r="D294" s="57"/>
      <c r="E294" s="58"/>
      <c r="F294" s="58"/>
      <c r="G294" s="57"/>
      <c r="H294" s="58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57"/>
      <c r="C295" s="58"/>
      <c r="D295" s="57"/>
      <c r="E295" s="58"/>
      <c r="F295" s="58"/>
      <c r="G295" s="57"/>
      <c r="H295" s="58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57"/>
      <c r="C296" s="58"/>
      <c r="D296" s="57"/>
      <c r="E296" s="58"/>
      <c r="F296" s="58"/>
      <c r="G296" s="57"/>
      <c r="H296" s="58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57"/>
      <c r="C297" s="58"/>
      <c r="D297" s="57"/>
      <c r="E297" s="58"/>
      <c r="F297" s="58"/>
      <c r="G297" s="57"/>
      <c r="H297" s="58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57"/>
      <c r="C298" s="58"/>
      <c r="D298" s="57"/>
      <c r="E298" s="58"/>
      <c r="F298" s="58"/>
      <c r="G298" s="57"/>
      <c r="H298" s="58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57"/>
      <c r="C299" s="58"/>
      <c r="D299" s="57"/>
      <c r="E299" s="58"/>
      <c r="F299" s="58"/>
      <c r="G299" s="57"/>
      <c r="H299" s="58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57"/>
      <c r="C300" s="58"/>
      <c r="D300" s="57"/>
      <c r="E300" s="58"/>
      <c r="F300" s="58"/>
      <c r="G300" s="57"/>
      <c r="H300" s="58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57"/>
      <c r="C301" s="58"/>
      <c r="D301" s="57"/>
      <c r="E301" s="58"/>
      <c r="F301" s="58"/>
      <c r="G301" s="57"/>
      <c r="H301" s="58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57"/>
      <c r="C302" s="58"/>
      <c r="D302" s="57"/>
      <c r="E302" s="58"/>
      <c r="F302" s="58"/>
      <c r="G302" s="57"/>
      <c r="H302" s="58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57"/>
      <c r="C303" s="58"/>
      <c r="D303" s="57"/>
      <c r="E303" s="58"/>
      <c r="F303" s="58"/>
      <c r="G303" s="57"/>
      <c r="H303" s="58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57"/>
      <c r="C304" s="58"/>
      <c r="D304" s="57"/>
      <c r="E304" s="58"/>
      <c r="F304" s="58"/>
      <c r="G304" s="57"/>
      <c r="H304" s="58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57"/>
      <c r="C305" s="58"/>
      <c r="D305" s="57"/>
      <c r="E305" s="58"/>
      <c r="F305" s="58"/>
      <c r="G305" s="57"/>
      <c r="H305" s="58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57"/>
      <c r="C306" s="58"/>
      <c r="D306" s="57"/>
      <c r="E306" s="58"/>
      <c r="F306" s="58"/>
      <c r="G306" s="57"/>
      <c r="H306" s="58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57"/>
      <c r="C307" s="58"/>
      <c r="D307" s="57"/>
      <c r="E307" s="58"/>
      <c r="F307" s="58"/>
      <c r="G307" s="57"/>
      <c r="H307" s="58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57"/>
      <c r="C308" s="58"/>
      <c r="D308" s="57"/>
      <c r="E308" s="58"/>
      <c r="F308" s="58"/>
      <c r="G308" s="57"/>
      <c r="H308" s="58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57"/>
      <c r="C309" s="58"/>
      <c r="D309" s="57"/>
      <c r="E309" s="58"/>
      <c r="F309" s="58"/>
      <c r="G309" s="57"/>
      <c r="H309" s="58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57"/>
      <c r="C310" s="58"/>
      <c r="D310" s="57"/>
      <c r="E310" s="58"/>
      <c r="F310" s="58"/>
      <c r="G310" s="57"/>
      <c r="H310" s="58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57"/>
      <c r="C311" s="58"/>
      <c r="D311" s="57"/>
      <c r="E311" s="58"/>
      <c r="F311" s="58"/>
      <c r="G311" s="57"/>
      <c r="H311" s="58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57"/>
      <c r="C312" s="58"/>
      <c r="D312" s="57"/>
      <c r="E312" s="58"/>
      <c r="F312" s="58"/>
      <c r="G312" s="57"/>
      <c r="H312" s="58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57"/>
      <c r="C313" s="58"/>
      <c r="D313" s="57"/>
      <c r="E313" s="58"/>
      <c r="F313" s="58"/>
      <c r="G313" s="57"/>
      <c r="H313" s="58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57"/>
      <c r="C314" s="58"/>
      <c r="D314" s="57"/>
      <c r="E314" s="58"/>
      <c r="F314" s="58"/>
      <c r="G314" s="57"/>
      <c r="H314" s="58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57"/>
      <c r="C315" s="58"/>
      <c r="D315" s="57"/>
      <c r="E315" s="58"/>
      <c r="F315" s="58"/>
      <c r="G315" s="57"/>
      <c r="H315" s="58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57"/>
      <c r="C316" s="58"/>
      <c r="D316" s="57"/>
      <c r="E316" s="58"/>
      <c r="F316" s="58"/>
      <c r="G316" s="57"/>
      <c r="H316" s="58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57"/>
      <c r="C317" s="58"/>
      <c r="D317" s="57"/>
      <c r="E317" s="58"/>
      <c r="F317" s="58"/>
      <c r="G317" s="57"/>
      <c r="H317" s="58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57"/>
      <c r="C318" s="58"/>
      <c r="D318" s="57"/>
      <c r="E318" s="58"/>
      <c r="F318" s="58"/>
      <c r="G318" s="57"/>
      <c r="H318" s="58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57"/>
      <c r="C319" s="58"/>
      <c r="D319" s="57"/>
      <c r="E319" s="58"/>
      <c r="F319" s="58"/>
      <c r="G319" s="57"/>
      <c r="H319" s="58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57"/>
      <c r="C320" s="58"/>
      <c r="D320" s="57"/>
      <c r="E320" s="58"/>
      <c r="F320" s="58"/>
      <c r="G320" s="57"/>
      <c r="H320" s="58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57"/>
      <c r="C321" s="58"/>
      <c r="D321" s="57"/>
      <c r="E321" s="58"/>
      <c r="F321" s="58"/>
      <c r="G321" s="57"/>
      <c r="H321" s="58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57"/>
      <c r="C322" s="58"/>
      <c r="D322" s="57"/>
      <c r="E322" s="58"/>
      <c r="F322" s="58"/>
      <c r="G322" s="57"/>
      <c r="H322" s="58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57"/>
      <c r="C323" s="58"/>
      <c r="D323" s="57"/>
      <c r="E323" s="58"/>
      <c r="F323" s="58"/>
      <c r="G323" s="57"/>
      <c r="H323" s="58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57"/>
      <c r="C324" s="58"/>
      <c r="D324" s="57"/>
      <c r="E324" s="58"/>
      <c r="F324" s="58"/>
      <c r="G324" s="57"/>
      <c r="H324" s="58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57"/>
      <c r="C325" s="58"/>
      <c r="D325" s="57"/>
      <c r="E325" s="58"/>
      <c r="F325" s="58"/>
      <c r="G325" s="57"/>
      <c r="H325" s="58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57"/>
      <c r="C326" s="58"/>
      <c r="D326" s="57"/>
      <c r="E326" s="58"/>
      <c r="F326" s="58"/>
      <c r="G326" s="57"/>
      <c r="H326" s="58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57"/>
      <c r="C327" s="58"/>
      <c r="D327" s="57"/>
      <c r="E327" s="58"/>
      <c r="F327" s="58"/>
      <c r="G327" s="57"/>
      <c r="H327" s="58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57"/>
      <c r="C328" s="58"/>
      <c r="D328" s="57"/>
      <c r="E328" s="58"/>
      <c r="F328" s="58"/>
      <c r="G328" s="57"/>
      <c r="H328" s="58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57"/>
      <c r="C329" s="58"/>
      <c r="D329" s="57"/>
      <c r="E329" s="58"/>
      <c r="F329" s="58"/>
      <c r="G329" s="57"/>
      <c r="H329" s="58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57"/>
      <c r="C330" s="58"/>
      <c r="D330" s="57"/>
      <c r="E330" s="58"/>
      <c r="F330" s="58"/>
      <c r="G330" s="57"/>
      <c r="H330" s="58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57"/>
      <c r="C331" s="58"/>
      <c r="D331" s="57"/>
      <c r="E331" s="58"/>
      <c r="F331" s="58"/>
      <c r="G331" s="57"/>
      <c r="H331" s="58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57"/>
      <c r="C332" s="58"/>
      <c r="D332" s="57"/>
      <c r="E332" s="58"/>
      <c r="F332" s="58"/>
      <c r="G332" s="57"/>
      <c r="H332" s="58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57"/>
      <c r="C333" s="58"/>
      <c r="D333" s="57"/>
      <c r="E333" s="58"/>
      <c r="F333" s="58"/>
      <c r="G333" s="57"/>
      <c r="H333" s="58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57"/>
      <c r="C334" s="58"/>
      <c r="D334" s="57"/>
      <c r="E334" s="58"/>
      <c r="F334" s="58"/>
      <c r="G334" s="57"/>
      <c r="H334" s="58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57"/>
      <c r="C335" s="58"/>
      <c r="D335" s="57"/>
      <c r="E335" s="58"/>
      <c r="F335" s="58"/>
      <c r="G335" s="57"/>
      <c r="H335" s="58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57"/>
      <c r="C336" s="58"/>
      <c r="D336" s="57"/>
      <c r="E336" s="58"/>
      <c r="F336" s="58"/>
      <c r="G336" s="57"/>
      <c r="H336" s="58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57"/>
      <c r="C337" s="58"/>
      <c r="D337" s="57"/>
      <c r="E337" s="58"/>
      <c r="F337" s="58"/>
      <c r="G337" s="57"/>
      <c r="H337" s="58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57"/>
      <c r="C338" s="58"/>
      <c r="D338" s="57"/>
      <c r="E338" s="58"/>
      <c r="F338" s="58"/>
      <c r="G338" s="57"/>
      <c r="H338" s="58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57"/>
      <c r="C339" s="58"/>
      <c r="D339" s="57"/>
      <c r="E339" s="58"/>
      <c r="F339" s="58"/>
      <c r="G339" s="57"/>
      <c r="H339" s="58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57"/>
      <c r="C340" s="58"/>
      <c r="D340" s="57"/>
      <c r="E340" s="58"/>
      <c r="F340" s="58"/>
      <c r="G340" s="57"/>
      <c r="H340" s="58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57"/>
      <c r="C341" s="58"/>
      <c r="D341" s="57"/>
      <c r="E341" s="58"/>
      <c r="F341" s="58"/>
      <c r="G341" s="57"/>
      <c r="H341" s="58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57"/>
      <c r="C342" s="58"/>
      <c r="D342" s="57"/>
      <c r="E342" s="58"/>
      <c r="F342" s="58"/>
      <c r="G342" s="57"/>
      <c r="H342" s="58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57"/>
      <c r="C343" s="58"/>
      <c r="D343" s="57"/>
      <c r="E343" s="58"/>
      <c r="F343" s="58"/>
      <c r="G343" s="57"/>
      <c r="H343" s="58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57"/>
      <c r="C344" s="58"/>
      <c r="D344" s="57"/>
      <c r="E344" s="58"/>
      <c r="F344" s="58"/>
      <c r="G344" s="57"/>
      <c r="H344" s="58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57"/>
      <c r="C345" s="58"/>
      <c r="D345" s="57"/>
      <c r="E345" s="58"/>
      <c r="F345" s="58"/>
      <c r="G345" s="57"/>
      <c r="H345" s="58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57"/>
      <c r="C346" s="58"/>
      <c r="D346" s="57"/>
      <c r="E346" s="58"/>
      <c r="F346" s="58"/>
      <c r="G346" s="57"/>
      <c r="H346" s="58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57"/>
      <c r="C347" s="58"/>
      <c r="D347" s="57"/>
      <c r="E347" s="58"/>
      <c r="F347" s="58"/>
      <c r="G347" s="57"/>
      <c r="H347" s="58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57"/>
      <c r="C348" s="58"/>
      <c r="D348" s="57"/>
      <c r="E348" s="58"/>
      <c r="F348" s="58"/>
      <c r="G348" s="57"/>
      <c r="H348" s="58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57"/>
      <c r="C349" s="58"/>
      <c r="D349" s="57"/>
      <c r="E349" s="58"/>
      <c r="F349" s="58"/>
      <c r="G349" s="57"/>
      <c r="H349" s="58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57"/>
      <c r="C350" s="58"/>
      <c r="D350" s="57"/>
      <c r="E350" s="58"/>
      <c r="F350" s="58"/>
      <c r="G350" s="57"/>
      <c r="H350" s="58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57"/>
      <c r="C351" s="58"/>
      <c r="D351" s="57"/>
      <c r="E351" s="58"/>
      <c r="F351" s="58"/>
      <c r="G351" s="57"/>
      <c r="H351" s="58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57"/>
      <c r="C352" s="58"/>
      <c r="D352" s="57"/>
      <c r="E352" s="58"/>
      <c r="F352" s="58"/>
      <c r="G352" s="57"/>
      <c r="H352" s="58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57"/>
      <c r="C353" s="58"/>
      <c r="D353" s="57"/>
      <c r="E353" s="58"/>
      <c r="F353" s="58"/>
      <c r="G353" s="57"/>
      <c r="H353" s="58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57"/>
      <c r="C354" s="58"/>
      <c r="D354" s="57"/>
      <c r="E354" s="58"/>
      <c r="F354" s="58"/>
      <c r="G354" s="57"/>
      <c r="H354" s="58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57"/>
      <c r="C355" s="58"/>
      <c r="D355" s="57"/>
      <c r="E355" s="58"/>
      <c r="F355" s="58"/>
      <c r="G355" s="57"/>
      <c r="H355" s="58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57"/>
      <c r="C356" s="58"/>
      <c r="D356" s="57"/>
      <c r="E356" s="58"/>
      <c r="F356" s="58"/>
      <c r="G356" s="57"/>
      <c r="H356" s="58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57"/>
      <c r="C357" s="58"/>
      <c r="D357" s="57"/>
      <c r="E357" s="58"/>
      <c r="F357" s="58"/>
      <c r="G357" s="57"/>
      <c r="H357" s="58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57"/>
      <c r="C358" s="58"/>
      <c r="D358" s="57"/>
      <c r="E358" s="58"/>
      <c r="F358" s="58"/>
      <c r="G358" s="57"/>
      <c r="H358" s="58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57"/>
      <c r="C359" s="58"/>
      <c r="D359" s="57"/>
      <c r="E359" s="58"/>
      <c r="F359" s="58"/>
      <c r="G359" s="57"/>
      <c r="H359" s="58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57"/>
      <c r="C360" s="58"/>
      <c r="D360" s="57"/>
      <c r="E360" s="58"/>
      <c r="F360" s="58"/>
      <c r="G360" s="57"/>
      <c r="H360" s="58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57"/>
      <c r="C361" s="58"/>
      <c r="D361" s="57"/>
      <c r="E361" s="58"/>
      <c r="F361" s="58"/>
      <c r="G361" s="57"/>
      <c r="H361" s="58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57"/>
      <c r="C362" s="58"/>
      <c r="D362" s="57"/>
      <c r="E362" s="58"/>
      <c r="F362" s="58"/>
      <c r="G362" s="57"/>
      <c r="H362" s="58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57"/>
      <c r="C363" s="58"/>
      <c r="D363" s="57"/>
      <c r="E363" s="58"/>
      <c r="F363" s="58"/>
      <c r="G363" s="57"/>
      <c r="H363" s="58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57"/>
      <c r="C364" s="58"/>
      <c r="D364" s="57"/>
      <c r="E364" s="58"/>
      <c r="F364" s="58"/>
      <c r="G364" s="57"/>
      <c r="H364" s="58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57"/>
      <c r="C365" s="58"/>
      <c r="D365" s="57"/>
      <c r="E365" s="58"/>
      <c r="F365" s="58"/>
      <c r="G365" s="57"/>
      <c r="H365" s="58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57"/>
      <c r="C366" s="58"/>
      <c r="D366" s="57"/>
      <c r="E366" s="58"/>
      <c r="F366" s="58"/>
      <c r="G366" s="57"/>
      <c r="H366" s="58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57"/>
      <c r="C367" s="58"/>
      <c r="D367" s="57"/>
      <c r="E367" s="58"/>
      <c r="F367" s="58"/>
      <c r="G367" s="57"/>
      <c r="H367" s="58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57"/>
      <c r="C368" s="58"/>
      <c r="D368" s="57"/>
      <c r="E368" s="58"/>
      <c r="F368" s="58"/>
      <c r="G368" s="57"/>
      <c r="H368" s="58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57"/>
      <c r="C369" s="58"/>
      <c r="D369" s="57"/>
      <c r="E369" s="58"/>
      <c r="F369" s="58"/>
      <c r="G369" s="57"/>
      <c r="H369" s="58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57"/>
      <c r="C370" s="58"/>
      <c r="D370" s="57"/>
      <c r="E370" s="58"/>
      <c r="F370" s="58"/>
      <c r="G370" s="57"/>
      <c r="H370" s="58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57"/>
      <c r="C371" s="58"/>
      <c r="D371" s="57"/>
      <c r="E371" s="58"/>
      <c r="F371" s="58"/>
      <c r="G371" s="57"/>
      <c r="H371" s="58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57"/>
      <c r="C372" s="58"/>
      <c r="D372" s="57"/>
      <c r="E372" s="58"/>
      <c r="F372" s="58"/>
      <c r="G372" s="57"/>
      <c r="H372" s="58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57"/>
      <c r="C373" s="58"/>
      <c r="D373" s="57"/>
      <c r="E373" s="58"/>
      <c r="F373" s="58"/>
      <c r="G373" s="57"/>
      <c r="H373" s="58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57"/>
      <c r="C374" s="58"/>
      <c r="D374" s="57"/>
      <c r="E374" s="58"/>
      <c r="F374" s="58"/>
      <c r="G374" s="57"/>
      <c r="H374" s="58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57"/>
      <c r="C375" s="58"/>
      <c r="D375" s="57"/>
      <c r="E375" s="58"/>
      <c r="F375" s="58"/>
      <c r="G375" s="57"/>
      <c r="H375" s="58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57"/>
      <c r="C376" s="58"/>
      <c r="D376" s="57"/>
      <c r="E376" s="58"/>
      <c r="F376" s="58"/>
      <c r="G376" s="57"/>
      <c r="H376" s="58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57"/>
      <c r="C377" s="58"/>
      <c r="D377" s="57"/>
      <c r="E377" s="58"/>
      <c r="F377" s="58"/>
      <c r="G377" s="57"/>
      <c r="H377" s="58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57"/>
      <c r="C378" s="58"/>
      <c r="D378" s="57"/>
      <c r="E378" s="58"/>
      <c r="F378" s="58"/>
      <c r="G378" s="57"/>
      <c r="H378" s="58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57"/>
      <c r="C379" s="58"/>
      <c r="D379" s="57"/>
      <c r="E379" s="58"/>
      <c r="F379" s="58"/>
      <c r="G379" s="57"/>
      <c r="H379" s="58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57"/>
      <c r="C380" s="58"/>
      <c r="D380" s="57"/>
      <c r="E380" s="58"/>
      <c r="F380" s="58"/>
      <c r="G380" s="57"/>
      <c r="H380" s="58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57"/>
      <c r="C381" s="58"/>
      <c r="D381" s="57"/>
      <c r="E381" s="58"/>
      <c r="F381" s="58"/>
      <c r="G381" s="57"/>
      <c r="H381" s="58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57"/>
      <c r="C382" s="58"/>
      <c r="D382" s="57"/>
      <c r="E382" s="58"/>
      <c r="F382" s="58"/>
      <c r="G382" s="57"/>
      <c r="H382" s="58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57"/>
      <c r="C383" s="58"/>
      <c r="D383" s="57"/>
      <c r="E383" s="58"/>
      <c r="F383" s="58"/>
      <c r="G383" s="57"/>
      <c r="H383" s="58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57"/>
      <c r="C384" s="58"/>
      <c r="D384" s="57"/>
      <c r="E384" s="58"/>
      <c r="F384" s="58"/>
      <c r="G384" s="57"/>
      <c r="H384" s="58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57"/>
      <c r="C385" s="58"/>
      <c r="D385" s="57"/>
      <c r="E385" s="58"/>
      <c r="F385" s="58"/>
      <c r="G385" s="57"/>
      <c r="H385" s="58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57"/>
      <c r="C386" s="58"/>
      <c r="D386" s="57"/>
      <c r="E386" s="58"/>
      <c r="F386" s="58"/>
      <c r="G386" s="57"/>
      <c r="H386" s="58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57"/>
      <c r="C387" s="58"/>
      <c r="D387" s="57"/>
      <c r="E387" s="58"/>
      <c r="F387" s="58"/>
      <c r="G387" s="57"/>
      <c r="H387" s="58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57"/>
      <c r="C388" s="58"/>
      <c r="D388" s="57"/>
      <c r="E388" s="58"/>
      <c r="F388" s="58"/>
      <c r="G388" s="57"/>
      <c r="H388" s="58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57"/>
      <c r="C389" s="58"/>
      <c r="D389" s="57"/>
      <c r="E389" s="58"/>
      <c r="F389" s="58"/>
      <c r="G389" s="57"/>
      <c r="H389" s="58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57"/>
      <c r="C390" s="58"/>
      <c r="D390" s="57"/>
      <c r="E390" s="58"/>
      <c r="F390" s="58"/>
      <c r="G390" s="57"/>
      <c r="H390" s="58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57"/>
      <c r="C391" s="58"/>
      <c r="D391" s="57"/>
      <c r="E391" s="58"/>
      <c r="F391" s="58"/>
      <c r="G391" s="57"/>
      <c r="H391" s="58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57"/>
      <c r="C392" s="58"/>
      <c r="D392" s="57"/>
      <c r="E392" s="58"/>
      <c r="F392" s="58"/>
      <c r="G392" s="57"/>
      <c r="H392" s="58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57"/>
      <c r="C393" s="58"/>
      <c r="D393" s="57"/>
      <c r="E393" s="58"/>
      <c r="F393" s="58"/>
      <c r="G393" s="57"/>
      <c r="H393" s="58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57"/>
      <c r="C394" s="58"/>
      <c r="D394" s="57"/>
      <c r="E394" s="58"/>
      <c r="F394" s="58"/>
      <c r="G394" s="57"/>
      <c r="H394" s="58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57"/>
      <c r="C395" s="58"/>
      <c r="D395" s="57"/>
      <c r="E395" s="58"/>
      <c r="F395" s="58"/>
      <c r="G395" s="57"/>
      <c r="H395" s="58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57"/>
      <c r="C396" s="58"/>
      <c r="D396" s="57"/>
      <c r="E396" s="58"/>
      <c r="F396" s="58"/>
      <c r="G396" s="57"/>
      <c r="H396" s="58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57"/>
      <c r="C397" s="58"/>
      <c r="D397" s="57"/>
      <c r="E397" s="58"/>
      <c r="F397" s="58"/>
      <c r="G397" s="57"/>
      <c r="H397" s="58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57"/>
      <c r="C398" s="58"/>
      <c r="D398" s="57"/>
      <c r="E398" s="58"/>
      <c r="F398" s="58"/>
      <c r="G398" s="57"/>
      <c r="H398" s="58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57"/>
      <c r="C399" s="58"/>
      <c r="D399" s="57"/>
      <c r="E399" s="58"/>
      <c r="F399" s="58"/>
      <c r="G399" s="57"/>
      <c r="H399" s="58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57"/>
      <c r="C400" s="58"/>
      <c r="D400" s="57"/>
      <c r="E400" s="58"/>
      <c r="F400" s="58"/>
      <c r="G400" s="57"/>
      <c r="H400" s="58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57"/>
      <c r="C401" s="58"/>
      <c r="D401" s="57"/>
      <c r="E401" s="58"/>
      <c r="F401" s="58"/>
      <c r="G401" s="57"/>
      <c r="H401" s="58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57"/>
      <c r="C402" s="58"/>
      <c r="D402" s="57"/>
      <c r="E402" s="58"/>
      <c r="F402" s="58"/>
      <c r="G402" s="57"/>
      <c r="H402" s="58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57"/>
      <c r="C403" s="58"/>
      <c r="D403" s="57"/>
      <c r="E403" s="58"/>
      <c r="F403" s="58"/>
      <c r="G403" s="57"/>
      <c r="H403" s="58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57"/>
      <c r="C404" s="58"/>
      <c r="D404" s="57"/>
      <c r="E404" s="58"/>
      <c r="F404" s="58"/>
      <c r="G404" s="57"/>
      <c r="H404" s="58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57"/>
      <c r="C405" s="58"/>
      <c r="D405" s="57"/>
      <c r="E405" s="58"/>
      <c r="F405" s="58"/>
      <c r="G405" s="57"/>
      <c r="H405" s="58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57"/>
      <c r="C406" s="58"/>
      <c r="D406" s="57"/>
      <c r="E406" s="58"/>
      <c r="F406" s="58"/>
      <c r="G406" s="57"/>
      <c r="H406" s="58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57"/>
      <c r="C407" s="58"/>
      <c r="D407" s="57"/>
      <c r="E407" s="58"/>
      <c r="F407" s="58"/>
      <c r="G407" s="57"/>
      <c r="H407" s="58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57"/>
      <c r="C408" s="58"/>
      <c r="D408" s="57"/>
      <c r="E408" s="58"/>
      <c r="F408" s="58"/>
      <c r="G408" s="57"/>
      <c r="H408" s="58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57"/>
      <c r="C409" s="58"/>
      <c r="D409" s="57"/>
      <c r="E409" s="58"/>
      <c r="F409" s="58"/>
      <c r="G409" s="57"/>
      <c r="H409" s="58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57"/>
      <c r="C410" s="58"/>
      <c r="D410" s="57"/>
      <c r="E410" s="58"/>
      <c r="F410" s="58"/>
      <c r="G410" s="57"/>
      <c r="H410" s="58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57"/>
      <c r="C411" s="58"/>
      <c r="D411" s="57"/>
      <c r="E411" s="58"/>
      <c r="F411" s="58"/>
      <c r="G411" s="57"/>
      <c r="H411" s="58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57"/>
      <c r="C412" s="58"/>
      <c r="D412" s="57"/>
      <c r="E412" s="58"/>
      <c r="F412" s="58"/>
      <c r="G412" s="57"/>
      <c r="H412" s="58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57"/>
      <c r="C413" s="58"/>
      <c r="D413" s="57"/>
      <c r="E413" s="58"/>
      <c r="F413" s="58"/>
      <c r="G413" s="57"/>
      <c r="H413" s="58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57"/>
      <c r="C414" s="58"/>
      <c r="D414" s="57"/>
      <c r="E414" s="58"/>
      <c r="F414" s="58"/>
      <c r="G414" s="57"/>
      <c r="H414" s="58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57"/>
      <c r="C415" s="58"/>
      <c r="D415" s="57"/>
      <c r="E415" s="58"/>
      <c r="F415" s="58"/>
      <c r="G415" s="57"/>
      <c r="H415" s="58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57"/>
      <c r="C416" s="58"/>
      <c r="D416" s="57"/>
      <c r="E416" s="58"/>
      <c r="F416" s="58"/>
      <c r="G416" s="57"/>
      <c r="H416" s="58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57"/>
      <c r="C417" s="58"/>
      <c r="D417" s="57"/>
      <c r="E417" s="58"/>
      <c r="F417" s="58"/>
      <c r="G417" s="57"/>
      <c r="H417" s="58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57"/>
      <c r="C418" s="58"/>
      <c r="D418" s="57"/>
      <c r="E418" s="58"/>
      <c r="F418" s="58"/>
      <c r="G418" s="57"/>
      <c r="H418" s="58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57"/>
      <c r="C419" s="58"/>
      <c r="D419" s="57"/>
      <c r="E419" s="58"/>
      <c r="F419" s="58"/>
      <c r="G419" s="57"/>
      <c r="H419" s="58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57"/>
      <c r="C420" s="58"/>
      <c r="D420" s="57"/>
      <c r="E420" s="58"/>
      <c r="F420" s="58"/>
      <c r="G420" s="57"/>
      <c r="H420" s="58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57"/>
      <c r="C421" s="58"/>
      <c r="D421" s="57"/>
      <c r="E421" s="58"/>
      <c r="F421" s="58"/>
      <c r="G421" s="57"/>
      <c r="H421" s="58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57"/>
      <c r="C422" s="58"/>
      <c r="D422" s="57"/>
      <c r="E422" s="58"/>
      <c r="F422" s="58"/>
      <c r="G422" s="57"/>
      <c r="H422" s="58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57"/>
      <c r="C423" s="58"/>
      <c r="D423" s="57"/>
      <c r="E423" s="58"/>
      <c r="F423" s="58"/>
      <c r="G423" s="57"/>
      <c r="H423" s="58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57"/>
      <c r="C424" s="58"/>
      <c r="D424" s="57"/>
      <c r="E424" s="58"/>
      <c r="F424" s="58"/>
      <c r="G424" s="57"/>
      <c r="H424" s="58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57"/>
      <c r="C425" s="58"/>
      <c r="D425" s="57"/>
      <c r="E425" s="58"/>
      <c r="F425" s="58"/>
      <c r="G425" s="57"/>
      <c r="H425" s="58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57"/>
      <c r="C426" s="58"/>
      <c r="D426" s="57"/>
      <c r="E426" s="58"/>
      <c r="F426" s="58"/>
      <c r="G426" s="57"/>
      <c r="H426" s="58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57"/>
      <c r="C427" s="58"/>
      <c r="D427" s="57"/>
      <c r="E427" s="58"/>
      <c r="F427" s="58"/>
      <c r="G427" s="57"/>
      <c r="H427" s="58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57"/>
      <c r="C428" s="58"/>
      <c r="D428" s="57"/>
      <c r="E428" s="58"/>
      <c r="F428" s="58"/>
      <c r="G428" s="57"/>
      <c r="H428" s="58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57"/>
      <c r="C429" s="58"/>
      <c r="D429" s="57"/>
      <c r="E429" s="58"/>
      <c r="F429" s="58"/>
      <c r="G429" s="57"/>
      <c r="H429" s="58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57"/>
      <c r="C430" s="58"/>
      <c r="D430" s="57"/>
      <c r="E430" s="58"/>
      <c r="F430" s="58"/>
      <c r="G430" s="57"/>
      <c r="H430" s="58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57"/>
      <c r="C431" s="58"/>
      <c r="D431" s="57"/>
      <c r="E431" s="58"/>
      <c r="F431" s="58"/>
      <c r="G431" s="57"/>
      <c r="H431" s="58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57"/>
      <c r="C432" s="58"/>
      <c r="D432" s="57"/>
      <c r="E432" s="58"/>
      <c r="F432" s="58"/>
      <c r="G432" s="57"/>
      <c r="H432" s="58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57"/>
      <c r="C433" s="58"/>
      <c r="D433" s="57"/>
      <c r="E433" s="58"/>
      <c r="F433" s="58"/>
      <c r="G433" s="57"/>
      <c r="H433" s="58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57"/>
      <c r="C434" s="58"/>
      <c r="D434" s="57"/>
      <c r="E434" s="58"/>
      <c r="F434" s="58"/>
      <c r="G434" s="57"/>
      <c r="H434" s="58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57"/>
      <c r="C435" s="58"/>
      <c r="D435" s="57"/>
      <c r="E435" s="58"/>
      <c r="F435" s="58"/>
      <c r="G435" s="57"/>
      <c r="H435" s="58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57"/>
      <c r="C436" s="58"/>
      <c r="D436" s="57"/>
      <c r="E436" s="58"/>
      <c r="F436" s="58"/>
      <c r="G436" s="57"/>
      <c r="H436" s="58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57"/>
      <c r="C437" s="58"/>
      <c r="D437" s="57"/>
      <c r="E437" s="58"/>
      <c r="F437" s="58"/>
      <c r="G437" s="57"/>
      <c r="H437" s="58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57"/>
      <c r="C438" s="58"/>
      <c r="D438" s="57"/>
      <c r="E438" s="58"/>
      <c r="F438" s="58"/>
      <c r="G438" s="57"/>
      <c r="H438" s="58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57"/>
      <c r="C439" s="58"/>
      <c r="D439" s="57"/>
      <c r="E439" s="58"/>
      <c r="F439" s="58"/>
      <c r="G439" s="57"/>
      <c r="H439" s="58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57"/>
      <c r="C440" s="58"/>
      <c r="D440" s="57"/>
      <c r="E440" s="58"/>
      <c r="F440" s="58"/>
      <c r="G440" s="57"/>
      <c r="H440" s="58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57"/>
      <c r="C441" s="58"/>
      <c r="D441" s="57"/>
      <c r="E441" s="58"/>
      <c r="F441" s="58"/>
      <c r="G441" s="57"/>
      <c r="H441" s="58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57"/>
      <c r="C442" s="58"/>
      <c r="D442" s="57"/>
      <c r="E442" s="58"/>
      <c r="F442" s="58"/>
      <c r="G442" s="57"/>
      <c r="H442" s="58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57"/>
      <c r="C443" s="58"/>
      <c r="D443" s="57"/>
      <c r="E443" s="58"/>
      <c r="F443" s="58"/>
      <c r="G443" s="57"/>
      <c r="H443" s="58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57"/>
      <c r="C444" s="58"/>
      <c r="D444" s="57"/>
      <c r="E444" s="58"/>
      <c r="F444" s="58"/>
      <c r="G444" s="57"/>
      <c r="H444" s="58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57"/>
      <c r="C445" s="58"/>
      <c r="D445" s="57"/>
      <c r="E445" s="58"/>
      <c r="F445" s="58"/>
      <c r="G445" s="57"/>
      <c r="H445" s="58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57"/>
      <c r="C446" s="58"/>
      <c r="D446" s="57"/>
      <c r="E446" s="58"/>
      <c r="F446" s="58"/>
      <c r="G446" s="57"/>
      <c r="H446" s="58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57"/>
      <c r="C447" s="58"/>
      <c r="D447" s="57"/>
      <c r="E447" s="58"/>
      <c r="F447" s="58"/>
      <c r="G447" s="57"/>
      <c r="H447" s="58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57"/>
      <c r="C448" s="58"/>
      <c r="D448" s="57"/>
      <c r="E448" s="58"/>
      <c r="F448" s="58"/>
      <c r="G448" s="57"/>
      <c r="H448" s="58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57"/>
      <c r="C449" s="58"/>
      <c r="D449" s="57"/>
      <c r="E449" s="58"/>
      <c r="F449" s="58"/>
      <c r="G449" s="57"/>
      <c r="H449" s="58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57"/>
      <c r="C450" s="58"/>
      <c r="D450" s="57"/>
      <c r="E450" s="58"/>
      <c r="F450" s="58"/>
      <c r="G450" s="57"/>
      <c r="H450" s="58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57"/>
      <c r="C451" s="58"/>
      <c r="D451" s="57"/>
      <c r="E451" s="58"/>
      <c r="F451" s="58"/>
      <c r="G451" s="57"/>
      <c r="H451" s="58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57"/>
      <c r="C452" s="58"/>
      <c r="D452" s="57"/>
      <c r="E452" s="58"/>
      <c r="F452" s="58"/>
      <c r="G452" s="57"/>
      <c r="H452" s="58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57"/>
      <c r="C453" s="58"/>
      <c r="D453" s="57"/>
      <c r="E453" s="58"/>
      <c r="F453" s="58"/>
      <c r="G453" s="57"/>
      <c r="H453" s="58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57"/>
      <c r="C454" s="58"/>
      <c r="D454" s="57"/>
      <c r="E454" s="58"/>
      <c r="F454" s="58"/>
      <c r="G454" s="57"/>
      <c r="H454" s="58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57"/>
      <c r="C455" s="58"/>
      <c r="D455" s="57"/>
      <c r="E455" s="58"/>
      <c r="F455" s="58"/>
      <c r="G455" s="57"/>
      <c r="H455" s="58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57"/>
      <c r="C456" s="58"/>
      <c r="D456" s="57"/>
      <c r="E456" s="58"/>
      <c r="F456" s="58"/>
      <c r="G456" s="57"/>
      <c r="H456" s="58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57"/>
      <c r="C457" s="58"/>
      <c r="D457" s="57"/>
      <c r="E457" s="58"/>
      <c r="F457" s="58"/>
      <c r="G457" s="57"/>
      <c r="H457" s="58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57"/>
      <c r="C458" s="58"/>
      <c r="D458" s="57"/>
      <c r="E458" s="58"/>
      <c r="F458" s="58"/>
      <c r="G458" s="57"/>
      <c r="H458" s="58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57"/>
      <c r="C459" s="58"/>
      <c r="D459" s="57"/>
      <c r="E459" s="58"/>
      <c r="F459" s="58"/>
      <c r="G459" s="57"/>
      <c r="H459" s="58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57"/>
      <c r="C460" s="58"/>
      <c r="D460" s="57"/>
      <c r="E460" s="58"/>
      <c r="F460" s="58"/>
      <c r="G460" s="57"/>
      <c r="H460" s="58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57"/>
      <c r="C461" s="58"/>
      <c r="D461" s="57"/>
      <c r="E461" s="58"/>
      <c r="F461" s="58"/>
      <c r="G461" s="57"/>
      <c r="H461" s="58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57"/>
      <c r="C462" s="58"/>
      <c r="D462" s="57"/>
      <c r="E462" s="58"/>
      <c r="F462" s="58"/>
      <c r="G462" s="57"/>
      <c r="H462" s="58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57"/>
      <c r="C463" s="58"/>
      <c r="D463" s="57"/>
      <c r="E463" s="58"/>
      <c r="F463" s="58"/>
      <c r="G463" s="57"/>
      <c r="H463" s="58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57"/>
      <c r="C464" s="58"/>
      <c r="D464" s="57"/>
      <c r="E464" s="58"/>
      <c r="F464" s="58"/>
      <c r="G464" s="57"/>
      <c r="H464" s="58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57"/>
      <c r="C465" s="58"/>
      <c r="D465" s="57"/>
      <c r="E465" s="58"/>
      <c r="F465" s="58"/>
      <c r="G465" s="57"/>
      <c r="H465" s="58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57"/>
      <c r="C466" s="58"/>
      <c r="D466" s="57"/>
      <c r="E466" s="58"/>
      <c r="F466" s="58"/>
      <c r="G466" s="57"/>
      <c r="H466" s="58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57"/>
      <c r="C467" s="58"/>
      <c r="D467" s="57"/>
      <c r="E467" s="58"/>
      <c r="F467" s="58"/>
      <c r="G467" s="57"/>
      <c r="H467" s="58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57"/>
      <c r="C468" s="58"/>
      <c r="D468" s="57"/>
      <c r="E468" s="58"/>
      <c r="F468" s="58"/>
      <c r="G468" s="57"/>
      <c r="H468" s="58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57"/>
      <c r="C469" s="58"/>
      <c r="D469" s="57"/>
      <c r="E469" s="58"/>
      <c r="F469" s="58"/>
      <c r="G469" s="57"/>
      <c r="H469" s="58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57"/>
      <c r="C470" s="58"/>
      <c r="D470" s="57"/>
      <c r="E470" s="58"/>
      <c r="F470" s="58"/>
      <c r="G470" s="57"/>
      <c r="H470" s="58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57"/>
      <c r="C471" s="58"/>
      <c r="D471" s="57"/>
      <c r="E471" s="58"/>
      <c r="F471" s="58"/>
      <c r="G471" s="57"/>
      <c r="H471" s="58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57"/>
      <c r="C472" s="58"/>
      <c r="D472" s="57"/>
      <c r="E472" s="58"/>
      <c r="F472" s="58"/>
      <c r="G472" s="57"/>
      <c r="H472" s="58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57"/>
      <c r="C473" s="58"/>
      <c r="D473" s="57"/>
      <c r="E473" s="58"/>
      <c r="F473" s="58"/>
      <c r="G473" s="57"/>
      <c r="H473" s="58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57"/>
      <c r="C474" s="58"/>
      <c r="D474" s="57"/>
      <c r="E474" s="58"/>
      <c r="F474" s="58"/>
      <c r="G474" s="57"/>
      <c r="H474" s="58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57"/>
      <c r="C475" s="58"/>
      <c r="D475" s="57"/>
      <c r="E475" s="58"/>
      <c r="F475" s="58"/>
      <c r="G475" s="57"/>
      <c r="H475" s="58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57"/>
      <c r="C476" s="58"/>
      <c r="D476" s="57"/>
      <c r="E476" s="58"/>
      <c r="F476" s="58"/>
      <c r="G476" s="57"/>
      <c r="H476" s="58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57"/>
      <c r="C477" s="58"/>
      <c r="D477" s="57"/>
      <c r="E477" s="58"/>
      <c r="F477" s="58"/>
      <c r="G477" s="57"/>
      <c r="H477" s="58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57"/>
      <c r="C478" s="58"/>
      <c r="D478" s="57"/>
      <c r="E478" s="58"/>
      <c r="F478" s="58"/>
      <c r="G478" s="57"/>
      <c r="H478" s="58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57"/>
      <c r="C479" s="58"/>
      <c r="D479" s="57"/>
      <c r="E479" s="58"/>
      <c r="F479" s="58"/>
      <c r="G479" s="57"/>
      <c r="H479" s="58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57"/>
      <c r="C480" s="58"/>
      <c r="D480" s="57"/>
      <c r="E480" s="58"/>
      <c r="F480" s="58"/>
      <c r="G480" s="57"/>
      <c r="H480" s="58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57"/>
      <c r="C481" s="58"/>
      <c r="D481" s="57"/>
      <c r="E481" s="58"/>
      <c r="F481" s="58"/>
      <c r="G481" s="57"/>
      <c r="H481" s="58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57"/>
      <c r="C482" s="58"/>
      <c r="D482" s="57"/>
      <c r="E482" s="58"/>
      <c r="F482" s="58"/>
      <c r="G482" s="57"/>
      <c r="H482" s="58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57"/>
      <c r="C483" s="58"/>
      <c r="D483" s="57"/>
      <c r="E483" s="58"/>
      <c r="F483" s="58"/>
      <c r="G483" s="57"/>
      <c r="H483" s="58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57"/>
      <c r="C484" s="58"/>
      <c r="D484" s="57"/>
      <c r="E484" s="58"/>
      <c r="F484" s="58"/>
      <c r="G484" s="57"/>
      <c r="H484" s="58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57"/>
      <c r="C485" s="58"/>
      <c r="D485" s="57"/>
      <c r="E485" s="58"/>
      <c r="F485" s="58"/>
      <c r="G485" s="57"/>
      <c r="H485" s="58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57"/>
      <c r="C486" s="58"/>
      <c r="D486" s="57"/>
      <c r="E486" s="58"/>
      <c r="F486" s="58"/>
      <c r="G486" s="57"/>
      <c r="H486" s="58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57"/>
      <c r="C487" s="58"/>
      <c r="D487" s="57"/>
      <c r="E487" s="58"/>
      <c r="F487" s="58"/>
      <c r="G487" s="57"/>
      <c r="H487" s="58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57"/>
      <c r="C488" s="58"/>
      <c r="D488" s="57"/>
      <c r="E488" s="58"/>
      <c r="F488" s="58"/>
      <c r="G488" s="57"/>
      <c r="H488" s="58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57"/>
      <c r="C489" s="58"/>
      <c r="D489" s="57"/>
      <c r="E489" s="58"/>
      <c r="F489" s="58"/>
      <c r="G489" s="57"/>
      <c r="H489" s="58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57"/>
      <c r="C490" s="58"/>
      <c r="D490" s="57"/>
      <c r="E490" s="58"/>
      <c r="F490" s="58"/>
      <c r="G490" s="57"/>
      <c r="H490" s="58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57"/>
      <c r="C491" s="58"/>
      <c r="D491" s="57"/>
      <c r="E491" s="58"/>
      <c r="F491" s="58"/>
      <c r="G491" s="57"/>
      <c r="H491" s="58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57"/>
      <c r="C492" s="58"/>
      <c r="D492" s="57"/>
      <c r="E492" s="58"/>
      <c r="F492" s="58"/>
      <c r="G492" s="57"/>
      <c r="H492" s="58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57"/>
      <c r="C493" s="58"/>
      <c r="D493" s="57"/>
      <c r="E493" s="58"/>
      <c r="F493" s="58"/>
      <c r="G493" s="57"/>
      <c r="H493" s="58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57"/>
      <c r="C494" s="58"/>
      <c r="D494" s="57"/>
      <c r="E494" s="58"/>
      <c r="F494" s="58"/>
      <c r="G494" s="57"/>
      <c r="H494" s="58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57"/>
      <c r="C495" s="58"/>
      <c r="D495" s="57"/>
      <c r="E495" s="58"/>
      <c r="F495" s="58"/>
      <c r="G495" s="57"/>
      <c r="H495" s="58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57"/>
      <c r="C496" s="58"/>
      <c r="D496" s="57"/>
      <c r="E496" s="58"/>
      <c r="F496" s="58"/>
      <c r="G496" s="57"/>
      <c r="H496" s="58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57"/>
      <c r="C497" s="58"/>
      <c r="D497" s="57"/>
      <c r="E497" s="58"/>
      <c r="F497" s="58"/>
      <c r="G497" s="57"/>
      <c r="H497" s="58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57"/>
      <c r="C498" s="58"/>
      <c r="D498" s="57"/>
      <c r="E498" s="58"/>
      <c r="F498" s="58"/>
      <c r="G498" s="57"/>
      <c r="H498" s="58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57"/>
      <c r="C499" s="58"/>
      <c r="D499" s="57"/>
      <c r="E499" s="58"/>
      <c r="F499" s="58"/>
      <c r="G499" s="57"/>
      <c r="H499" s="58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57"/>
      <c r="C500" s="58"/>
      <c r="D500" s="57"/>
      <c r="E500" s="58"/>
      <c r="F500" s="58"/>
      <c r="G500" s="57"/>
      <c r="H500" s="58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57"/>
      <c r="C501" s="58"/>
      <c r="D501" s="57"/>
      <c r="E501" s="58"/>
      <c r="F501" s="58"/>
      <c r="G501" s="57"/>
      <c r="H501" s="58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57"/>
      <c r="C502" s="58"/>
      <c r="D502" s="57"/>
      <c r="E502" s="58"/>
      <c r="F502" s="58"/>
      <c r="G502" s="57"/>
      <c r="H502" s="58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57"/>
      <c r="C503" s="58"/>
      <c r="D503" s="57"/>
      <c r="E503" s="58"/>
      <c r="F503" s="58"/>
      <c r="G503" s="57"/>
      <c r="H503" s="58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57"/>
      <c r="C504" s="58"/>
      <c r="D504" s="57"/>
      <c r="E504" s="58"/>
      <c r="F504" s="58"/>
      <c r="G504" s="57"/>
      <c r="H504" s="58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57"/>
      <c r="C505" s="58"/>
      <c r="D505" s="57"/>
      <c r="E505" s="58"/>
      <c r="F505" s="58"/>
      <c r="G505" s="57"/>
      <c r="H505" s="58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57"/>
      <c r="C506" s="58"/>
      <c r="D506" s="57"/>
      <c r="E506" s="58"/>
      <c r="F506" s="58"/>
      <c r="G506" s="57"/>
      <c r="H506" s="58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57"/>
      <c r="C507" s="58"/>
      <c r="D507" s="57"/>
      <c r="E507" s="58"/>
      <c r="F507" s="58"/>
      <c r="G507" s="57"/>
      <c r="H507" s="58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57"/>
      <c r="C508" s="58"/>
      <c r="D508" s="57"/>
      <c r="E508" s="58"/>
      <c r="F508" s="58"/>
      <c r="G508" s="57"/>
      <c r="H508" s="58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57"/>
      <c r="C509" s="58"/>
      <c r="D509" s="57"/>
      <c r="E509" s="58"/>
      <c r="F509" s="58"/>
      <c r="G509" s="57"/>
      <c r="H509" s="58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57"/>
      <c r="C510" s="58"/>
      <c r="D510" s="57"/>
      <c r="E510" s="58"/>
      <c r="F510" s="58"/>
      <c r="G510" s="57"/>
      <c r="H510" s="58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57"/>
      <c r="C511" s="58"/>
      <c r="D511" s="57"/>
      <c r="E511" s="58"/>
      <c r="F511" s="58"/>
      <c r="G511" s="57"/>
      <c r="H511" s="58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57"/>
      <c r="C512" s="58"/>
      <c r="D512" s="57"/>
      <c r="E512" s="58"/>
      <c r="F512" s="58"/>
      <c r="G512" s="57"/>
      <c r="H512" s="58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57"/>
      <c r="C513" s="58"/>
      <c r="D513" s="57"/>
      <c r="E513" s="58"/>
      <c r="F513" s="58"/>
      <c r="G513" s="57"/>
      <c r="H513" s="58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57"/>
      <c r="C514" s="58"/>
      <c r="D514" s="57"/>
      <c r="E514" s="58"/>
      <c r="F514" s="58"/>
      <c r="G514" s="57"/>
      <c r="H514" s="58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57"/>
      <c r="C515" s="58"/>
      <c r="D515" s="57"/>
      <c r="E515" s="58"/>
      <c r="F515" s="58"/>
      <c r="G515" s="57"/>
      <c r="H515" s="58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57"/>
      <c r="C516" s="58"/>
      <c r="D516" s="57"/>
      <c r="E516" s="58"/>
      <c r="F516" s="58"/>
      <c r="G516" s="57"/>
      <c r="H516" s="58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57"/>
      <c r="C517" s="58"/>
      <c r="D517" s="57"/>
      <c r="E517" s="58"/>
      <c r="F517" s="58"/>
      <c r="G517" s="57"/>
      <c r="H517" s="58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57"/>
      <c r="C518" s="58"/>
      <c r="D518" s="57"/>
      <c r="E518" s="58"/>
      <c r="F518" s="58"/>
      <c r="G518" s="57"/>
      <c r="H518" s="58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57"/>
      <c r="C519" s="58"/>
      <c r="D519" s="57"/>
      <c r="E519" s="58"/>
      <c r="F519" s="58"/>
      <c r="G519" s="57"/>
      <c r="H519" s="58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57"/>
      <c r="C520" s="58"/>
      <c r="D520" s="57"/>
      <c r="E520" s="58"/>
      <c r="F520" s="58"/>
      <c r="G520" s="57"/>
      <c r="H520" s="58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57"/>
      <c r="C521" s="58"/>
      <c r="D521" s="57"/>
      <c r="E521" s="58"/>
      <c r="F521" s="58"/>
      <c r="G521" s="57"/>
      <c r="H521" s="58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57"/>
      <c r="C522" s="58"/>
      <c r="D522" s="57"/>
      <c r="E522" s="58"/>
      <c r="F522" s="58"/>
      <c r="G522" s="57"/>
      <c r="H522" s="58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57"/>
      <c r="C523" s="58"/>
      <c r="D523" s="57"/>
      <c r="E523" s="58"/>
      <c r="F523" s="58"/>
      <c r="G523" s="57"/>
      <c r="H523" s="58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57"/>
      <c r="C524" s="58"/>
      <c r="D524" s="57"/>
      <c r="E524" s="58"/>
      <c r="F524" s="58"/>
      <c r="G524" s="57"/>
      <c r="H524" s="58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57"/>
      <c r="C525" s="58"/>
      <c r="D525" s="57"/>
      <c r="E525" s="58"/>
      <c r="F525" s="58"/>
      <c r="G525" s="57"/>
      <c r="H525" s="58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57"/>
      <c r="C526" s="58"/>
      <c r="D526" s="57"/>
      <c r="E526" s="58"/>
      <c r="F526" s="58"/>
      <c r="G526" s="57"/>
      <c r="H526" s="58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57"/>
      <c r="C527" s="58"/>
      <c r="D527" s="57"/>
      <c r="E527" s="58"/>
      <c r="F527" s="58"/>
      <c r="G527" s="57"/>
      <c r="H527" s="58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57"/>
      <c r="C528" s="58"/>
      <c r="D528" s="57"/>
      <c r="E528" s="58"/>
      <c r="F528" s="58"/>
      <c r="G528" s="57"/>
      <c r="H528" s="58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57"/>
      <c r="C529" s="58"/>
      <c r="D529" s="57"/>
      <c r="E529" s="58"/>
      <c r="F529" s="58"/>
      <c r="G529" s="57"/>
      <c r="H529" s="58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57"/>
      <c r="C530" s="58"/>
      <c r="D530" s="57"/>
      <c r="E530" s="58"/>
      <c r="F530" s="58"/>
      <c r="G530" s="57"/>
      <c r="H530" s="58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57"/>
      <c r="C531" s="58"/>
      <c r="D531" s="57"/>
      <c r="E531" s="58"/>
      <c r="F531" s="58"/>
      <c r="G531" s="57"/>
      <c r="H531" s="58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57"/>
      <c r="C532" s="58"/>
      <c r="D532" s="57"/>
      <c r="E532" s="58"/>
      <c r="F532" s="58"/>
      <c r="G532" s="57"/>
      <c r="H532" s="58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57"/>
      <c r="C533" s="58"/>
      <c r="D533" s="57"/>
      <c r="E533" s="58"/>
      <c r="F533" s="58"/>
      <c r="G533" s="57"/>
      <c r="H533" s="58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57"/>
      <c r="C534" s="58"/>
      <c r="D534" s="57"/>
      <c r="E534" s="58"/>
      <c r="F534" s="58"/>
      <c r="G534" s="57"/>
      <c r="H534" s="58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57"/>
      <c r="C535" s="58"/>
      <c r="D535" s="57"/>
      <c r="E535" s="58"/>
      <c r="F535" s="58"/>
      <c r="G535" s="57"/>
      <c r="H535" s="58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57"/>
      <c r="C536" s="58"/>
      <c r="D536" s="57"/>
      <c r="E536" s="58"/>
      <c r="F536" s="58"/>
      <c r="G536" s="57"/>
      <c r="H536" s="58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57"/>
      <c r="C537" s="58"/>
      <c r="D537" s="57"/>
      <c r="E537" s="58"/>
      <c r="F537" s="58"/>
      <c r="G537" s="57"/>
      <c r="H537" s="58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57"/>
      <c r="C538" s="58"/>
      <c r="D538" s="57"/>
      <c r="E538" s="58"/>
      <c r="F538" s="58"/>
      <c r="G538" s="57"/>
      <c r="H538" s="58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57"/>
      <c r="C539" s="58"/>
      <c r="D539" s="57"/>
      <c r="E539" s="58"/>
      <c r="F539" s="58"/>
      <c r="G539" s="57"/>
      <c r="H539" s="58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57"/>
      <c r="C540" s="58"/>
      <c r="D540" s="57"/>
      <c r="E540" s="58"/>
      <c r="F540" s="58"/>
      <c r="G540" s="57"/>
      <c r="H540" s="58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57"/>
      <c r="C541" s="58"/>
      <c r="D541" s="57"/>
      <c r="E541" s="58"/>
      <c r="F541" s="58"/>
      <c r="G541" s="57"/>
      <c r="H541" s="58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57"/>
      <c r="C542" s="58"/>
      <c r="D542" s="57"/>
      <c r="E542" s="58"/>
      <c r="F542" s="58"/>
      <c r="G542" s="57"/>
      <c r="H542" s="58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57"/>
      <c r="C543" s="58"/>
      <c r="D543" s="57"/>
      <c r="E543" s="58"/>
      <c r="F543" s="58"/>
      <c r="G543" s="57"/>
      <c r="H543" s="58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57"/>
      <c r="C544" s="58"/>
      <c r="D544" s="57"/>
      <c r="E544" s="58"/>
      <c r="F544" s="58"/>
      <c r="G544" s="57"/>
      <c r="H544" s="58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57"/>
      <c r="C545" s="58"/>
      <c r="D545" s="57"/>
      <c r="E545" s="58"/>
      <c r="F545" s="58"/>
      <c r="G545" s="57"/>
      <c r="H545" s="58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57"/>
      <c r="C546" s="58"/>
      <c r="D546" s="57"/>
      <c r="E546" s="58"/>
      <c r="F546" s="58"/>
      <c r="G546" s="57"/>
      <c r="H546" s="58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57"/>
      <c r="C547" s="58"/>
      <c r="D547" s="57"/>
      <c r="E547" s="58"/>
      <c r="F547" s="58"/>
      <c r="G547" s="57"/>
      <c r="H547" s="58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57"/>
      <c r="C548" s="58"/>
      <c r="D548" s="57"/>
      <c r="E548" s="58"/>
      <c r="F548" s="58"/>
      <c r="G548" s="57"/>
      <c r="H548" s="58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57"/>
      <c r="C549" s="58"/>
      <c r="D549" s="57"/>
      <c r="E549" s="58"/>
      <c r="F549" s="58"/>
      <c r="G549" s="57"/>
      <c r="H549" s="58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57"/>
      <c r="C550" s="58"/>
      <c r="D550" s="57"/>
      <c r="E550" s="58"/>
      <c r="F550" s="58"/>
      <c r="G550" s="57"/>
      <c r="H550" s="58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57"/>
      <c r="C551" s="58"/>
      <c r="D551" s="57"/>
      <c r="E551" s="58"/>
      <c r="F551" s="58"/>
      <c r="G551" s="57"/>
      <c r="H551" s="58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57"/>
      <c r="C552" s="58"/>
      <c r="D552" s="57"/>
      <c r="E552" s="58"/>
      <c r="F552" s="58"/>
      <c r="G552" s="57"/>
      <c r="H552" s="58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57"/>
      <c r="C553" s="58"/>
      <c r="D553" s="57"/>
      <c r="E553" s="58"/>
      <c r="F553" s="58"/>
      <c r="G553" s="57"/>
      <c r="H553" s="58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57"/>
      <c r="C554" s="58"/>
      <c r="D554" s="57"/>
      <c r="E554" s="58"/>
      <c r="F554" s="58"/>
      <c r="G554" s="57"/>
      <c r="H554" s="58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57"/>
      <c r="C555" s="58"/>
      <c r="D555" s="57"/>
      <c r="E555" s="58"/>
      <c r="F555" s="58"/>
      <c r="G555" s="57"/>
      <c r="H555" s="58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57"/>
      <c r="C556" s="58"/>
      <c r="D556" s="57"/>
      <c r="E556" s="58"/>
      <c r="F556" s="58"/>
      <c r="G556" s="57"/>
      <c r="H556" s="58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57"/>
      <c r="C557" s="58"/>
      <c r="D557" s="57"/>
      <c r="E557" s="58"/>
      <c r="F557" s="58"/>
      <c r="G557" s="57"/>
      <c r="H557" s="58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57"/>
      <c r="C558" s="58"/>
      <c r="D558" s="57"/>
      <c r="E558" s="58"/>
      <c r="F558" s="58"/>
      <c r="G558" s="57"/>
      <c r="H558" s="58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57"/>
      <c r="C559" s="58"/>
      <c r="D559" s="57"/>
      <c r="E559" s="58"/>
      <c r="F559" s="58"/>
      <c r="G559" s="57"/>
      <c r="H559" s="58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57"/>
      <c r="C560" s="58"/>
      <c r="D560" s="57"/>
      <c r="E560" s="58"/>
      <c r="F560" s="58"/>
      <c r="G560" s="57"/>
      <c r="H560" s="58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57"/>
      <c r="C561" s="58"/>
      <c r="D561" s="57"/>
      <c r="E561" s="58"/>
      <c r="F561" s="58"/>
      <c r="G561" s="57"/>
      <c r="H561" s="58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57"/>
      <c r="C562" s="58"/>
      <c r="D562" s="57"/>
      <c r="E562" s="58"/>
      <c r="F562" s="58"/>
      <c r="G562" s="57"/>
      <c r="H562" s="58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57"/>
      <c r="C563" s="58"/>
      <c r="D563" s="57"/>
      <c r="E563" s="58"/>
      <c r="F563" s="58"/>
      <c r="G563" s="57"/>
      <c r="H563" s="58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57"/>
      <c r="C564" s="58"/>
      <c r="D564" s="57"/>
      <c r="E564" s="58"/>
      <c r="F564" s="58"/>
      <c r="G564" s="57"/>
      <c r="H564" s="58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57"/>
      <c r="C565" s="58"/>
      <c r="D565" s="57"/>
      <c r="E565" s="58"/>
      <c r="F565" s="58"/>
      <c r="G565" s="57"/>
      <c r="H565" s="58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57"/>
      <c r="C566" s="58"/>
      <c r="D566" s="57"/>
      <c r="E566" s="58"/>
      <c r="F566" s="58"/>
      <c r="G566" s="57"/>
      <c r="H566" s="58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57"/>
      <c r="C567" s="58"/>
      <c r="D567" s="57"/>
      <c r="E567" s="58"/>
      <c r="F567" s="58"/>
      <c r="G567" s="57"/>
      <c r="H567" s="58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57"/>
      <c r="C568" s="58"/>
      <c r="D568" s="57"/>
      <c r="E568" s="58"/>
      <c r="F568" s="58"/>
      <c r="G568" s="57"/>
      <c r="H568" s="58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57"/>
      <c r="C569" s="58"/>
      <c r="D569" s="57"/>
      <c r="E569" s="58"/>
      <c r="F569" s="58"/>
      <c r="G569" s="57"/>
      <c r="H569" s="58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57"/>
      <c r="C570" s="58"/>
      <c r="D570" s="57"/>
      <c r="E570" s="58"/>
      <c r="F570" s="58"/>
      <c r="G570" s="57"/>
      <c r="H570" s="58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57"/>
      <c r="C571" s="58"/>
      <c r="D571" s="57"/>
      <c r="E571" s="58"/>
      <c r="F571" s="58"/>
      <c r="G571" s="57"/>
      <c r="H571" s="58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57"/>
      <c r="C572" s="58"/>
      <c r="D572" s="57"/>
      <c r="E572" s="58"/>
      <c r="F572" s="58"/>
      <c r="G572" s="57"/>
      <c r="H572" s="58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57"/>
      <c r="C573" s="58"/>
      <c r="D573" s="57"/>
      <c r="E573" s="58"/>
      <c r="F573" s="58"/>
      <c r="G573" s="57"/>
      <c r="H573" s="58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57"/>
      <c r="C574" s="58"/>
      <c r="D574" s="57"/>
      <c r="E574" s="58"/>
      <c r="F574" s="58"/>
      <c r="G574" s="57"/>
      <c r="H574" s="58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57"/>
      <c r="C575" s="58"/>
      <c r="D575" s="57"/>
      <c r="E575" s="58"/>
      <c r="F575" s="58"/>
      <c r="G575" s="57"/>
      <c r="H575" s="58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57"/>
      <c r="C576" s="58"/>
      <c r="D576" s="57"/>
      <c r="E576" s="58"/>
      <c r="F576" s="58"/>
      <c r="G576" s="57"/>
      <c r="H576" s="58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57"/>
      <c r="C577" s="58"/>
      <c r="D577" s="57"/>
      <c r="E577" s="58"/>
      <c r="F577" s="58"/>
      <c r="G577" s="57"/>
      <c r="H577" s="58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57"/>
      <c r="C578" s="58"/>
      <c r="D578" s="57"/>
      <c r="E578" s="58"/>
      <c r="F578" s="58"/>
      <c r="G578" s="57"/>
      <c r="H578" s="58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57"/>
      <c r="C579" s="58"/>
      <c r="D579" s="57"/>
      <c r="E579" s="58"/>
      <c r="F579" s="58"/>
      <c r="G579" s="57"/>
      <c r="H579" s="58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57"/>
      <c r="C580" s="58"/>
      <c r="D580" s="57"/>
      <c r="E580" s="58"/>
      <c r="F580" s="58"/>
      <c r="G580" s="57"/>
      <c r="H580" s="58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57"/>
      <c r="C581" s="58"/>
      <c r="D581" s="57"/>
      <c r="E581" s="58"/>
      <c r="F581" s="58"/>
      <c r="G581" s="57"/>
      <c r="H581" s="58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57"/>
      <c r="C582" s="58"/>
      <c r="D582" s="57"/>
      <c r="E582" s="58"/>
      <c r="F582" s="58"/>
      <c r="G582" s="57"/>
      <c r="H582" s="58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57"/>
      <c r="C583" s="58"/>
      <c r="D583" s="57"/>
      <c r="E583" s="58"/>
      <c r="F583" s="58"/>
      <c r="G583" s="57"/>
      <c r="H583" s="58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57"/>
      <c r="C584" s="58"/>
      <c r="D584" s="57"/>
      <c r="E584" s="58"/>
      <c r="F584" s="58"/>
      <c r="G584" s="57"/>
      <c r="H584" s="58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57"/>
      <c r="C585" s="58"/>
      <c r="D585" s="57"/>
      <c r="E585" s="58"/>
      <c r="F585" s="58"/>
      <c r="G585" s="57"/>
      <c r="H585" s="58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57"/>
      <c r="C586" s="58"/>
      <c r="D586" s="57"/>
      <c r="E586" s="58"/>
      <c r="F586" s="58"/>
      <c r="G586" s="57"/>
      <c r="H586" s="58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57"/>
      <c r="C587" s="58"/>
      <c r="D587" s="57"/>
      <c r="E587" s="58"/>
      <c r="F587" s="58"/>
      <c r="G587" s="57"/>
      <c r="H587" s="58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57"/>
      <c r="C588" s="58"/>
      <c r="D588" s="57"/>
      <c r="E588" s="58"/>
      <c r="F588" s="58"/>
      <c r="G588" s="57"/>
      <c r="H588" s="58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57"/>
      <c r="C589" s="58"/>
      <c r="D589" s="57"/>
      <c r="E589" s="58"/>
      <c r="F589" s="58"/>
      <c r="G589" s="57"/>
      <c r="H589" s="58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57"/>
      <c r="C590" s="58"/>
      <c r="D590" s="57"/>
      <c r="E590" s="58"/>
      <c r="F590" s="58"/>
      <c r="G590" s="57"/>
      <c r="H590" s="58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57"/>
      <c r="C591" s="58"/>
      <c r="D591" s="57"/>
      <c r="E591" s="58"/>
      <c r="F591" s="58"/>
      <c r="G591" s="57"/>
      <c r="H591" s="58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57"/>
      <c r="C592" s="58"/>
      <c r="D592" s="57"/>
      <c r="E592" s="58"/>
      <c r="F592" s="58"/>
      <c r="G592" s="57"/>
      <c r="H592" s="58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57"/>
      <c r="C593" s="58"/>
      <c r="D593" s="57"/>
      <c r="E593" s="58"/>
      <c r="F593" s="58"/>
      <c r="G593" s="57"/>
      <c r="H593" s="58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57"/>
      <c r="C594" s="58"/>
      <c r="D594" s="57"/>
      <c r="E594" s="58"/>
      <c r="F594" s="58"/>
      <c r="G594" s="57"/>
      <c r="H594" s="58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57"/>
      <c r="C595" s="58"/>
      <c r="D595" s="57"/>
      <c r="E595" s="58"/>
      <c r="F595" s="58"/>
      <c r="G595" s="57"/>
      <c r="H595" s="58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57"/>
      <c r="C596" s="58"/>
      <c r="D596" s="57"/>
      <c r="E596" s="58"/>
      <c r="F596" s="58"/>
      <c r="G596" s="57"/>
      <c r="H596" s="58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57"/>
      <c r="C597" s="58"/>
      <c r="D597" s="57"/>
      <c r="E597" s="58"/>
      <c r="F597" s="58"/>
      <c r="G597" s="57"/>
      <c r="H597" s="58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57"/>
      <c r="C598" s="58"/>
      <c r="D598" s="57"/>
      <c r="E598" s="58"/>
      <c r="F598" s="58"/>
      <c r="G598" s="57"/>
      <c r="H598" s="58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57"/>
      <c r="C599" s="58"/>
      <c r="D599" s="57"/>
      <c r="E599" s="58"/>
      <c r="F599" s="58"/>
      <c r="G599" s="57"/>
      <c r="H599" s="58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57"/>
      <c r="C600" s="58"/>
      <c r="D600" s="57"/>
      <c r="E600" s="58"/>
      <c r="F600" s="58"/>
      <c r="G600" s="57"/>
      <c r="H600" s="58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57"/>
      <c r="C601" s="58"/>
      <c r="D601" s="57"/>
      <c r="E601" s="58"/>
      <c r="F601" s="58"/>
      <c r="G601" s="57"/>
      <c r="H601" s="58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57"/>
      <c r="C602" s="58"/>
      <c r="D602" s="57"/>
      <c r="E602" s="58"/>
      <c r="F602" s="58"/>
      <c r="G602" s="57"/>
      <c r="H602" s="58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57"/>
      <c r="C603" s="58"/>
      <c r="D603" s="57"/>
      <c r="E603" s="58"/>
      <c r="F603" s="58"/>
      <c r="G603" s="57"/>
      <c r="H603" s="58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57"/>
      <c r="C604" s="58"/>
      <c r="D604" s="57"/>
      <c r="E604" s="58"/>
      <c r="F604" s="58"/>
      <c r="G604" s="57"/>
      <c r="H604" s="58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57"/>
      <c r="C605" s="58"/>
      <c r="D605" s="57"/>
      <c r="E605" s="58"/>
      <c r="F605" s="58"/>
      <c r="G605" s="57"/>
      <c r="H605" s="58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57"/>
      <c r="C606" s="58"/>
      <c r="D606" s="57"/>
      <c r="E606" s="58"/>
      <c r="F606" s="58"/>
      <c r="G606" s="57"/>
      <c r="H606" s="58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57"/>
      <c r="C607" s="58"/>
      <c r="D607" s="57"/>
      <c r="E607" s="58"/>
      <c r="F607" s="58"/>
      <c r="G607" s="57"/>
      <c r="H607" s="58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57"/>
      <c r="C608" s="58"/>
      <c r="D608" s="57"/>
      <c r="E608" s="58"/>
      <c r="F608" s="58"/>
      <c r="G608" s="57"/>
      <c r="H608" s="58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57"/>
      <c r="C609" s="58"/>
      <c r="D609" s="57"/>
      <c r="E609" s="58"/>
      <c r="F609" s="58"/>
      <c r="G609" s="57"/>
      <c r="H609" s="58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57"/>
      <c r="C610" s="58"/>
      <c r="D610" s="57"/>
      <c r="E610" s="58"/>
      <c r="F610" s="58"/>
      <c r="G610" s="57"/>
      <c r="H610" s="58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57"/>
      <c r="C611" s="58"/>
      <c r="D611" s="57"/>
      <c r="E611" s="58"/>
      <c r="F611" s="58"/>
      <c r="G611" s="57"/>
      <c r="H611" s="58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57"/>
      <c r="C612" s="58"/>
      <c r="D612" s="57"/>
      <c r="E612" s="58"/>
      <c r="F612" s="58"/>
      <c r="G612" s="57"/>
      <c r="H612" s="58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57"/>
      <c r="C613" s="58"/>
      <c r="D613" s="57"/>
      <c r="E613" s="58"/>
      <c r="F613" s="58"/>
      <c r="G613" s="57"/>
      <c r="H613" s="58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57"/>
      <c r="C614" s="58"/>
      <c r="D614" s="57"/>
      <c r="E614" s="58"/>
      <c r="F614" s="58"/>
      <c r="G614" s="57"/>
      <c r="H614" s="58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57"/>
      <c r="C615" s="58"/>
      <c r="D615" s="57"/>
      <c r="E615" s="58"/>
      <c r="F615" s="58"/>
      <c r="G615" s="57"/>
      <c r="H615" s="58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57"/>
      <c r="C616" s="58"/>
      <c r="D616" s="57"/>
      <c r="E616" s="58"/>
      <c r="F616" s="58"/>
      <c r="G616" s="57"/>
      <c r="H616" s="58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57"/>
      <c r="C617" s="58"/>
      <c r="D617" s="57"/>
      <c r="E617" s="58"/>
      <c r="F617" s="58"/>
      <c r="G617" s="57"/>
      <c r="H617" s="58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57"/>
      <c r="C618" s="58"/>
      <c r="D618" s="57"/>
      <c r="E618" s="58"/>
      <c r="F618" s="58"/>
      <c r="G618" s="57"/>
      <c r="H618" s="58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57"/>
      <c r="C619" s="58"/>
      <c r="D619" s="57"/>
      <c r="E619" s="58"/>
      <c r="F619" s="58"/>
      <c r="G619" s="57"/>
      <c r="H619" s="58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57"/>
      <c r="C620" s="58"/>
      <c r="D620" s="57"/>
      <c r="E620" s="58"/>
      <c r="F620" s="58"/>
      <c r="G620" s="57"/>
      <c r="H620" s="58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57"/>
      <c r="C621" s="58"/>
      <c r="D621" s="57"/>
      <c r="E621" s="58"/>
      <c r="F621" s="58"/>
      <c r="G621" s="57"/>
      <c r="H621" s="58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57"/>
      <c r="C622" s="58"/>
      <c r="D622" s="57"/>
      <c r="E622" s="58"/>
      <c r="F622" s="58"/>
      <c r="G622" s="57"/>
      <c r="H622" s="58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57"/>
      <c r="C623" s="58"/>
      <c r="D623" s="57"/>
      <c r="E623" s="58"/>
      <c r="F623" s="58"/>
      <c r="G623" s="57"/>
      <c r="H623" s="58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57"/>
      <c r="C624" s="58"/>
      <c r="D624" s="57"/>
      <c r="E624" s="58"/>
      <c r="F624" s="58"/>
      <c r="G624" s="57"/>
      <c r="H624" s="58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57"/>
      <c r="C625" s="58"/>
      <c r="D625" s="57"/>
      <c r="E625" s="58"/>
      <c r="F625" s="58"/>
      <c r="G625" s="57"/>
      <c r="H625" s="58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57"/>
      <c r="C626" s="58"/>
      <c r="D626" s="57"/>
      <c r="E626" s="58"/>
      <c r="F626" s="58"/>
      <c r="G626" s="57"/>
      <c r="H626" s="58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57"/>
      <c r="C627" s="58"/>
      <c r="D627" s="57"/>
      <c r="E627" s="58"/>
      <c r="F627" s="58"/>
      <c r="G627" s="57"/>
      <c r="H627" s="58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57"/>
      <c r="C628" s="58"/>
      <c r="D628" s="57"/>
      <c r="E628" s="58"/>
      <c r="F628" s="58"/>
      <c r="G628" s="57"/>
      <c r="H628" s="58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57"/>
      <c r="C629" s="58"/>
      <c r="D629" s="57"/>
      <c r="E629" s="58"/>
      <c r="F629" s="58"/>
      <c r="G629" s="57"/>
      <c r="H629" s="58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57"/>
      <c r="C630" s="58"/>
      <c r="D630" s="57"/>
      <c r="E630" s="58"/>
      <c r="F630" s="58"/>
      <c r="G630" s="57"/>
      <c r="H630" s="58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57"/>
      <c r="C631" s="58"/>
      <c r="D631" s="57"/>
      <c r="E631" s="58"/>
      <c r="F631" s="58"/>
      <c r="G631" s="57"/>
      <c r="H631" s="58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57"/>
      <c r="C632" s="58"/>
      <c r="D632" s="57"/>
      <c r="E632" s="58"/>
      <c r="F632" s="58"/>
      <c r="G632" s="57"/>
      <c r="H632" s="58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57"/>
      <c r="C633" s="58"/>
      <c r="D633" s="57"/>
      <c r="E633" s="58"/>
      <c r="F633" s="58"/>
      <c r="G633" s="57"/>
      <c r="H633" s="58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57"/>
      <c r="C634" s="58"/>
      <c r="D634" s="57"/>
      <c r="E634" s="58"/>
      <c r="F634" s="58"/>
      <c r="G634" s="57"/>
      <c r="H634" s="58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57"/>
      <c r="C635" s="58"/>
      <c r="D635" s="57"/>
      <c r="E635" s="58"/>
      <c r="F635" s="58"/>
      <c r="G635" s="57"/>
      <c r="H635" s="58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57"/>
      <c r="C636" s="58"/>
      <c r="D636" s="57"/>
      <c r="E636" s="58"/>
      <c r="F636" s="58"/>
      <c r="G636" s="57"/>
      <c r="H636" s="58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57"/>
      <c r="C637" s="58"/>
      <c r="D637" s="57"/>
      <c r="E637" s="58"/>
      <c r="F637" s="58"/>
      <c r="G637" s="57"/>
      <c r="H637" s="58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57"/>
      <c r="C638" s="58"/>
      <c r="D638" s="57"/>
      <c r="E638" s="58"/>
      <c r="F638" s="58"/>
      <c r="G638" s="57"/>
      <c r="H638" s="58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57"/>
      <c r="C639" s="58"/>
      <c r="D639" s="57"/>
      <c r="E639" s="58"/>
      <c r="F639" s="58"/>
      <c r="G639" s="57"/>
      <c r="H639" s="58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57"/>
      <c r="C640" s="58"/>
      <c r="D640" s="57"/>
      <c r="E640" s="58"/>
      <c r="F640" s="58"/>
      <c r="G640" s="57"/>
      <c r="H640" s="58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57"/>
      <c r="C641" s="58"/>
      <c r="D641" s="57"/>
      <c r="E641" s="58"/>
      <c r="F641" s="58"/>
      <c r="G641" s="57"/>
      <c r="H641" s="58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57"/>
      <c r="C642" s="58"/>
      <c r="D642" s="57"/>
      <c r="E642" s="58"/>
      <c r="F642" s="58"/>
      <c r="G642" s="57"/>
      <c r="H642" s="58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57"/>
      <c r="C643" s="58"/>
      <c r="D643" s="57"/>
      <c r="E643" s="58"/>
      <c r="F643" s="58"/>
      <c r="G643" s="57"/>
      <c r="H643" s="58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57"/>
      <c r="C644" s="58"/>
      <c r="D644" s="57"/>
      <c r="E644" s="58"/>
      <c r="F644" s="58"/>
      <c r="G644" s="57"/>
      <c r="H644" s="58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57"/>
      <c r="C645" s="58"/>
      <c r="D645" s="57"/>
      <c r="E645" s="58"/>
      <c r="F645" s="58"/>
      <c r="G645" s="57"/>
      <c r="H645" s="58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57"/>
      <c r="C646" s="58"/>
      <c r="D646" s="57"/>
      <c r="E646" s="58"/>
      <c r="F646" s="58"/>
      <c r="G646" s="57"/>
      <c r="H646" s="58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57"/>
      <c r="C647" s="58"/>
      <c r="D647" s="57"/>
      <c r="E647" s="58"/>
      <c r="F647" s="58"/>
      <c r="G647" s="57"/>
      <c r="H647" s="58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57"/>
      <c r="C648" s="58"/>
      <c r="D648" s="57"/>
      <c r="E648" s="58"/>
      <c r="F648" s="58"/>
      <c r="G648" s="57"/>
      <c r="H648" s="58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57"/>
      <c r="C649" s="58"/>
      <c r="D649" s="57"/>
      <c r="E649" s="58"/>
      <c r="F649" s="58"/>
      <c r="G649" s="57"/>
      <c r="H649" s="58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57"/>
      <c r="C650" s="58"/>
      <c r="D650" s="57"/>
      <c r="E650" s="58"/>
      <c r="F650" s="58"/>
      <c r="G650" s="57"/>
      <c r="H650" s="58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57"/>
      <c r="C651" s="58"/>
      <c r="D651" s="57"/>
      <c r="E651" s="58"/>
      <c r="F651" s="58"/>
      <c r="G651" s="57"/>
      <c r="H651" s="58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57"/>
      <c r="C652" s="58"/>
      <c r="D652" s="57"/>
      <c r="E652" s="58"/>
      <c r="F652" s="58"/>
      <c r="G652" s="57"/>
      <c r="H652" s="58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57"/>
      <c r="C653" s="58"/>
      <c r="D653" s="57"/>
      <c r="E653" s="58"/>
      <c r="F653" s="58"/>
      <c r="G653" s="57"/>
      <c r="H653" s="58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57"/>
      <c r="C654" s="58"/>
      <c r="D654" s="57"/>
      <c r="E654" s="58"/>
      <c r="F654" s="58"/>
      <c r="G654" s="57"/>
      <c r="H654" s="58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57"/>
      <c r="C655" s="58"/>
      <c r="D655" s="57"/>
      <c r="E655" s="58"/>
      <c r="F655" s="58"/>
      <c r="G655" s="57"/>
      <c r="H655" s="58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57"/>
      <c r="C656" s="58"/>
      <c r="D656" s="57"/>
      <c r="E656" s="58"/>
      <c r="F656" s="58"/>
      <c r="G656" s="57"/>
      <c r="H656" s="58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57"/>
      <c r="C657" s="58"/>
      <c r="D657" s="57"/>
      <c r="E657" s="58"/>
      <c r="F657" s="58"/>
      <c r="G657" s="57"/>
      <c r="H657" s="58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57"/>
      <c r="C658" s="58"/>
      <c r="D658" s="57"/>
      <c r="E658" s="58"/>
      <c r="F658" s="58"/>
      <c r="G658" s="57"/>
      <c r="H658" s="58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57"/>
      <c r="C659" s="58"/>
      <c r="D659" s="57"/>
      <c r="E659" s="58"/>
      <c r="F659" s="58"/>
      <c r="G659" s="57"/>
      <c r="H659" s="58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57"/>
      <c r="C660" s="58"/>
      <c r="D660" s="57"/>
      <c r="E660" s="58"/>
      <c r="F660" s="58"/>
      <c r="G660" s="57"/>
      <c r="H660" s="58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57"/>
      <c r="C661" s="58"/>
      <c r="D661" s="57"/>
      <c r="E661" s="58"/>
      <c r="F661" s="58"/>
      <c r="G661" s="57"/>
      <c r="H661" s="58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57"/>
      <c r="C662" s="58"/>
      <c r="D662" s="57"/>
      <c r="E662" s="58"/>
      <c r="F662" s="58"/>
      <c r="G662" s="57"/>
      <c r="H662" s="58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57"/>
      <c r="C663" s="58"/>
      <c r="D663" s="57"/>
      <c r="E663" s="58"/>
      <c r="F663" s="58"/>
      <c r="G663" s="57"/>
      <c r="H663" s="58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57"/>
      <c r="C664" s="58"/>
      <c r="D664" s="57"/>
      <c r="E664" s="58"/>
      <c r="F664" s="58"/>
      <c r="G664" s="57"/>
      <c r="H664" s="58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57"/>
      <c r="C665" s="58"/>
      <c r="D665" s="57"/>
      <c r="E665" s="58"/>
      <c r="F665" s="58"/>
      <c r="G665" s="57"/>
      <c r="H665" s="58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57"/>
      <c r="C666" s="58"/>
      <c r="D666" s="57"/>
      <c r="E666" s="58"/>
      <c r="F666" s="58"/>
      <c r="G666" s="57"/>
      <c r="H666" s="58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57"/>
      <c r="C667" s="58"/>
      <c r="D667" s="57"/>
      <c r="E667" s="58"/>
      <c r="F667" s="58"/>
      <c r="G667" s="57"/>
      <c r="H667" s="58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57"/>
      <c r="C668" s="58"/>
      <c r="D668" s="57"/>
      <c r="E668" s="58"/>
      <c r="F668" s="58"/>
      <c r="G668" s="57"/>
      <c r="H668" s="58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57"/>
      <c r="C669" s="58"/>
      <c r="D669" s="57"/>
      <c r="E669" s="58"/>
      <c r="F669" s="58"/>
      <c r="G669" s="57"/>
      <c r="H669" s="58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57"/>
      <c r="C670" s="58"/>
      <c r="D670" s="57"/>
      <c r="E670" s="58"/>
      <c r="F670" s="58"/>
      <c r="G670" s="57"/>
      <c r="H670" s="58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57"/>
      <c r="C671" s="58"/>
      <c r="D671" s="57"/>
      <c r="E671" s="58"/>
      <c r="F671" s="58"/>
      <c r="G671" s="57"/>
      <c r="H671" s="58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57"/>
      <c r="C672" s="58"/>
      <c r="D672" s="57"/>
      <c r="E672" s="58"/>
      <c r="F672" s="58"/>
      <c r="G672" s="57"/>
      <c r="H672" s="58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57"/>
      <c r="C673" s="58"/>
      <c r="D673" s="57"/>
      <c r="E673" s="58"/>
      <c r="F673" s="58"/>
      <c r="G673" s="57"/>
      <c r="H673" s="58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57"/>
      <c r="C674" s="58"/>
      <c r="D674" s="57"/>
      <c r="E674" s="58"/>
      <c r="F674" s="58"/>
      <c r="G674" s="57"/>
      <c r="H674" s="58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57"/>
      <c r="C675" s="58"/>
      <c r="D675" s="57"/>
      <c r="E675" s="58"/>
      <c r="F675" s="58"/>
      <c r="G675" s="57"/>
      <c r="H675" s="58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57"/>
      <c r="C676" s="58"/>
      <c r="D676" s="57"/>
      <c r="E676" s="58"/>
      <c r="F676" s="58"/>
      <c r="G676" s="57"/>
      <c r="H676" s="58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57"/>
      <c r="C677" s="58"/>
      <c r="D677" s="57"/>
      <c r="E677" s="58"/>
      <c r="F677" s="58"/>
      <c r="G677" s="57"/>
      <c r="H677" s="58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57"/>
      <c r="C678" s="58"/>
      <c r="D678" s="57"/>
      <c r="E678" s="58"/>
      <c r="F678" s="58"/>
      <c r="G678" s="57"/>
      <c r="H678" s="58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57"/>
      <c r="C679" s="58"/>
      <c r="D679" s="57"/>
      <c r="E679" s="58"/>
      <c r="F679" s="58"/>
      <c r="G679" s="57"/>
      <c r="H679" s="58"/>
      <c r="I679" s="1"/>
      <c r="J679" s="1"/>
      <c r="K679" s="1"/>
      <c r="L679" s="1" t="s">
        <v>148</v>
      </c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57"/>
      <c r="C680" s="58"/>
      <c r="D680" s="57"/>
      <c r="E680" s="58"/>
      <c r="F680" s="58"/>
      <c r="G680" s="57"/>
      <c r="H680" s="58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57"/>
      <c r="C681" s="58"/>
      <c r="D681" s="57"/>
      <c r="E681" s="58"/>
      <c r="F681" s="58"/>
      <c r="G681" s="57"/>
      <c r="H681" s="58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57"/>
      <c r="C682" s="58"/>
      <c r="D682" s="57"/>
      <c r="E682" s="58"/>
      <c r="F682" s="58"/>
      <c r="G682" s="57"/>
      <c r="H682" s="58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57"/>
      <c r="C683" s="58"/>
      <c r="D683" s="57"/>
      <c r="E683" s="58"/>
      <c r="F683" s="58"/>
      <c r="G683" s="57"/>
      <c r="H683" s="58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57"/>
      <c r="C684" s="58"/>
      <c r="D684" s="57"/>
      <c r="E684" s="58"/>
      <c r="F684" s="58"/>
      <c r="G684" s="57"/>
      <c r="H684" s="58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57"/>
      <c r="C685" s="58"/>
      <c r="D685" s="57"/>
      <c r="E685" s="58"/>
      <c r="F685" s="58"/>
      <c r="G685" s="57"/>
      <c r="H685" s="58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57"/>
      <c r="C686" s="58"/>
      <c r="D686" s="57"/>
      <c r="E686" s="58"/>
      <c r="F686" s="58"/>
      <c r="G686" s="57"/>
      <c r="H686" s="58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57"/>
      <c r="C687" s="58"/>
      <c r="D687" s="57"/>
      <c r="E687" s="58"/>
      <c r="F687" s="58"/>
      <c r="G687" s="57"/>
      <c r="H687" s="58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57"/>
      <c r="C688" s="58"/>
      <c r="D688" s="57"/>
      <c r="E688" s="58"/>
      <c r="F688" s="58"/>
      <c r="G688" s="57"/>
      <c r="H688" s="58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57"/>
      <c r="C689" s="58"/>
      <c r="D689" s="57"/>
      <c r="E689" s="58"/>
      <c r="F689" s="58"/>
      <c r="G689" s="57"/>
      <c r="H689" s="58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57"/>
      <c r="C690" s="58"/>
      <c r="D690" s="57"/>
      <c r="E690" s="58"/>
      <c r="F690" s="58"/>
      <c r="G690" s="57"/>
      <c r="H690" s="58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57"/>
      <c r="C691" s="58"/>
      <c r="D691" s="57"/>
      <c r="E691" s="58"/>
      <c r="F691" s="58"/>
      <c r="G691" s="57"/>
      <c r="H691" s="58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57"/>
      <c r="C692" s="58"/>
      <c r="D692" s="57"/>
      <c r="E692" s="58"/>
      <c r="F692" s="58"/>
      <c r="G692" s="57"/>
      <c r="H692" s="58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57"/>
      <c r="C693" s="58"/>
      <c r="D693" s="57"/>
      <c r="E693" s="58"/>
      <c r="F693" s="58"/>
      <c r="G693" s="57"/>
      <c r="H693" s="58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57"/>
      <c r="C694" s="58"/>
      <c r="D694" s="57"/>
      <c r="E694" s="58"/>
      <c r="F694" s="58"/>
      <c r="G694" s="57"/>
      <c r="H694" s="58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57"/>
      <c r="C695" s="58"/>
      <c r="D695" s="57"/>
      <c r="E695" s="58"/>
      <c r="F695" s="58"/>
      <c r="G695" s="57"/>
      <c r="H695" s="58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57"/>
      <c r="C696" s="58"/>
      <c r="D696" s="57"/>
      <c r="E696" s="58"/>
      <c r="F696" s="58"/>
      <c r="G696" s="57"/>
      <c r="H696" s="58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57"/>
      <c r="C697" s="58"/>
      <c r="D697" s="57"/>
      <c r="E697" s="58"/>
      <c r="F697" s="58"/>
      <c r="G697" s="57"/>
      <c r="H697" s="58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57"/>
      <c r="C698" s="58"/>
      <c r="D698" s="57"/>
      <c r="E698" s="58"/>
      <c r="F698" s="58"/>
      <c r="G698" s="57"/>
      <c r="H698" s="58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57"/>
      <c r="C699" s="58"/>
      <c r="D699" s="57"/>
      <c r="E699" s="58"/>
      <c r="F699" s="58"/>
      <c r="G699" s="57"/>
      <c r="H699" s="58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57"/>
      <c r="C700" s="58"/>
      <c r="D700" s="57"/>
      <c r="E700" s="58"/>
      <c r="F700" s="58"/>
      <c r="G700" s="57"/>
      <c r="H700" s="58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57"/>
      <c r="C701" s="58"/>
      <c r="D701" s="57"/>
      <c r="E701" s="58"/>
      <c r="F701" s="58"/>
      <c r="G701" s="57"/>
      <c r="H701" s="58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57"/>
      <c r="C702" s="58"/>
      <c r="D702" s="57"/>
      <c r="E702" s="58"/>
      <c r="F702" s="58"/>
      <c r="G702" s="57"/>
      <c r="H702" s="58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57"/>
      <c r="C703" s="58"/>
      <c r="D703" s="57"/>
      <c r="E703" s="58"/>
      <c r="F703" s="58"/>
      <c r="G703" s="57"/>
      <c r="H703" s="58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57"/>
      <c r="C704" s="58"/>
      <c r="D704" s="57"/>
      <c r="E704" s="58"/>
      <c r="F704" s="58"/>
      <c r="G704" s="57"/>
      <c r="H704" s="58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57"/>
      <c r="C705" s="58"/>
      <c r="D705" s="57"/>
      <c r="E705" s="58"/>
      <c r="F705" s="58"/>
      <c r="G705" s="57"/>
      <c r="H705" s="58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57"/>
      <c r="C706" s="58"/>
      <c r="D706" s="57"/>
      <c r="E706" s="58"/>
      <c r="F706" s="58"/>
      <c r="G706" s="57"/>
      <c r="H706" s="58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57"/>
      <c r="C707" s="58"/>
      <c r="D707" s="57"/>
      <c r="E707" s="58"/>
      <c r="F707" s="58"/>
      <c r="G707" s="57"/>
      <c r="H707" s="58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57"/>
      <c r="C708" s="58"/>
      <c r="D708" s="57"/>
      <c r="E708" s="58"/>
      <c r="F708" s="58"/>
      <c r="G708" s="57"/>
      <c r="H708" s="58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57"/>
      <c r="C709" s="58"/>
      <c r="D709" s="57"/>
      <c r="E709" s="58"/>
      <c r="F709" s="58"/>
      <c r="G709" s="57"/>
      <c r="H709" s="58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57"/>
      <c r="C710" s="58"/>
      <c r="D710" s="57"/>
      <c r="E710" s="58"/>
      <c r="F710" s="58"/>
      <c r="G710" s="57"/>
      <c r="H710" s="58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57"/>
      <c r="C711" s="58"/>
      <c r="D711" s="57"/>
      <c r="E711" s="58"/>
      <c r="F711" s="58"/>
      <c r="G711" s="57"/>
      <c r="H711" s="58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57"/>
      <c r="C712" s="58"/>
      <c r="D712" s="57"/>
      <c r="E712" s="58"/>
      <c r="F712" s="58"/>
      <c r="G712" s="57"/>
      <c r="H712" s="58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57"/>
      <c r="C713" s="58"/>
      <c r="D713" s="57"/>
      <c r="E713" s="58"/>
      <c r="F713" s="58"/>
      <c r="G713" s="57"/>
      <c r="H713" s="58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57"/>
      <c r="C714" s="58"/>
      <c r="D714" s="57"/>
      <c r="E714" s="58"/>
      <c r="F714" s="58"/>
      <c r="G714" s="57"/>
      <c r="H714" s="58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57"/>
      <c r="C715" s="58"/>
      <c r="D715" s="57"/>
      <c r="E715" s="58"/>
      <c r="F715" s="58"/>
      <c r="G715" s="57"/>
      <c r="H715" s="58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57"/>
      <c r="C716" s="58"/>
      <c r="D716" s="57"/>
      <c r="E716" s="58"/>
      <c r="F716" s="58"/>
      <c r="G716" s="57"/>
      <c r="H716" s="58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57"/>
      <c r="C717" s="58"/>
      <c r="D717" s="57"/>
      <c r="E717" s="58"/>
      <c r="F717" s="58"/>
      <c r="G717" s="57"/>
      <c r="H717" s="58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57"/>
      <c r="C718" s="58"/>
      <c r="D718" s="57"/>
      <c r="E718" s="58"/>
      <c r="F718" s="58"/>
      <c r="G718" s="57"/>
      <c r="H718" s="58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57"/>
      <c r="C719" s="58"/>
      <c r="D719" s="57"/>
      <c r="E719" s="58"/>
      <c r="F719" s="58"/>
      <c r="G719" s="57"/>
      <c r="H719" s="58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57"/>
      <c r="C720" s="58"/>
      <c r="D720" s="57"/>
      <c r="E720" s="58"/>
      <c r="F720" s="58"/>
      <c r="G720" s="57"/>
      <c r="H720" s="58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57"/>
      <c r="C721" s="58"/>
      <c r="D721" s="57"/>
      <c r="E721" s="58"/>
      <c r="F721" s="58"/>
      <c r="G721" s="57"/>
      <c r="H721" s="58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57"/>
      <c r="C722" s="58"/>
      <c r="D722" s="57"/>
      <c r="E722" s="58"/>
      <c r="F722" s="58"/>
      <c r="G722" s="57"/>
      <c r="H722" s="58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57"/>
      <c r="C723" s="58"/>
      <c r="D723" s="57"/>
      <c r="E723" s="58"/>
      <c r="F723" s="58"/>
      <c r="G723" s="57"/>
      <c r="H723" s="58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57"/>
      <c r="C724" s="58"/>
      <c r="D724" s="57"/>
      <c r="E724" s="58"/>
      <c r="F724" s="58"/>
      <c r="G724" s="57"/>
      <c r="H724" s="58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57"/>
      <c r="C725" s="58"/>
      <c r="D725" s="57"/>
      <c r="E725" s="58"/>
      <c r="F725" s="58"/>
      <c r="G725" s="57"/>
      <c r="H725" s="58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57"/>
      <c r="C726" s="58"/>
      <c r="D726" s="57"/>
      <c r="E726" s="58"/>
      <c r="F726" s="58"/>
      <c r="G726" s="57"/>
      <c r="H726" s="58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57"/>
      <c r="C727" s="58"/>
      <c r="D727" s="57"/>
      <c r="E727" s="58"/>
      <c r="F727" s="58"/>
      <c r="G727" s="57"/>
      <c r="H727" s="58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57"/>
      <c r="C728" s="58"/>
      <c r="D728" s="57"/>
      <c r="E728" s="58"/>
      <c r="F728" s="58"/>
      <c r="G728" s="57"/>
      <c r="H728" s="58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57"/>
      <c r="C729" s="58"/>
      <c r="D729" s="57"/>
      <c r="E729" s="58"/>
      <c r="F729" s="58"/>
      <c r="G729" s="57"/>
      <c r="H729" s="58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57"/>
      <c r="C730" s="58"/>
      <c r="D730" s="57"/>
      <c r="E730" s="58"/>
      <c r="F730" s="58"/>
      <c r="G730" s="57"/>
      <c r="H730" s="58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57"/>
      <c r="C731" s="58"/>
      <c r="D731" s="57"/>
      <c r="E731" s="58"/>
      <c r="F731" s="58"/>
      <c r="G731" s="57"/>
      <c r="H731" s="58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57"/>
      <c r="C732" s="58"/>
      <c r="D732" s="57"/>
      <c r="E732" s="58"/>
      <c r="F732" s="58"/>
      <c r="G732" s="57"/>
      <c r="H732" s="58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57"/>
      <c r="C733" s="58"/>
      <c r="D733" s="57"/>
      <c r="E733" s="58"/>
      <c r="F733" s="58"/>
      <c r="G733" s="57"/>
      <c r="H733" s="58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57"/>
      <c r="C734" s="58"/>
      <c r="D734" s="57"/>
      <c r="E734" s="58"/>
      <c r="F734" s="58"/>
      <c r="G734" s="57"/>
      <c r="H734" s="58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57"/>
      <c r="C735" s="58"/>
      <c r="D735" s="57"/>
      <c r="E735" s="58"/>
      <c r="F735" s="58"/>
      <c r="G735" s="57"/>
      <c r="H735" s="58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57"/>
      <c r="C736" s="58"/>
      <c r="D736" s="57"/>
      <c r="E736" s="58"/>
      <c r="F736" s="58"/>
      <c r="G736" s="57"/>
      <c r="H736" s="58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57"/>
      <c r="C737" s="58"/>
      <c r="D737" s="57"/>
      <c r="E737" s="58"/>
      <c r="F737" s="58"/>
      <c r="G737" s="57"/>
      <c r="H737" s="58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57"/>
      <c r="C738" s="58"/>
      <c r="D738" s="57"/>
      <c r="E738" s="58"/>
      <c r="F738" s="58"/>
      <c r="G738" s="57"/>
      <c r="H738" s="58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57"/>
      <c r="C739" s="58"/>
      <c r="D739" s="57"/>
      <c r="E739" s="58"/>
      <c r="F739" s="58"/>
      <c r="G739" s="57"/>
      <c r="H739" s="58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57"/>
      <c r="C740" s="58"/>
      <c r="D740" s="57"/>
      <c r="E740" s="58"/>
      <c r="F740" s="58"/>
      <c r="G740" s="57"/>
      <c r="H740" s="58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57"/>
      <c r="C741" s="58"/>
      <c r="D741" s="57"/>
      <c r="E741" s="58"/>
      <c r="F741" s="58"/>
      <c r="G741" s="57"/>
      <c r="H741" s="58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57"/>
      <c r="C742" s="58"/>
      <c r="D742" s="57"/>
      <c r="E742" s="58"/>
      <c r="F742" s="58"/>
      <c r="G742" s="57"/>
      <c r="H742" s="58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57"/>
      <c r="C743" s="58"/>
      <c r="D743" s="57"/>
      <c r="E743" s="58"/>
      <c r="F743" s="58"/>
      <c r="G743" s="57"/>
      <c r="H743" s="58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57"/>
      <c r="C744" s="58"/>
      <c r="D744" s="57"/>
      <c r="E744" s="58"/>
      <c r="F744" s="58"/>
      <c r="G744" s="57"/>
      <c r="H744" s="58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57"/>
      <c r="C745" s="58"/>
      <c r="D745" s="57"/>
      <c r="E745" s="58"/>
      <c r="F745" s="58"/>
      <c r="G745" s="57"/>
      <c r="H745" s="58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57"/>
      <c r="C746" s="58"/>
      <c r="D746" s="57"/>
      <c r="E746" s="58"/>
      <c r="F746" s="58"/>
      <c r="G746" s="57"/>
      <c r="H746" s="58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57"/>
      <c r="C747" s="58"/>
      <c r="D747" s="57"/>
      <c r="E747" s="58"/>
      <c r="F747" s="58"/>
      <c r="G747" s="57"/>
      <c r="H747" s="58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57"/>
      <c r="C748" s="58"/>
      <c r="D748" s="57"/>
      <c r="E748" s="58"/>
      <c r="F748" s="58"/>
      <c r="G748" s="57"/>
      <c r="H748" s="58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57"/>
      <c r="C749" s="58"/>
      <c r="D749" s="57"/>
      <c r="E749" s="58"/>
      <c r="F749" s="58"/>
      <c r="G749" s="57"/>
      <c r="H749" s="58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57"/>
      <c r="C750" s="58"/>
      <c r="D750" s="57"/>
      <c r="E750" s="58"/>
      <c r="F750" s="58"/>
      <c r="G750" s="57"/>
      <c r="H750" s="58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57"/>
      <c r="C751" s="58"/>
      <c r="D751" s="57"/>
      <c r="E751" s="58"/>
      <c r="F751" s="58"/>
      <c r="G751" s="57"/>
      <c r="H751" s="58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57"/>
      <c r="C752" s="58"/>
      <c r="D752" s="57"/>
      <c r="E752" s="58"/>
      <c r="F752" s="58"/>
      <c r="G752" s="57"/>
      <c r="H752" s="58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57"/>
      <c r="C753" s="58"/>
      <c r="D753" s="57"/>
      <c r="E753" s="58"/>
      <c r="F753" s="58"/>
      <c r="G753" s="57"/>
      <c r="H753" s="58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57"/>
      <c r="C754" s="58"/>
      <c r="D754" s="57"/>
      <c r="E754" s="58"/>
      <c r="F754" s="58"/>
      <c r="G754" s="57"/>
      <c r="H754" s="58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57"/>
      <c r="C755" s="58"/>
      <c r="D755" s="57"/>
      <c r="E755" s="58"/>
      <c r="F755" s="58"/>
      <c r="G755" s="57"/>
      <c r="H755" s="58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57"/>
      <c r="C756" s="58"/>
      <c r="D756" s="57"/>
      <c r="E756" s="58"/>
      <c r="F756" s="58"/>
      <c r="G756" s="57"/>
      <c r="H756" s="58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57"/>
      <c r="C757" s="58"/>
      <c r="D757" s="57"/>
      <c r="E757" s="58"/>
      <c r="F757" s="58"/>
      <c r="G757" s="57"/>
      <c r="H757" s="58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57"/>
      <c r="C758" s="58"/>
      <c r="D758" s="57"/>
      <c r="E758" s="58"/>
      <c r="F758" s="58"/>
      <c r="G758" s="57"/>
      <c r="H758" s="58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57"/>
      <c r="C759" s="58"/>
      <c r="D759" s="57"/>
      <c r="E759" s="58"/>
      <c r="F759" s="58"/>
      <c r="G759" s="57"/>
      <c r="H759" s="58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57"/>
      <c r="C760" s="58"/>
      <c r="D760" s="57"/>
      <c r="E760" s="58"/>
      <c r="F760" s="58"/>
      <c r="G760" s="57"/>
      <c r="H760" s="58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57"/>
      <c r="C761" s="58"/>
      <c r="D761" s="57"/>
      <c r="E761" s="58"/>
      <c r="F761" s="58"/>
      <c r="G761" s="57"/>
      <c r="H761" s="58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57"/>
      <c r="C762" s="58"/>
      <c r="D762" s="57"/>
      <c r="E762" s="58"/>
      <c r="F762" s="58"/>
      <c r="G762" s="57"/>
      <c r="H762" s="58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57"/>
      <c r="C763" s="58"/>
      <c r="D763" s="57"/>
      <c r="E763" s="58"/>
      <c r="F763" s="58"/>
      <c r="G763" s="57"/>
      <c r="H763" s="58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57"/>
      <c r="C764" s="58"/>
      <c r="D764" s="57"/>
      <c r="E764" s="58"/>
      <c r="F764" s="58"/>
      <c r="G764" s="57"/>
      <c r="H764" s="58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57"/>
      <c r="C765" s="58"/>
      <c r="D765" s="57"/>
      <c r="E765" s="58"/>
      <c r="F765" s="58"/>
      <c r="G765" s="57"/>
      <c r="H765" s="58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57"/>
      <c r="C766" s="58"/>
      <c r="D766" s="57"/>
      <c r="E766" s="58"/>
      <c r="F766" s="58"/>
      <c r="G766" s="57"/>
      <c r="H766" s="58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57"/>
      <c r="C767" s="58"/>
      <c r="D767" s="57"/>
      <c r="E767" s="58"/>
      <c r="F767" s="58"/>
      <c r="G767" s="57"/>
      <c r="H767" s="58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57"/>
      <c r="C768" s="58"/>
      <c r="D768" s="57"/>
      <c r="E768" s="58"/>
      <c r="F768" s="58"/>
      <c r="G768" s="57"/>
      <c r="H768" s="58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57"/>
      <c r="C769" s="58"/>
      <c r="D769" s="57"/>
      <c r="E769" s="58"/>
      <c r="F769" s="58"/>
      <c r="G769" s="57"/>
      <c r="H769" s="58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57"/>
      <c r="C770" s="58"/>
      <c r="D770" s="57"/>
      <c r="E770" s="58"/>
      <c r="F770" s="58"/>
      <c r="G770" s="57"/>
      <c r="H770" s="58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57"/>
      <c r="C771" s="58"/>
      <c r="D771" s="57"/>
      <c r="E771" s="58"/>
      <c r="F771" s="58"/>
      <c r="G771" s="57"/>
      <c r="H771" s="58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57"/>
      <c r="C772" s="58"/>
      <c r="D772" s="57"/>
      <c r="E772" s="58"/>
      <c r="F772" s="58"/>
      <c r="G772" s="57"/>
      <c r="H772" s="58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57"/>
      <c r="C773" s="58"/>
      <c r="D773" s="57"/>
      <c r="E773" s="58"/>
      <c r="F773" s="58"/>
      <c r="G773" s="57"/>
      <c r="H773" s="58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57"/>
      <c r="C774" s="58"/>
      <c r="D774" s="57"/>
      <c r="E774" s="58"/>
      <c r="F774" s="58"/>
      <c r="G774" s="57"/>
      <c r="H774" s="58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57"/>
      <c r="C775" s="58"/>
      <c r="D775" s="57"/>
      <c r="E775" s="58"/>
      <c r="F775" s="58"/>
      <c r="G775" s="57"/>
      <c r="H775" s="58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57"/>
      <c r="C776" s="58"/>
      <c r="D776" s="57"/>
      <c r="E776" s="58"/>
      <c r="F776" s="58"/>
      <c r="G776" s="57"/>
      <c r="H776" s="58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57"/>
      <c r="C777" s="58"/>
      <c r="D777" s="57"/>
      <c r="E777" s="58"/>
      <c r="F777" s="58"/>
      <c r="G777" s="57"/>
      <c r="H777" s="58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57"/>
      <c r="C778" s="58"/>
      <c r="D778" s="57"/>
      <c r="E778" s="58"/>
      <c r="F778" s="58"/>
      <c r="G778" s="57"/>
      <c r="H778" s="58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57"/>
      <c r="C779" s="58"/>
      <c r="D779" s="57"/>
      <c r="E779" s="58"/>
      <c r="F779" s="58"/>
      <c r="G779" s="57"/>
      <c r="H779" s="58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57"/>
      <c r="C780" s="58"/>
      <c r="D780" s="57"/>
      <c r="E780" s="58"/>
      <c r="F780" s="58"/>
      <c r="G780" s="57"/>
      <c r="H780" s="58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57"/>
      <c r="C781" s="58"/>
      <c r="D781" s="57"/>
      <c r="E781" s="58"/>
      <c r="F781" s="58"/>
      <c r="G781" s="57"/>
      <c r="H781" s="58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57"/>
      <c r="C782" s="58"/>
      <c r="D782" s="57"/>
      <c r="E782" s="58"/>
      <c r="F782" s="58"/>
      <c r="G782" s="57"/>
      <c r="H782" s="58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57"/>
      <c r="C783" s="58"/>
      <c r="D783" s="57"/>
      <c r="E783" s="58"/>
      <c r="F783" s="58"/>
      <c r="G783" s="57"/>
      <c r="H783" s="58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57"/>
      <c r="C784" s="58"/>
      <c r="D784" s="57"/>
      <c r="E784" s="58"/>
      <c r="F784" s="58"/>
      <c r="G784" s="57"/>
      <c r="H784" s="58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57"/>
      <c r="C785" s="58"/>
      <c r="D785" s="57"/>
      <c r="E785" s="58"/>
      <c r="F785" s="58"/>
      <c r="G785" s="57"/>
      <c r="H785" s="58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57"/>
      <c r="C786" s="58"/>
      <c r="D786" s="57"/>
      <c r="E786" s="58"/>
      <c r="F786" s="58"/>
      <c r="G786" s="57"/>
      <c r="H786" s="58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57"/>
      <c r="C787" s="58"/>
      <c r="D787" s="57"/>
      <c r="E787" s="58"/>
      <c r="F787" s="58"/>
      <c r="G787" s="57"/>
      <c r="H787" s="58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57"/>
      <c r="C788" s="58"/>
      <c r="D788" s="57"/>
      <c r="E788" s="58"/>
      <c r="F788" s="58"/>
      <c r="G788" s="57"/>
      <c r="H788" s="58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57"/>
      <c r="C789" s="58"/>
      <c r="D789" s="57"/>
      <c r="E789" s="58"/>
      <c r="F789" s="58"/>
      <c r="G789" s="57"/>
      <c r="H789" s="58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57"/>
      <c r="C790" s="58"/>
      <c r="D790" s="57"/>
      <c r="E790" s="58"/>
      <c r="F790" s="58"/>
      <c r="G790" s="57"/>
      <c r="H790" s="58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57"/>
      <c r="C791" s="58"/>
      <c r="D791" s="57"/>
      <c r="E791" s="58"/>
      <c r="F791" s="58"/>
      <c r="G791" s="57"/>
      <c r="H791" s="58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57"/>
      <c r="C792" s="58"/>
      <c r="D792" s="57"/>
      <c r="E792" s="58"/>
      <c r="F792" s="58"/>
      <c r="G792" s="57"/>
      <c r="H792" s="58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57"/>
      <c r="C793" s="58"/>
      <c r="D793" s="57"/>
      <c r="E793" s="58"/>
      <c r="F793" s="58"/>
      <c r="G793" s="57"/>
      <c r="H793" s="58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57"/>
      <c r="C794" s="58"/>
      <c r="D794" s="57"/>
      <c r="E794" s="58"/>
      <c r="F794" s="58"/>
      <c r="G794" s="57"/>
      <c r="H794" s="58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57"/>
      <c r="C795" s="58"/>
      <c r="D795" s="57"/>
      <c r="E795" s="58"/>
      <c r="F795" s="58"/>
      <c r="G795" s="57"/>
      <c r="H795" s="58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57"/>
      <c r="C796" s="58"/>
      <c r="D796" s="57"/>
      <c r="E796" s="58"/>
      <c r="F796" s="58"/>
      <c r="G796" s="57"/>
      <c r="H796" s="58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57"/>
      <c r="C797" s="58"/>
      <c r="D797" s="57"/>
      <c r="E797" s="58"/>
      <c r="F797" s="58"/>
      <c r="G797" s="57"/>
      <c r="H797" s="58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57"/>
      <c r="C798" s="58"/>
      <c r="D798" s="57"/>
      <c r="E798" s="58"/>
      <c r="F798" s="58"/>
      <c r="G798" s="57"/>
      <c r="H798" s="58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57"/>
      <c r="C799" s="58"/>
      <c r="D799" s="57"/>
      <c r="E799" s="58"/>
      <c r="F799" s="58"/>
      <c r="G799" s="57"/>
      <c r="H799" s="58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57"/>
      <c r="C800" s="58"/>
      <c r="D800" s="57"/>
      <c r="E800" s="58"/>
      <c r="F800" s="58"/>
      <c r="G800" s="57"/>
      <c r="H800" s="58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57"/>
      <c r="C801" s="58"/>
      <c r="D801" s="57"/>
      <c r="E801" s="58"/>
      <c r="F801" s="58"/>
      <c r="G801" s="57"/>
      <c r="H801" s="58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57"/>
      <c r="C802" s="58"/>
      <c r="D802" s="57"/>
      <c r="E802" s="58"/>
      <c r="F802" s="58"/>
      <c r="G802" s="57"/>
      <c r="H802" s="58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57"/>
      <c r="C803" s="58"/>
      <c r="D803" s="57"/>
      <c r="E803" s="58"/>
      <c r="F803" s="58"/>
      <c r="G803" s="57"/>
      <c r="H803" s="58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57"/>
      <c r="C804" s="58"/>
      <c r="D804" s="57"/>
      <c r="E804" s="58"/>
      <c r="F804" s="58"/>
      <c r="G804" s="57"/>
      <c r="H804" s="58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57"/>
      <c r="C805" s="58"/>
      <c r="D805" s="57"/>
      <c r="E805" s="58"/>
      <c r="F805" s="58"/>
      <c r="G805" s="57"/>
      <c r="H805" s="58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57"/>
      <c r="C806" s="58"/>
      <c r="D806" s="57"/>
      <c r="E806" s="58"/>
      <c r="F806" s="58"/>
      <c r="G806" s="57"/>
      <c r="H806" s="58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57"/>
      <c r="C807" s="58"/>
      <c r="D807" s="57"/>
      <c r="E807" s="58"/>
      <c r="F807" s="58"/>
      <c r="G807" s="57"/>
      <c r="H807" s="58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57"/>
      <c r="C808" s="58"/>
      <c r="D808" s="57"/>
      <c r="E808" s="58"/>
      <c r="F808" s="58"/>
      <c r="G808" s="57"/>
      <c r="H808" s="58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57"/>
      <c r="C809" s="58"/>
      <c r="D809" s="57"/>
      <c r="E809" s="58"/>
      <c r="F809" s="58"/>
      <c r="G809" s="57"/>
      <c r="H809" s="58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57"/>
      <c r="C810" s="58"/>
      <c r="D810" s="57"/>
      <c r="E810" s="58"/>
      <c r="F810" s="58"/>
      <c r="G810" s="57"/>
      <c r="H810" s="58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57"/>
      <c r="C811" s="58"/>
      <c r="D811" s="57"/>
      <c r="E811" s="58"/>
      <c r="F811" s="58"/>
      <c r="G811" s="57"/>
      <c r="H811" s="58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57"/>
      <c r="C812" s="58"/>
      <c r="D812" s="57"/>
      <c r="E812" s="58"/>
      <c r="F812" s="58"/>
      <c r="G812" s="57"/>
      <c r="H812" s="58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57"/>
      <c r="C813" s="58"/>
      <c r="D813" s="57"/>
      <c r="E813" s="58"/>
      <c r="F813" s="58"/>
      <c r="G813" s="57"/>
      <c r="H813" s="58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57"/>
      <c r="C814" s="58"/>
      <c r="D814" s="57"/>
      <c r="E814" s="58"/>
      <c r="F814" s="58"/>
      <c r="G814" s="57"/>
      <c r="H814" s="58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57"/>
      <c r="C815" s="58"/>
      <c r="D815" s="57"/>
      <c r="E815" s="58"/>
      <c r="F815" s="58"/>
      <c r="G815" s="57"/>
      <c r="H815" s="58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57"/>
      <c r="C816" s="58"/>
      <c r="D816" s="57"/>
      <c r="E816" s="58"/>
      <c r="F816" s="58"/>
      <c r="G816" s="57"/>
      <c r="H816" s="58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57"/>
      <c r="C817" s="58"/>
      <c r="D817" s="57"/>
      <c r="E817" s="58"/>
      <c r="F817" s="58"/>
      <c r="G817" s="57"/>
      <c r="H817" s="58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57"/>
      <c r="C818" s="58"/>
      <c r="D818" s="57"/>
      <c r="E818" s="58"/>
      <c r="F818" s="58"/>
      <c r="G818" s="57"/>
      <c r="H818" s="58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57"/>
      <c r="C819" s="58"/>
      <c r="D819" s="57"/>
      <c r="E819" s="58"/>
      <c r="F819" s="58"/>
      <c r="G819" s="57"/>
      <c r="H819" s="58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57"/>
      <c r="C820" s="58"/>
      <c r="D820" s="57"/>
      <c r="E820" s="58"/>
      <c r="F820" s="58"/>
      <c r="G820" s="57"/>
      <c r="H820" s="58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57"/>
      <c r="C821" s="58"/>
      <c r="D821" s="57"/>
      <c r="E821" s="58"/>
      <c r="F821" s="58"/>
      <c r="G821" s="57"/>
      <c r="H821" s="58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57"/>
      <c r="C822" s="58"/>
      <c r="D822" s="57"/>
      <c r="E822" s="58"/>
      <c r="F822" s="58"/>
      <c r="G822" s="57"/>
      <c r="H822" s="58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57"/>
      <c r="C823" s="58"/>
      <c r="D823" s="57"/>
      <c r="E823" s="58"/>
      <c r="F823" s="58"/>
      <c r="G823" s="57"/>
      <c r="H823" s="58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57"/>
      <c r="C824" s="58"/>
      <c r="D824" s="57"/>
      <c r="E824" s="58"/>
      <c r="F824" s="58"/>
      <c r="G824" s="57"/>
      <c r="H824" s="58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57"/>
      <c r="C825" s="58"/>
      <c r="D825" s="57"/>
      <c r="E825" s="58"/>
      <c r="F825" s="58"/>
      <c r="G825" s="57"/>
      <c r="H825" s="58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57"/>
      <c r="C826" s="58"/>
      <c r="D826" s="57"/>
      <c r="E826" s="58"/>
      <c r="F826" s="58"/>
      <c r="G826" s="57"/>
      <c r="H826" s="58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57"/>
      <c r="C827" s="58"/>
      <c r="D827" s="57"/>
      <c r="E827" s="58"/>
      <c r="F827" s="58"/>
      <c r="G827" s="57"/>
      <c r="H827" s="58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57"/>
      <c r="C828" s="58"/>
      <c r="D828" s="57"/>
      <c r="E828" s="58"/>
      <c r="F828" s="58"/>
      <c r="G828" s="57"/>
      <c r="H828" s="58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57"/>
      <c r="C829" s="58"/>
      <c r="D829" s="57"/>
      <c r="E829" s="58"/>
      <c r="F829" s="58"/>
      <c r="G829" s="57"/>
      <c r="H829" s="58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57"/>
      <c r="C830" s="58"/>
      <c r="D830" s="57"/>
      <c r="E830" s="58"/>
      <c r="F830" s="58"/>
      <c r="G830" s="57"/>
      <c r="H830" s="58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57"/>
      <c r="C831" s="58"/>
      <c r="D831" s="57"/>
      <c r="E831" s="58"/>
      <c r="F831" s="58"/>
      <c r="G831" s="57"/>
      <c r="H831" s="58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57"/>
      <c r="C832" s="58"/>
      <c r="D832" s="57"/>
      <c r="E832" s="58"/>
      <c r="F832" s="58"/>
      <c r="G832" s="57"/>
      <c r="H832" s="58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57"/>
      <c r="C833" s="58"/>
      <c r="D833" s="57"/>
      <c r="E833" s="58"/>
      <c r="F833" s="58"/>
      <c r="G833" s="57"/>
      <c r="H833" s="58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57"/>
      <c r="C834" s="58"/>
      <c r="D834" s="57"/>
      <c r="E834" s="58"/>
      <c r="F834" s="58"/>
      <c r="G834" s="57"/>
      <c r="H834" s="58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57"/>
      <c r="C835" s="58"/>
      <c r="D835" s="57"/>
      <c r="E835" s="58"/>
      <c r="F835" s="58"/>
      <c r="G835" s="57"/>
      <c r="H835" s="58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57"/>
      <c r="C836" s="58"/>
      <c r="D836" s="57"/>
      <c r="E836" s="58"/>
      <c r="F836" s="58"/>
      <c r="G836" s="57"/>
      <c r="H836" s="58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57"/>
      <c r="C837" s="58"/>
      <c r="D837" s="57"/>
      <c r="E837" s="58"/>
      <c r="F837" s="58"/>
      <c r="G837" s="57"/>
      <c r="H837" s="58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57"/>
      <c r="C838" s="58"/>
      <c r="D838" s="57"/>
      <c r="E838" s="58"/>
      <c r="F838" s="58"/>
      <c r="G838" s="57"/>
      <c r="H838" s="58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57"/>
      <c r="C839" s="58"/>
      <c r="D839" s="57"/>
      <c r="E839" s="58"/>
      <c r="F839" s="58"/>
      <c r="G839" s="57"/>
      <c r="H839" s="58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57"/>
      <c r="C840" s="58"/>
      <c r="D840" s="57"/>
      <c r="E840" s="58"/>
      <c r="F840" s="58"/>
      <c r="G840" s="57"/>
      <c r="H840" s="58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57"/>
      <c r="C841" s="58"/>
      <c r="D841" s="57"/>
      <c r="E841" s="58"/>
      <c r="F841" s="58"/>
      <c r="G841" s="57"/>
      <c r="H841" s="58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57"/>
      <c r="C842" s="58"/>
      <c r="D842" s="57"/>
      <c r="E842" s="58"/>
      <c r="F842" s="58"/>
      <c r="G842" s="57"/>
      <c r="H842" s="58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57"/>
      <c r="C843" s="58"/>
      <c r="D843" s="57"/>
      <c r="E843" s="58"/>
      <c r="F843" s="58"/>
      <c r="G843" s="57"/>
      <c r="H843" s="58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57"/>
      <c r="C844" s="58"/>
      <c r="D844" s="57"/>
      <c r="E844" s="58"/>
      <c r="F844" s="58"/>
      <c r="G844" s="57"/>
      <c r="H844" s="58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57"/>
      <c r="C845" s="58"/>
      <c r="D845" s="57"/>
      <c r="E845" s="58"/>
      <c r="F845" s="58"/>
      <c r="G845" s="57"/>
      <c r="H845" s="58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57"/>
      <c r="C846" s="58"/>
      <c r="D846" s="57"/>
      <c r="E846" s="58"/>
      <c r="F846" s="58"/>
      <c r="G846" s="57"/>
      <c r="H846" s="58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57"/>
      <c r="C847" s="58"/>
      <c r="D847" s="57"/>
      <c r="E847" s="58"/>
      <c r="F847" s="58"/>
      <c r="G847" s="57"/>
      <c r="H847" s="58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57"/>
      <c r="C848" s="58"/>
      <c r="D848" s="57"/>
      <c r="E848" s="58"/>
      <c r="F848" s="58"/>
      <c r="G848" s="57"/>
      <c r="H848" s="58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57"/>
      <c r="C849" s="58"/>
      <c r="D849" s="57"/>
      <c r="E849" s="58"/>
      <c r="F849" s="58"/>
      <c r="G849" s="57"/>
      <c r="H849" s="58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57"/>
      <c r="C850" s="58"/>
      <c r="D850" s="57"/>
      <c r="E850" s="58"/>
      <c r="F850" s="58"/>
      <c r="G850" s="57"/>
      <c r="H850" s="58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57"/>
      <c r="C851" s="58"/>
      <c r="D851" s="57"/>
      <c r="E851" s="58"/>
      <c r="F851" s="58"/>
      <c r="G851" s="57"/>
      <c r="H851" s="58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57"/>
      <c r="C852" s="58"/>
      <c r="D852" s="57"/>
      <c r="E852" s="58"/>
      <c r="F852" s="58"/>
      <c r="G852" s="57"/>
      <c r="H852" s="58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57"/>
      <c r="C853" s="58"/>
      <c r="D853" s="57"/>
      <c r="E853" s="58"/>
      <c r="F853" s="58"/>
      <c r="G853" s="57"/>
      <c r="H853" s="58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57"/>
      <c r="C854" s="58"/>
      <c r="D854" s="57"/>
      <c r="E854" s="58"/>
      <c r="F854" s="58"/>
      <c r="G854" s="57"/>
      <c r="H854" s="58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57"/>
      <c r="C855" s="58"/>
      <c r="D855" s="57"/>
      <c r="E855" s="58"/>
      <c r="F855" s="58"/>
      <c r="G855" s="57"/>
      <c r="H855" s="58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57"/>
      <c r="C856" s="58"/>
      <c r="D856" s="57"/>
      <c r="E856" s="58"/>
      <c r="F856" s="58"/>
      <c r="G856" s="57"/>
      <c r="H856" s="58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57"/>
      <c r="C857" s="58"/>
      <c r="D857" s="57"/>
      <c r="E857" s="58"/>
      <c r="F857" s="58"/>
      <c r="G857" s="57"/>
      <c r="H857" s="58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57"/>
      <c r="C858" s="58"/>
      <c r="D858" s="57"/>
      <c r="E858" s="58"/>
      <c r="F858" s="58"/>
      <c r="G858" s="57"/>
      <c r="H858" s="58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57"/>
      <c r="C859" s="58"/>
      <c r="D859" s="57"/>
      <c r="E859" s="58"/>
      <c r="F859" s="58"/>
      <c r="G859" s="57"/>
      <c r="H859" s="58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57"/>
      <c r="C860" s="58"/>
      <c r="D860" s="57"/>
      <c r="E860" s="58"/>
      <c r="F860" s="58"/>
      <c r="G860" s="57"/>
      <c r="H860" s="58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57"/>
      <c r="C861" s="58"/>
      <c r="D861" s="57"/>
      <c r="E861" s="58"/>
      <c r="F861" s="58"/>
      <c r="G861" s="57"/>
      <c r="H861" s="58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57"/>
      <c r="C862" s="58"/>
      <c r="D862" s="57"/>
      <c r="E862" s="58"/>
      <c r="F862" s="58"/>
      <c r="G862" s="57"/>
      <c r="H862" s="58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57"/>
      <c r="C863" s="58"/>
      <c r="D863" s="57"/>
      <c r="E863" s="58"/>
      <c r="F863" s="58"/>
      <c r="G863" s="57"/>
      <c r="H863" s="58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57"/>
      <c r="C864" s="58"/>
      <c r="D864" s="57"/>
      <c r="E864" s="58"/>
      <c r="F864" s="58"/>
      <c r="G864" s="57"/>
      <c r="H864" s="58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57"/>
      <c r="C865" s="58"/>
      <c r="D865" s="57"/>
      <c r="E865" s="58"/>
      <c r="F865" s="58"/>
      <c r="G865" s="57"/>
      <c r="H865" s="58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57"/>
      <c r="C866" s="58"/>
      <c r="D866" s="57"/>
      <c r="E866" s="58"/>
      <c r="F866" s="58"/>
      <c r="G866" s="57"/>
      <c r="H866" s="58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57"/>
      <c r="C867" s="58"/>
      <c r="D867" s="57"/>
      <c r="E867" s="58"/>
      <c r="F867" s="58"/>
      <c r="G867" s="57"/>
      <c r="H867" s="58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57"/>
      <c r="C868" s="58"/>
      <c r="D868" s="57"/>
      <c r="E868" s="58"/>
      <c r="F868" s="58"/>
      <c r="G868" s="57"/>
      <c r="H868" s="58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57"/>
      <c r="C869" s="58"/>
      <c r="D869" s="57"/>
      <c r="E869" s="58"/>
      <c r="F869" s="58"/>
      <c r="G869" s="57"/>
      <c r="H869" s="58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57"/>
      <c r="C870" s="58"/>
      <c r="D870" s="57"/>
      <c r="E870" s="58"/>
      <c r="F870" s="58"/>
      <c r="G870" s="57"/>
      <c r="H870" s="58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57"/>
      <c r="C871" s="58"/>
      <c r="D871" s="57"/>
      <c r="E871" s="58"/>
      <c r="F871" s="58"/>
      <c r="G871" s="57"/>
      <c r="H871" s="58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57"/>
      <c r="C872" s="58"/>
      <c r="D872" s="57"/>
      <c r="E872" s="58"/>
      <c r="F872" s="58"/>
      <c r="G872" s="57"/>
      <c r="H872" s="58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57"/>
      <c r="C873" s="58"/>
      <c r="D873" s="57"/>
      <c r="E873" s="58"/>
      <c r="F873" s="58"/>
      <c r="G873" s="57"/>
      <c r="H873" s="58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57"/>
      <c r="C874" s="58"/>
      <c r="D874" s="57"/>
      <c r="E874" s="58"/>
      <c r="F874" s="58"/>
      <c r="G874" s="57"/>
      <c r="H874" s="58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57"/>
      <c r="C875" s="58"/>
      <c r="D875" s="57"/>
      <c r="E875" s="58"/>
      <c r="F875" s="58"/>
      <c r="G875" s="57"/>
      <c r="H875" s="58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57"/>
      <c r="C876" s="58"/>
      <c r="D876" s="57"/>
      <c r="E876" s="58"/>
      <c r="F876" s="58"/>
      <c r="G876" s="57"/>
      <c r="H876" s="58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57"/>
      <c r="C877" s="58"/>
      <c r="D877" s="57"/>
      <c r="E877" s="58"/>
      <c r="F877" s="58"/>
      <c r="G877" s="57"/>
      <c r="H877" s="58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57"/>
      <c r="C878" s="58"/>
      <c r="D878" s="57"/>
      <c r="E878" s="58"/>
      <c r="F878" s="58"/>
      <c r="G878" s="57"/>
      <c r="H878" s="58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57"/>
      <c r="C879" s="58"/>
      <c r="D879" s="57"/>
      <c r="E879" s="58"/>
      <c r="F879" s="58"/>
      <c r="G879" s="57"/>
      <c r="H879" s="58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57"/>
      <c r="C880" s="58"/>
      <c r="D880" s="57"/>
      <c r="E880" s="59"/>
      <c r="F880" s="58"/>
      <c r="G880" s="57"/>
      <c r="H880" s="59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57"/>
      <c r="C881" s="58"/>
      <c r="D881" s="57"/>
      <c r="E881" s="59"/>
      <c r="F881" s="58"/>
      <c r="G881" s="57"/>
      <c r="H881" s="59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57"/>
      <c r="C882" s="58"/>
      <c r="D882" s="57"/>
      <c r="E882" s="59"/>
      <c r="F882" s="58"/>
      <c r="G882" s="57"/>
      <c r="H882" s="59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57"/>
      <c r="C883" s="58"/>
      <c r="D883" s="57"/>
      <c r="E883" s="59"/>
      <c r="F883" s="58"/>
      <c r="G883" s="57"/>
      <c r="H883" s="59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57"/>
      <c r="C884" s="58"/>
      <c r="D884" s="57"/>
      <c r="E884" s="59"/>
      <c r="F884" s="58"/>
      <c r="G884" s="57"/>
      <c r="H884" s="59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57"/>
      <c r="C885" s="58"/>
      <c r="D885" s="57"/>
      <c r="E885" s="59"/>
      <c r="F885" s="58"/>
      <c r="G885" s="57"/>
      <c r="H885" s="59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57"/>
      <c r="C886" s="58"/>
      <c r="D886" s="57"/>
      <c r="E886" s="59"/>
      <c r="F886" s="58"/>
      <c r="G886" s="57"/>
      <c r="H886" s="59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57"/>
      <c r="C887" s="58"/>
      <c r="D887" s="57"/>
      <c r="E887" s="59"/>
      <c r="F887" s="58"/>
      <c r="G887" s="57"/>
      <c r="H887" s="59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57"/>
      <c r="C888" s="58"/>
      <c r="D888" s="57"/>
      <c r="E888" s="59"/>
      <c r="F888" s="58"/>
      <c r="G888" s="57"/>
      <c r="H888" s="59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57"/>
      <c r="C889" s="58"/>
      <c r="D889" s="57"/>
      <c r="E889" s="59"/>
      <c r="F889" s="58"/>
      <c r="G889" s="57"/>
      <c r="H889" s="59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57"/>
      <c r="C890" s="58"/>
      <c r="D890" s="57"/>
      <c r="E890" s="59"/>
      <c r="F890" s="58"/>
      <c r="G890" s="57"/>
      <c r="H890" s="59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57"/>
      <c r="C891" s="58"/>
      <c r="D891" s="57"/>
      <c r="E891" s="59"/>
      <c r="F891" s="58"/>
      <c r="G891" s="57"/>
      <c r="H891" s="59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57"/>
      <c r="C892" s="58"/>
      <c r="D892" s="57"/>
      <c r="E892" s="59"/>
      <c r="F892" s="58"/>
      <c r="G892" s="57"/>
      <c r="H892" s="59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57"/>
      <c r="C893" s="58"/>
      <c r="D893" s="57"/>
      <c r="E893" s="59"/>
      <c r="F893" s="58"/>
      <c r="G893" s="57"/>
      <c r="H893" s="59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57"/>
      <c r="C894" s="58"/>
      <c r="D894" s="57"/>
      <c r="E894" s="59"/>
      <c r="F894" s="58"/>
      <c r="G894" s="57"/>
      <c r="H894" s="59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57"/>
      <c r="C895" s="58"/>
      <c r="D895" s="57"/>
      <c r="E895" s="59"/>
      <c r="F895" s="58"/>
      <c r="G895" s="57"/>
      <c r="H895" s="59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57"/>
      <c r="C896" s="58"/>
      <c r="D896" s="57"/>
      <c r="E896" s="59"/>
      <c r="F896" s="58"/>
      <c r="G896" s="57"/>
      <c r="H896" s="59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57"/>
      <c r="C897" s="58"/>
      <c r="D897" s="57"/>
      <c r="E897" s="59"/>
      <c r="F897" s="58"/>
      <c r="G897" s="57"/>
      <c r="H897" s="59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57"/>
      <c r="C898" s="58"/>
      <c r="D898" s="57"/>
      <c r="E898" s="59"/>
      <c r="F898" s="58"/>
      <c r="G898" s="57"/>
      <c r="H898" s="59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57"/>
      <c r="C899" s="58"/>
      <c r="D899" s="57"/>
      <c r="E899" s="59"/>
      <c r="F899" s="58"/>
      <c r="G899" s="57"/>
      <c r="H899" s="59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57"/>
      <c r="C900" s="58"/>
      <c r="D900" s="57"/>
      <c r="E900" s="59"/>
      <c r="F900" s="58"/>
      <c r="G900" s="57"/>
      <c r="H900" s="59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57"/>
      <c r="C901" s="58"/>
      <c r="D901" s="57"/>
      <c r="E901" s="59"/>
      <c r="F901" s="58"/>
      <c r="G901" s="57"/>
      <c r="H901" s="59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57"/>
      <c r="C902" s="58"/>
      <c r="D902" s="57"/>
      <c r="E902" s="59"/>
      <c r="F902" s="58"/>
      <c r="G902" s="57"/>
      <c r="H902" s="59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57"/>
      <c r="C903" s="58"/>
      <c r="D903" s="57"/>
      <c r="E903" s="59"/>
      <c r="F903" s="58"/>
      <c r="G903" s="57"/>
      <c r="H903" s="59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57"/>
      <c r="C904" s="58"/>
      <c r="D904" s="57"/>
      <c r="E904" s="59"/>
      <c r="F904" s="58"/>
      <c r="G904" s="57"/>
      <c r="H904" s="59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57"/>
      <c r="C905" s="58"/>
      <c r="D905" s="57"/>
      <c r="E905" s="59"/>
      <c r="F905" s="58"/>
      <c r="G905" s="57"/>
      <c r="H905" s="59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57"/>
      <c r="C906" s="58"/>
      <c r="D906" s="57"/>
      <c r="E906" s="59"/>
      <c r="F906" s="58"/>
      <c r="G906" s="57"/>
      <c r="H906" s="59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57"/>
      <c r="C907" s="58"/>
      <c r="D907" s="57"/>
      <c r="E907" s="59"/>
      <c r="F907" s="58"/>
      <c r="G907" s="57"/>
      <c r="H907" s="59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57"/>
      <c r="C908" s="58"/>
      <c r="D908" s="57"/>
      <c r="E908" s="59"/>
      <c r="F908" s="58"/>
      <c r="G908" s="57"/>
      <c r="H908" s="59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57"/>
      <c r="C909" s="58"/>
      <c r="D909" s="57"/>
      <c r="E909" s="59"/>
      <c r="F909" s="58"/>
      <c r="G909" s="57"/>
      <c r="H909" s="59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57"/>
      <c r="C910" s="58"/>
      <c r="D910" s="57"/>
      <c r="E910" s="59"/>
      <c r="F910" s="58"/>
      <c r="G910" s="57"/>
      <c r="H910" s="59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57"/>
      <c r="C911" s="58"/>
      <c r="D911" s="57"/>
      <c r="E911" s="59"/>
      <c r="F911" s="58"/>
      <c r="G911" s="57"/>
      <c r="H911" s="59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57"/>
      <c r="C912" s="58"/>
      <c r="D912" s="57"/>
      <c r="E912" s="59"/>
      <c r="F912" s="58"/>
      <c r="G912" s="57"/>
      <c r="H912" s="59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57"/>
      <c r="C913" s="58"/>
      <c r="D913" s="57"/>
      <c r="E913" s="59"/>
      <c r="F913" s="58"/>
      <c r="G913" s="57"/>
      <c r="H913" s="59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57"/>
      <c r="C914" s="58"/>
      <c r="D914" s="57"/>
      <c r="E914" s="59"/>
      <c r="F914" s="58"/>
      <c r="G914" s="57"/>
      <c r="H914" s="59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57"/>
      <c r="C915" s="58"/>
      <c r="D915" s="57"/>
      <c r="E915" s="59"/>
      <c r="F915" s="58"/>
      <c r="G915" s="57"/>
      <c r="H915" s="59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57"/>
      <c r="C916" s="58"/>
      <c r="D916" s="57"/>
      <c r="E916" s="59"/>
      <c r="F916" s="58"/>
      <c r="G916" s="57"/>
      <c r="H916" s="59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57"/>
      <c r="C917" s="58"/>
      <c r="D917" s="57"/>
      <c r="E917" s="59"/>
      <c r="F917" s="58"/>
      <c r="G917" s="57"/>
      <c r="H917" s="59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57"/>
      <c r="C918" s="58"/>
      <c r="D918" s="57"/>
      <c r="E918" s="59"/>
      <c r="F918" s="58"/>
      <c r="G918" s="57"/>
      <c r="H918" s="59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57"/>
      <c r="C919" s="58"/>
      <c r="D919" s="57"/>
      <c r="E919" s="59"/>
      <c r="F919" s="58"/>
      <c r="G919" s="57"/>
      <c r="H919" s="59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57"/>
      <c r="C920" s="58"/>
      <c r="D920" s="57"/>
      <c r="E920" s="59"/>
      <c r="F920" s="58"/>
      <c r="G920" s="57"/>
      <c r="H920" s="59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57"/>
      <c r="C921" s="58"/>
      <c r="D921" s="57"/>
      <c r="E921" s="59"/>
      <c r="F921" s="58"/>
      <c r="G921" s="57"/>
      <c r="H921" s="59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57"/>
      <c r="C922" s="58"/>
      <c r="D922" s="57"/>
      <c r="E922" s="59"/>
      <c r="F922" s="58"/>
      <c r="G922" s="57"/>
      <c r="H922" s="59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57"/>
      <c r="C923" s="58"/>
      <c r="D923" s="57"/>
      <c r="E923" s="59"/>
      <c r="F923" s="58"/>
      <c r="G923" s="57"/>
      <c r="H923" s="59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57"/>
      <c r="C924" s="58"/>
      <c r="D924" s="57"/>
      <c r="E924" s="59"/>
      <c r="F924" s="58"/>
      <c r="G924" s="57"/>
      <c r="H924" s="59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57"/>
      <c r="C925" s="58"/>
      <c r="D925" s="57"/>
      <c r="E925" s="59"/>
      <c r="F925" s="58"/>
      <c r="G925" s="57"/>
      <c r="H925" s="59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57"/>
      <c r="C926" s="58"/>
      <c r="D926" s="57"/>
      <c r="E926" s="59"/>
      <c r="F926" s="58"/>
      <c r="G926" s="57"/>
      <c r="H926" s="59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57"/>
      <c r="C927" s="58"/>
      <c r="D927" s="57"/>
      <c r="E927" s="59"/>
      <c r="F927" s="58"/>
      <c r="G927" s="57"/>
      <c r="H927" s="59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57"/>
      <c r="C928" s="58"/>
      <c r="D928" s="57"/>
      <c r="E928" s="59"/>
      <c r="F928" s="58"/>
      <c r="G928" s="57"/>
      <c r="H928" s="59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57"/>
      <c r="C929" s="58"/>
      <c r="D929" s="57"/>
      <c r="E929" s="59"/>
      <c r="F929" s="58"/>
      <c r="G929" s="57"/>
      <c r="H929" s="59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57"/>
      <c r="C930" s="58"/>
      <c r="D930" s="57"/>
      <c r="E930" s="59"/>
      <c r="F930" s="58"/>
      <c r="G930" s="57"/>
      <c r="H930" s="59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57"/>
      <c r="C931" s="58"/>
      <c r="D931" s="57"/>
      <c r="E931" s="59"/>
      <c r="F931" s="58"/>
      <c r="G931" s="57"/>
      <c r="H931" s="59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57"/>
      <c r="C932" s="58"/>
      <c r="D932" s="57"/>
      <c r="E932" s="59"/>
      <c r="F932" s="58"/>
      <c r="G932" s="57"/>
      <c r="H932" s="59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57"/>
      <c r="C933" s="58"/>
      <c r="D933" s="57"/>
      <c r="E933" s="59"/>
      <c r="F933" s="58"/>
      <c r="G933" s="57"/>
      <c r="H933" s="59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57"/>
      <c r="C934" s="58"/>
      <c r="D934" s="57"/>
      <c r="E934" s="59"/>
      <c r="F934" s="58"/>
      <c r="G934" s="57"/>
      <c r="H934" s="59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57"/>
      <c r="C935" s="58"/>
      <c r="D935" s="57"/>
      <c r="E935" s="59"/>
      <c r="F935" s="58"/>
      <c r="G935" s="57"/>
      <c r="H935" s="59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57"/>
      <c r="C936" s="58"/>
      <c r="D936" s="57"/>
      <c r="E936" s="59"/>
      <c r="F936" s="58"/>
      <c r="G936" s="57"/>
      <c r="H936" s="59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57"/>
      <c r="C937" s="58"/>
      <c r="D937" s="57"/>
      <c r="E937" s="59"/>
      <c r="F937" s="58"/>
      <c r="G937" s="57"/>
      <c r="H937" s="59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57"/>
      <c r="C938" s="58"/>
      <c r="D938" s="57"/>
      <c r="E938" s="59"/>
      <c r="F938" s="58"/>
      <c r="G938" s="57"/>
      <c r="H938" s="59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57"/>
      <c r="C939" s="58"/>
      <c r="D939" s="57"/>
      <c r="E939" s="59"/>
      <c r="F939" s="58"/>
      <c r="G939" s="57"/>
      <c r="H939" s="59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57"/>
      <c r="C940" s="58"/>
      <c r="D940" s="57"/>
      <c r="E940" s="59"/>
      <c r="F940" s="58"/>
      <c r="G940" s="57"/>
      <c r="H940" s="59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57"/>
      <c r="C941" s="58"/>
      <c r="D941" s="57"/>
      <c r="E941" s="59"/>
      <c r="F941" s="58"/>
      <c r="G941" s="57"/>
      <c r="H941" s="59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57"/>
      <c r="C942" s="58"/>
      <c r="D942" s="57"/>
      <c r="E942" s="59"/>
      <c r="F942" s="58"/>
      <c r="G942" s="57"/>
      <c r="H942" s="59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57"/>
      <c r="C943" s="58"/>
      <c r="D943" s="57"/>
      <c r="E943" s="59"/>
      <c r="F943" s="58"/>
      <c r="G943" s="57"/>
      <c r="H943" s="59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57"/>
      <c r="C944" s="58"/>
      <c r="D944" s="57"/>
      <c r="E944" s="59"/>
      <c r="F944" s="58"/>
      <c r="G944" s="57"/>
      <c r="H944" s="59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57"/>
      <c r="C945" s="58"/>
      <c r="D945" s="57"/>
      <c r="E945" s="59"/>
      <c r="F945" s="58"/>
      <c r="G945" s="57"/>
      <c r="H945" s="59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57"/>
      <c r="C946" s="58"/>
      <c r="D946" s="57"/>
      <c r="E946" s="59"/>
      <c r="F946" s="58"/>
      <c r="G946" s="57"/>
      <c r="H946" s="59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57"/>
      <c r="C947" s="58"/>
      <c r="D947" s="57"/>
      <c r="E947" s="59"/>
      <c r="F947" s="58"/>
      <c r="G947" s="57"/>
      <c r="H947" s="59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57"/>
      <c r="C948" s="58"/>
      <c r="D948" s="57"/>
      <c r="E948" s="59"/>
      <c r="F948" s="58"/>
      <c r="G948" s="57"/>
      <c r="H948" s="59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57"/>
      <c r="C949" s="58"/>
      <c r="D949" s="57"/>
      <c r="E949" s="59"/>
      <c r="F949" s="58"/>
      <c r="G949" s="57"/>
      <c r="H949" s="59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57"/>
      <c r="C950" s="58"/>
      <c r="D950" s="57"/>
      <c r="E950" s="59"/>
      <c r="F950" s="58"/>
      <c r="G950" s="57"/>
      <c r="H950" s="59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57"/>
      <c r="C951" s="58"/>
      <c r="D951" s="57"/>
      <c r="E951" s="59"/>
      <c r="F951" s="58"/>
      <c r="G951" s="57"/>
      <c r="H951" s="59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57"/>
      <c r="C952" s="58"/>
      <c r="D952" s="57"/>
      <c r="E952" s="59"/>
      <c r="F952" s="58"/>
      <c r="G952" s="57"/>
      <c r="H952" s="59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57"/>
      <c r="C953" s="58"/>
      <c r="D953" s="57"/>
      <c r="E953" s="59"/>
      <c r="F953" s="58"/>
      <c r="G953" s="57"/>
      <c r="H953" s="59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57"/>
      <c r="C954" s="58"/>
      <c r="D954" s="57"/>
      <c r="E954" s="59"/>
      <c r="F954" s="58"/>
      <c r="G954" s="57"/>
      <c r="H954" s="59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57"/>
      <c r="C955" s="58"/>
      <c r="D955" s="57"/>
      <c r="E955" s="59"/>
      <c r="F955" s="58"/>
      <c r="G955" s="57"/>
      <c r="H955" s="59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57"/>
      <c r="C956" s="58"/>
      <c r="D956" s="57"/>
      <c r="E956" s="59"/>
      <c r="F956" s="58"/>
      <c r="G956" s="57"/>
      <c r="H956" s="59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57"/>
      <c r="C957" s="58"/>
      <c r="D957" s="57"/>
      <c r="E957" s="59"/>
      <c r="F957" s="58"/>
      <c r="G957" s="57"/>
      <c r="H957" s="59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57"/>
      <c r="C958" s="58"/>
      <c r="D958" s="57"/>
      <c r="E958" s="59"/>
      <c r="F958" s="58"/>
      <c r="G958" s="57"/>
      <c r="H958" s="59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57"/>
      <c r="C959" s="58"/>
      <c r="D959" s="57"/>
      <c r="E959" s="59"/>
      <c r="F959" s="58"/>
      <c r="G959" s="57"/>
      <c r="H959" s="59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57"/>
      <c r="C960" s="58"/>
      <c r="D960" s="57"/>
      <c r="E960" s="59"/>
      <c r="F960" s="58"/>
      <c r="G960" s="57"/>
      <c r="H960" s="59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57"/>
      <c r="C961" s="58"/>
      <c r="D961" s="57"/>
      <c r="E961" s="59"/>
      <c r="F961" s="58"/>
      <c r="G961" s="57"/>
      <c r="H961" s="59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57"/>
      <c r="C962" s="58"/>
      <c r="D962" s="57"/>
      <c r="E962" s="59"/>
      <c r="F962" s="58"/>
      <c r="G962" s="57"/>
      <c r="H962" s="59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57"/>
      <c r="C963" s="58"/>
      <c r="D963" s="57"/>
      <c r="E963" s="59"/>
      <c r="F963" s="58"/>
      <c r="G963" s="57"/>
      <c r="H963" s="59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57"/>
      <c r="C964" s="58"/>
      <c r="D964" s="57"/>
      <c r="E964" s="59"/>
      <c r="F964" s="58"/>
      <c r="G964" s="57"/>
      <c r="H964" s="59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57"/>
      <c r="C965" s="58"/>
      <c r="D965" s="57"/>
      <c r="E965" s="59"/>
      <c r="F965" s="58"/>
      <c r="G965" s="57"/>
      <c r="H965" s="59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57"/>
      <c r="C966" s="58"/>
      <c r="D966" s="57"/>
      <c r="E966" s="59"/>
      <c r="F966" s="58"/>
      <c r="G966" s="57"/>
      <c r="H966" s="59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57"/>
      <c r="C967" s="58"/>
      <c r="D967" s="57"/>
      <c r="E967" s="59"/>
      <c r="F967" s="58"/>
      <c r="G967" s="57"/>
      <c r="H967" s="59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57"/>
      <c r="C968" s="58"/>
      <c r="D968" s="57"/>
      <c r="E968" s="59"/>
      <c r="F968" s="58"/>
      <c r="G968" s="57"/>
      <c r="H968" s="59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57"/>
      <c r="C969" s="58"/>
      <c r="D969" s="57"/>
      <c r="E969" s="59"/>
      <c r="F969" s="58"/>
      <c r="G969" s="57"/>
      <c r="H969" s="59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57"/>
      <c r="C970" s="58"/>
      <c r="D970" s="57"/>
      <c r="E970" s="59"/>
      <c r="F970" s="58"/>
      <c r="G970" s="57"/>
      <c r="H970" s="59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57"/>
      <c r="C971" s="58"/>
      <c r="D971" s="57"/>
      <c r="E971" s="59"/>
      <c r="F971" s="58"/>
      <c r="G971" s="57"/>
      <c r="H971" s="59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57"/>
      <c r="C972" s="58"/>
      <c r="D972" s="57"/>
      <c r="E972" s="59"/>
      <c r="F972" s="58"/>
      <c r="G972" s="57"/>
      <c r="H972" s="59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57"/>
      <c r="C973" s="58"/>
      <c r="D973" s="57"/>
      <c r="E973" s="59"/>
      <c r="F973" s="58"/>
      <c r="G973" s="57"/>
      <c r="H973" s="59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57"/>
      <c r="C974" s="58"/>
      <c r="D974" s="57"/>
      <c r="E974" s="59"/>
      <c r="F974" s="58"/>
      <c r="G974" s="57"/>
      <c r="H974" s="59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57"/>
      <c r="C975" s="58"/>
      <c r="D975" s="57"/>
      <c r="E975" s="59"/>
      <c r="F975" s="58"/>
      <c r="G975" s="57"/>
      <c r="H975" s="59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57"/>
      <c r="C976" s="58"/>
      <c r="D976" s="57"/>
      <c r="E976" s="59"/>
      <c r="F976" s="58"/>
      <c r="G976" s="57"/>
      <c r="H976" s="59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57"/>
      <c r="C977" s="58"/>
      <c r="D977" s="57"/>
      <c r="E977" s="59"/>
      <c r="F977" s="58"/>
      <c r="G977" s="57"/>
      <c r="H977" s="59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57"/>
      <c r="C978" s="58"/>
      <c r="D978" s="57"/>
      <c r="E978" s="59"/>
      <c r="F978" s="58"/>
      <c r="G978" s="57"/>
      <c r="H978" s="59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57"/>
      <c r="C979" s="58"/>
      <c r="D979" s="57"/>
      <c r="E979" s="59"/>
      <c r="F979" s="58"/>
      <c r="G979" s="57"/>
      <c r="H979" s="59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57"/>
      <c r="C980" s="58"/>
      <c r="D980" s="57"/>
      <c r="E980" s="59"/>
      <c r="F980" s="58"/>
      <c r="G980" s="57"/>
      <c r="H980" s="59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57"/>
      <c r="C981" s="58"/>
      <c r="D981" s="57"/>
      <c r="E981" s="59"/>
      <c r="F981" s="58"/>
      <c r="G981" s="57"/>
      <c r="H981" s="59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57"/>
      <c r="C982" s="58"/>
      <c r="D982" s="57"/>
      <c r="E982" s="59"/>
      <c r="F982" s="58"/>
      <c r="G982" s="57"/>
      <c r="H982" s="59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57"/>
      <c r="C983" s="58"/>
      <c r="D983" s="57"/>
      <c r="E983" s="59"/>
      <c r="F983" s="58"/>
      <c r="G983" s="57"/>
      <c r="H983" s="59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57"/>
      <c r="C984" s="58"/>
      <c r="D984" s="57"/>
      <c r="E984" s="59"/>
      <c r="F984" s="58"/>
      <c r="G984" s="57"/>
      <c r="H984" s="59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57"/>
      <c r="C985" s="58"/>
      <c r="D985" s="57"/>
      <c r="E985" s="59"/>
      <c r="F985" s="58"/>
      <c r="G985" s="57"/>
      <c r="H985" s="59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57"/>
      <c r="C986" s="58"/>
      <c r="D986" s="57"/>
      <c r="E986" s="59"/>
      <c r="F986" s="58"/>
      <c r="G986" s="57"/>
      <c r="H986" s="59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57"/>
      <c r="C987" s="58"/>
      <c r="D987" s="57"/>
      <c r="E987" s="59"/>
      <c r="F987" s="58"/>
      <c r="G987" s="57"/>
      <c r="H987" s="59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57"/>
      <c r="C988" s="58"/>
      <c r="D988" s="57"/>
      <c r="E988" s="59"/>
      <c r="F988" s="58"/>
      <c r="G988" s="57"/>
      <c r="H988" s="59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57"/>
      <c r="C989" s="58"/>
      <c r="D989" s="57"/>
      <c r="E989" s="59"/>
      <c r="F989" s="58"/>
      <c r="G989" s="57"/>
      <c r="H989" s="59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57"/>
      <c r="C990" s="58"/>
      <c r="D990" s="57"/>
      <c r="E990" s="59"/>
      <c r="F990" s="58"/>
      <c r="G990" s="57"/>
      <c r="H990" s="59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57"/>
      <c r="C991" s="58"/>
      <c r="D991" s="57"/>
      <c r="E991" s="59"/>
      <c r="F991" s="58"/>
      <c r="G991" s="57"/>
      <c r="H991" s="59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57"/>
      <c r="C992" s="58"/>
      <c r="D992" s="57"/>
      <c r="E992" s="59"/>
      <c r="F992" s="58"/>
      <c r="G992" s="57"/>
      <c r="H992" s="59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57"/>
      <c r="C993" s="58"/>
      <c r="D993" s="57"/>
      <c r="E993" s="59"/>
      <c r="F993" s="58"/>
      <c r="G993" s="57"/>
      <c r="H993" s="59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57"/>
      <c r="C994" s="58"/>
      <c r="D994" s="57"/>
      <c r="E994" s="59"/>
      <c r="F994" s="58"/>
      <c r="G994" s="57"/>
      <c r="H994" s="59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57"/>
      <c r="C995" s="58"/>
      <c r="D995" s="57"/>
      <c r="E995" s="59"/>
      <c r="F995" s="58"/>
      <c r="G995" s="57"/>
      <c r="H995" s="59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57"/>
      <c r="C996" s="58"/>
      <c r="D996" s="57"/>
      <c r="E996" s="59"/>
      <c r="F996" s="58"/>
      <c r="G996" s="57"/>
      <c r="H996" s="59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57"/>
      <c r="C997" s="58"/>
      <c r="D997" s="57"/>
      <c r="E997" s="59"/>
      <c r="F997" s="58"/>
      <c r="G997" s="57"/>
      <c r="H997" s="59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57"/>
      <c r="C998" s="58"/>
      <c r="D998" s="57"/>
      <c r="E998" s="59"/>
      <c r="F998" s="58"/>
      <c r="G998" s="57"/>
      <c r="H998" s="59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57"/>
      <c r="C999" s="58"/>
      <c r="D999" s="57"/>
      <c r="E999" s="59"/>
      <c r="F999" s="58"/>
      <c r="G999" s="57"/>
      <c r="H999" s="59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57"/>
      <c r="C1000" s="58"/>
      <c r="D1000" s="57"/>
      <c r="E1000" s="59"/>
      <c r="F1000" s="58"/>
      <c r="G1000" s="57"/>
      <c r="H1000" s="59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9">
    <mergeCell ref="B98:B99"/>
    <mergeCell ref="E98:E99"/>
    <mergeCell ref="L98:L99"/>
    <mergeCell ref="B141:B142"/>
    <mergeCell ref="E141:E142"/>
    <mergeCell ref="H141:H142"/>
    <mergeCell ref="K141:K142"/>
    <mergeCell ref="L141:L142"/>
    <mergeCell ref="H98:H99"/>
    <mergeCell ref="K98:K99"/>
    <mergeCell ref="B121:B122"/>
    <mergeCell ref="E121:E122"/>
    <mergeCell ref="H121:H122"/>
    <mergeCell ref="K121:K122"/>
    <mergeCell ref="L121:L122"/>
    <mergeCell ref="B60:B61"/>
    <mergeCell ref="E60:E61"/>
    <mergeCell ref="H60:H61"/>
    <mergeCell ref="K60:K61"/>
    <mergeCell ref="L60:L61"/>
    <mergeCell ref="K7:K8"/>
    <mergeCell ref="L7:L8"/>
    <mergeCell ref="B1:G6"/>
    <mergeCell ref="H1:L2"/>
    <mergeCell ref="H3:L4"/>
    <mergeCell ref="H5:L6"/>
    <mergeCell ref="B7:B8"/>
    <mergeCell ref="E7:E8"/>
    <mergeCell ref="H7:H8"/>
  </mergeCells>
  <pageMargins left="0.7" right="0.7" top="0.75" bottom="0.75" header="0" footer="0"/>
  <pageSetup orientation="landscape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BFF95-8C07-4F4C-B2A8-FC0F1B846E81}">
  <dimension ref="C4:C7"/>
  <sheetViews>
    <sheetView workbookViewId="0">
      <selection activeCell="L12" sqref="L12"/>
    </sheetView>
  </sheetViews>
  <sheetFormatPr baseColWidth="10" defaultRowHeight="15" x14ac:dyDescent="0.25"/>
  <sheetData>
    <row r="4" spans="3:3" x14ac:dyDescent="0.25">
      <c r="C4" s="113"/>
    </row>
    <row r="6" spans="3:3" x14ac:dyDescent="0.25">
      <c r="C6" s="113"/>
    </row>
    <row r="7" spans="3:3" x14ac:dyDescent="0.25">
      <c r="C7" s="114" t="s">
        <v>172</v>
      </c>
    </row>
  </sheetData>
  <hyperlinks>
    <hyperlink ref="C7" r:id="rId1" display="https://lamayorista.com.co/" xr:uid="{AC6FEEA9-BFD3-4919-8FDA-ECE1E64F0A43}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1000"/>
  <sheetViews>
    <sheetView workbookViewId="0"/>
  </sheetViews>
  <sheetFormatPr baseColWidth="10" defaultColWidth="14.42578125" defaultRowHeight="15" customHeight="1" x14ac:dyDescent="0.25"/>
  <cols>
    <col min="1" max="1" width="40" customWidth="1"/>
    <col min="2" max="2" width="16.42578125" customWidth="1"/>
    <col min="3" max="11" width="11.42578125" customWidth="1"/>
    <col min="12" max="12" width="20.85546875" customWidth="1"/>
    <col min="13" max="14" width="11.42578125" customWidth="1"/>
    <col min="15" max="15" width="15.7109375" customWidth="1"/>
    <col min="16" max="17" width="11.42578125" customWidth="1"/>
    <col min="18" max="18" width="14.28515625" customWidth="1"/>
    <col min="19" max="20" width="11.42578125" customWidth="1"/>
    <col min="21" max="26" width="9.140625" customWidth="1"/>
  </cols>
  <sheetData>
    <row r="1" spans="1:20" ht="14.25" customHeight="1" x14ac:dyDescent="0.25">
      <c r="A1" s="107"/>
      <c r="B1" s="108" t="s">
        <v>149</v>
      </c>
      <c r="C1" s="83"/>
      <c r="D1" s="83"/>
      <c r="E1" s="83"/>
      <c r="F1" s="84"/>
      <c r="G1" s="109" t="s">
        <v>1</v>
      </c>
      <c r="H1" s="83"/>
      <c r="I1" s="84"/>
      <c r="J1" s="60"/>
      <c r="K1" s="60"/>
    </row>
    <row r="2" spans="1:20" ht="15" customHeight="1" x14ac:dyDescent="0.25">
      <c r="A2" s="93"/>
      <c r="B2" s="85"/>
      <c r="C2" s="86"/>
      <c r="D2" s="86"/>
      <c r="E2" s="86"/>
      <c r="F2" s="87"/>
      <c r="G2" s="88"/>
      <c r="H2" s="89"/>
      <c r="I2" s="90"/>
      <c r="J2" s="60"/>
      <c r="K2" s="60"/>
    </row>
    <row r="3" spans="1:20" ht="14.25" customHeight="1" x14ac:dyDescent="0.25">
      <c r="A3" s="93"/>
      <c r="B3" s="85"/>
      <c r="C3" s="86"/>
      <c r="D3" s="86"/>
      <c r="E3" s="86"/>
      <c r="F3" s="87"/>
      <c r="G3" s="109" t="s">
        <v>150</v>
      </c>
      <c r="H3" s="83"/>
      <c r="I3" s="84"/>
      <c r="J3" s="60"/>
      <c r="K3" s="60"/>
    </row>
    <row r="4" spans="1:20" ht="15" customHeight="1" x14ac:dyDescent="0.25">
      <c r="A4" s="93"/>
      <c r="B4" s="85"/>
      <c r="C4" s="86"/>
      <c r="D4" s="86"/>
      <c r="E4" s="86"/>
      <c r="F4" s="87"/>
      <c r="G4" s="88"/>
      <c r="H4" s="89"/>
      <c r="I4" s="90"/>
      <c r="J4" s="60"/>
      <c r="K4" s="60"/>
    </row>
    <row r="5" spans="1:20" ht="14.25" customHeight="1" x14ac:dyDescent="0.25">
      <c r="A5" s="93"/>
      <c r="B5" s="85"/>
      <c r="C5" s="86"/>
      <c r="D5" s="86"/>
      <c r="E5" s="86"/>
      <c r="F5" s="87"/>
      <c r="G5" s="109" t="s">
        <v>151</v>
      </c>
      <c r="H5" s="83"/>
      <c r="I5" s="84"/>
      <c r="J5" s="60"/>
      <c r="K5" s="60"/>
    </row>
    <row r="6" spans="1:20" ht="15" customHeight="1" x14ac:dyDescent="0.25">
      <c r="A6" s="81"/>
      <c r="B6" s="88"/>
      <c r="C6" s="89"/>
      <c r="D6" s="89"/>
      <c r="E6" s="89"/>
      <c r="F6" s="90"/>
      <c r="G6" s="88"/>
      <c r="H6" s="89"/>
      <c r="I6" s="90"/>
      <c r="J6" s="60"/>
      <c r="K6" s="60"/>
    </row>
    <row r="7" spans="1:20" ht="26.25" x14ac:dyDescent="0.4">
      <c r="A7" s="110" t="s">
        <v>152</v>
      </c>
      <c r="B7" s="111"/>
      <c r="C7" s="111"/>
      <c r="D7" s="111"/>
      <c r="E7" s="111"/>
      <c r="F7" s="111"/>
      <c r="G7" s="111"/>
      <c r="H7" s="111"/>
      <c r="I7" s="112"/>
    </row>
    <row r="8" spans="1:20" ht="38.25" customHeight="1" x14ac:dyDescent="0.25">
      <c r="A8" s="103" t="s">
        <v>4</v>
      </c>
      <c r="B8" s="61" t="s">
        <v>5</v>
      </c>
      <c r="C8" s="62" t="s">
        <v>6</v>
      </c>
      <c r="D8" s="100" t="s">
        <v>7</v>
      </c>
      <c r="E8" s="61" t="s">
        <v>5</v>
      </c>
      <c r="F8" s="63" t="s">
        <v>6</v>
      </c>
      <c r="G8" s="101" t="s">
        <v>7</v>
      </c>
      <c r="H8" s="103" t="s">
        <v>153</v>
      </c>
      <c r="I8" s="104" t="s">
        <v>154</v>
      </c>
    </row>
    <row r="9" spans="1:20" ht="30" x14ac:dyDescent="0.25">
      <c r="A9" s="81"/>
      <c r="B9" s="61" t="s">
        <v>155</v>
      </c>
      <c r="C9" s="63" t="s">
        <v>156</v>
      </c>
      <c r="D9" s="81"/>
      <c r="E9" s="64" t="s">
        <v>157</v>
      </c>
      <c r="F9" s="63" t="s">
        <v>158</v>
      </c>
      <c r="G9" s="102"/>
      <c r="H9" s="81"/>
      <c r="I9" s="90"/>
    </row>
    <row r="10" spans="1:20" x14ac:dyDescent="0.25">
      <c r="A10" s="65" t="s">
        <v>159</v>
      </c>
      <c r="B10" s="66">
        <v>11000</v>
      </c>
      <c r="C10" s="66">
        <v>11000</v>
      </c>
      <c r="D10" s="67">
        <v>11000</v>
      </c>
      <c r="E10" s="66">
        <v>11600</v>
      </c>
      <c r="F10" s="66">
        <v>11000</v>
      </c>
      <c r="G10" s="67">
        <v>11300</v>
      </c>
      <c r="H10" s="68">
        <v>5.1724137931034482E-2</v>
      </c>
      <c r="I10" s="69">
        <v>0</v>
      </c>
    </row>
    <row r="11" spans="1:20" x14ac:dyDescent="0.25">
      <c r="A11" s="65" t="s">
        <v>17</v>
      </c>
      <c r="B11" s="66">
        <v>1200</v>
      </c>
      <c r="C11" s="66">
        <v>1300</v>
      </c>
      <c r="D11" s="67">
        <v>1250</v>
      </c>
      <c r="E11" s="66">
        <v>1200</v>
      </c>
      <c r="F11" s="66">
        <v>1300</v>
      </c>
      <c r="G11" s="67">
        <v>1250</v>
      </c>
      <c r="H11" s="68">
        <v>0</v>
      </c>
      <c r="I11" s="69">
        <v>0</v>
      </c>
    </row>
    <row r="12" spans="1:20" x14ac:dyDescent="0.25">
      <c r="A12" s="65" t="s">
        <v>160</v>
      </c>
      <c r="B12" s="66">
        <v>6000</v>
      </c>
      <c r="C12" s="66">
        <v>6000</v>
      </c>
      <c r="D12" s="67">
        <v>6000</v>
      </c>
      <c r="E12" s="66">
        <v>6000</v>
      </c>
      <c r="F12" s="66">
        <v>6000</v>
      </c>
      <c r="G12" s="67">
        <v>6000</v>
      </c>
      <c r="H12" s="68">
        <v>0</v>
      </c>
      <c r="I12" s="69">
        <v>0</v>
      </c>
    </row>
    <row r="13" spans="1:20" ht="23.25" x14ac:dyDescent="0.35">
      <c r="A13" s="65" t="s">
        <v>22</v>
      </c>
      <c r="B13" s="70">
        <v>1200</v>
      </c>
      <c r="C13" s="70">
        <v>1500</v>
      </c>
      <c r="D13" s="67">
        <v>1350</v>
      </c>
      <c r="E13" s="70">
        <v>1500</v>
      </c>
      <c r="F13" s="70">
        <v>1500</v>
      </c>
      <c r="G13" s="67">
        <v>1500</v>
      </c>
      <c r="H13" s="68">
        <v>0.2</v>
      </c>
      <c r="I13" s="69">
        <v>0</v>
      </c>
      <c r="L13" s="105" t="s">
        <v>161</v>
      </c>
      <c r="M13" s="86"/>
      <c r="N13" s="86"/>
      <c r="O13" s="86"/>
      <c r="P13" s="86"/>
      <c r="Q13" s="86"/>
      <c r="R13" s="86"/>
      <c r="S13" s="86"/>
      <c r="T13" s="86"/>
    </row>
    <row r="14" spans="1:20" ht="0.75" customHeight="1" x14ac:dyDescent="0.25">
      <c r="A14" s="65" t="s">
        <v>28</v>
      </c>
      <c r="B14" s="70">
        <v>2500</v>
      </c>
      <c r="C14" s="70">
        <v>3000</v>
      </c>
      <c r="D14" s="67">
        <v>2750</v>
      </c>
      <c r="E14" s="70">
        <v>2500</v>
      </c>
      <c r="F14" s="70">
        <v>3000</v>
      </c>
      <c r="G14" s="67">
        <v>2750</v>
      </c>
      <c r="H14" s="68">
        <v>0</v>
      </c>
      <c r="I14" s="69">
        <v>0</v>
      </c>
    </row>
    <row r="15" spans="1:20" x14ac:dyDescent="0.25">
      <c r="A15" s="65" t="s">
        <v>162</v>
      </c>
      <c r="B15" s="70">
        <v>2400</v>
      </c>
      <c r="C15" s="70">
        <v>2400</v>
      </c>
      <c r="D15" s="67">
        <v>2400</v>
      </c>
      <c r="E15" s="70">
        <v>2300</v>
      </c>
      <c r="F15" s="70">
        <v>2400</v>
      </c>
      <c r="G15" s="67">
        <v>2350</v>
      </c>
      <c r="H15" s="68">
        <v>-4.3478260869565216E-2</v>
      </c>
      <c r="I15" s="69">
        <v>0</v>
      </c>
      <c r="L15" s="103" t="s">
        <v>4</v>
      </c>
      <c r="M15" s="61" t="s">
        <v>5</v>
      </c>
      <c r="N15" s="62" t="s">
        <v>6</v>
      </c>
      <c r="O15" s="100" t="s">
        <v>7</v>
      </c>
      <c r="P15" s="61" t="s">
        <v>5</v>
      </c>
      <c r="Q15" s="63" t="s">
        <v>6</v>
      </c>
      <c r="R15" s="101" t="s">
        <v>7</v>
      </c>
      <c r="S15" s="103" t="s">
        <v>153</v>
      </c>
      <c r="T15" s="104" t="s">
        <v>154</v>
      </c>
    </row>
    <row r="16" spans="1:20" ht="30" x14ac:dyDescent="0.25">
      <c r="A16" s="65" t="s">
        <v>163</v>
      </c>
      <c r="B16" s="70">
        <v>1900</v>
      </c>
      <c r="C16" s="70">
        <v>1900</v>
      </c>
      <c r="D16" s="67">
        <v>1900</v>
      </c>
      <c r="E16" s="70">
        <v>1900</v>
      </c>
      <c r="F16" s="70">
        <v>1900</v>
      </c>
      <c r="G16" s="67">
        <v>1900</v>
      </c>
      <c r="H16" s="68">
        <v>0</v>
      </c>
      <c r="I16" s="69">
        <v>0</v>
      </c>
      <c r="L16" s="81"/>
      <c r="M16" s="61" t="s">
        <v>155</v>
      </c>
      <c r="N16" s="63" t="s">
        <v>156</v>
      </c>
      <c r="O16" s="81"/>
      <c r="P16" s="64" t="s">
        <v>157</v>
      </c>
      <c r="Q16" s="63" t="s">
        <v>158</v>
      </c>
      <c r="R16" s="102"/>
      <c r="S16" s="81"/>
      <c r="T16" s="90"/>
    </row>
    <row r="17" spans="1:20" x14ac:dyDescent="0.25">
      <c r="A17" s="65" t="s">
        <v>40</v>
      </c>
      <c r="B17" s="70">
        <v>1800</v>
      </c>
      <c r="C17" s="70">
        <v>1800</v>
      </c>
      <c r="D17" s="67">
        <v>1800</v>
      </c>
      <c r="E17" s="70">
        <v>1800</v>
      </c>
      <c r="F17" s="70">
        <v>1800</v>
      </c>
      <c r="G17" s="67">
        <v>1800</v>
      </c>
      <c r="H17" s="68">
        <v>0</v>
      </c>
      <c r="I17" s="69">
        <v>0</v>
      </c>
      <c r="L17" s="65" t="s">
        <v>26</v>
      </c>
      <c r="M17" s="70">
        <v>3500</v>
      </c>
      <c r="N17" s="70">
        <v>3500</v>
      </c>
      <c r="O17" s="67">
        <v>3500</v>
      </c>
      <c r="P17" s="70">
        <v>2400</v>
      </c>
      <c r="Q17" s="70">
        <v>2600</v>
      </c>
      <c r="R17" s="67">
        <v>2500</v>
      </c>
      <c r="S17" s="68">
        <v>-0.45833333333333331</v>
      </c>
      <c r="T17" s="69">
        <v>-0.34615384615384615</v>
      </c>
    </row>
    <row r="18" spans="1:20" x14ac:dyDescent="0.25">
      <c r="A18" s="65" t="s">
        <v>46</v>
      </c>
      <c r="B18" s="70">
        <v>3000</v>
      </c>
      <c r="C18" s="70">
        <v>3500</v>
      </c>
      <c r="D18" s="67">
        <v>3250</v>
      </c>
      <c r="E18" s="70">
        <v>3000</v>
      </c>
      <c r="F18" s="70">
        <v>3500</v>
      </c>
      <c r="G18" s="67">
        <v>3250</v>
      </c>
      <c r="H18" s="68">
        <v>0</v>
      </c>
      <c r="I18" s="69">
        <v>0</v>
      </c>
      <c r="L18" s="65" t="s">
        <v>24</v>
      </c>
      <c r="M18" s="70">
        <v>2200</v>
      </c>
      <c r="N18" s="70">
        <v>2500</v>
      </c>
      <c r="O18" s="67">
        <v>2350</v>
      </c>
      <c r="P18" s="70">
        <v>1300</v>
      </c>
      <c r="Q18" s="70">
        <v>1700</v>
      </c>
      <c r="R18" s="67">
        <v>1500</v>
      </c>
      <c r="S18" s="68">
        <v>-0.69230769230769229</v>
      </c>
      <c r="T18" s="69">
        <v>-0.47058823529411764</v>
      </c>
    </row>
    <row r="19" spans="1:20" x14ac:dyDescent="0.25">
      <c r="A19" s="65" t="s">
        <v>48</v>
      </c>
      <c r="B19" s="70">
        <v>1600</v>
      </c>
      <c r="C19" s="70">
        <v>1800</v>
      </c>
      <c r="D19" s="67">
        <v>1700</v>
      </c>
      <c r="E19" s="70">
        <v>1500</v>
      </c>
      <c r="F19" s="70">
        <v>1800</v>
      </c>
      <c r="G19" s="67">
        <v>1650</v>
      </c>
      <c r="H19" s="68">
        <v>-6.6666666666666666E-2</v>
      </c>
      <c r="I19" s="69">
        <v>0</v>
      </c>
      <c r="L19" s="65" t="s">
        <v>32</v>
      </c>
      <c r="M19" s="70">
        <v>1600</v>
      </c>
      <c r="N19" s="70">
        <v>1800</v>
      </c>
      <c r="O19" s="67">
        <v>1700</v>
      </c>
      <c r="P19" s="70">
        <v>1600</v>
      </c>
      <c r="Q19" s="70">
        <v>1700</v>
      </c>
      <c r="R19" s="67">
        <v>1650</v>
      </c>
      <c r="S19" s="68">
        <v>0</v>
      </c>
      <c r="T19" s="69">
        <v>-5.8823529411764705E-2</v>
      </c>
    </row>
    <row r="20" spans="1:20" x14ac:dyDescent="0.25">
      <c r="A20" s="65" t="s">
        <v>49</v>
      </c>
      <c r="B20" s="70">
        <v>1800</v>
      </c>
      <c r="C20" s="70">
        <v>1900</v>
      </c>
      <c r="D20" s="67">
        <v>1850</v>
      </c>
      <c r="E20" s="70">
        <v>1800</v>
      </c>
      <c r="F20" s="70">
        <v>1900</v>
      </c>
      <c r="G20" s="67">
        <v>1850</v>
      </c>
      <c r="H20" s="68">
        <v>0</v>
      </c>
      <c r="I20" s="69">
        <v>0</v>
      </c>
      <c r="L20" s="65" t="s">
        <v>44</v>
      </c>
      <c r="M20" s="70">
        <v>1200</v>
      </c>
      <c r="N20" s="70">
        <v>1400</v>
      </c>
      <c r="O20" s="67">
        <v>1300</v>
      </c>
      <c r="P20" s="70">
        <v>1100</v>
      </c>
      <c r="Q20" s="70">
        <v>1200</v>
      </c>
      <c r="R20" s="67">
        <v>1150</v>
      </c>
      <c r="S20" s="68">
        <v>-9.0909090909090912E-2</v>
      </c>
      <c r="T20" s="69">
        <v>-0.16666666666666666</v>
      </c>
    </row>
    <row r="21" spans="1:20" ht="15.75" customHeight="1" x14ac:dyDescent="0.25">
      <c r="A21" s="65" t="s">
        <v>50</v>
      </c>
      <c r="B21" s="70">
        <v>1200</v>
      </c>
      <c r="C21" s="70">
        <v>1300</v>
      </c>
      <c r="D21" s="67">
        <v>1250</v>
      </c>
      <c r="E21" s="70">
        <v>1200</v>
      </c>
      <c r="F21" s="70">
        <v>1300</v>
      </c>
      <c r="G21" s="67">
        <v>1250</v>
      </c>
      <c r="H21" s="68">
        <v>0</v>
      </c>
      <c r="I21" s="69">
        <v>0</v>
      </c>
      <c r="L21" s="65" t="s">
        <v>52</v>
      </c>
      <c r="M21" s="70">
        <v>800</v>
      </c>
      <c r="N21" s="70">
        <v>800</v>
      </c>
      <c r="O21" s="67">
        <v>800</v>
      </c>
      <c r="P21" s="70">
        <v>600</v>
      </c>
      <c r="Q21" s="70">
        <v>700</v>
      </c>
      <c r="R21" s="67">
        <v>650</v>
      </c>
      <c r="S21" s="68">
        <v>-0.33333333333333331</v>
      </c>
      <c r="T21" s="69">
        <v>-0.14285714285714285</v>
      </c>
    </row>
    <row r="22" spans="1:20" ht="15.75" customHeight="1" x14ac:dyDescent="0.25">
      <c r="A22" s="65" t="s">
        <v>164</v>
      </c>
      <c r="B22" s="70">
        <v>2300</v>
      </c>
      <c r="C22" s="70">
        <v>2300</v>
      </c>
      <c r="D22" s="67">
        <v>2300</v>
      </c>
      <c r="E22" s="70">
        <v>2300</v>
      </c>
      <c r="F22" s="70">
        <v>2300</v>
      </c>
      <c r="G22" s="67">
        <v>2300</v>
      </c>
      <c r="H22" s="68">
        <v>0</v>
      </c>
      <c r="I22" s="69">
        <v>0</v>
      </c>
      <c r="L22" s="65" t="s">
        <v>75</v>
      </c>
      <c r="M22" s="70">
        <v>1200</v>
      </c>
      <c r="N22" s="70">
        <v>1400</v>
      </c>
      <c r="O22" s="71">
        <v>1300</v>
      </c>
      <c r="P22" s="70">
        <v>1200</v>
      </c>
      <c r="Q22" s="70">
        <v>1300</v>
      </c>
      <c r="R22" s="67">
        <v>1250</v>
      </c>
      <c r="S22" s="68">
        <v>0</v>
      </c>
      <c r="T22" s="72">
        <v>-7.6923076923076927E-2</v>
      </c>
    </row>
    <row r="23" spans="1:20" ht="15.75" customHeight="1" x14ac:dyDescent="0.25">
      <c r="A23" s="65" t="s">
        <v>59</v>
      </c>
      <c r="B23" s="70">
        <v>2200</v>
      </c>
      <c r="C23" s="70">
        <v>2300</v>
      </c>
      <c r="D23" s="67">
        <v>2250</v>
      </c>
      <c r="E23" s="70">
        <v>2000</v>
      </c>
      <c r="F23" s="70">
        <v>2300</v>
      </c>
      <c r="G23" s="67">
        <v>2150</v>
      </c>
      <c r="H23" s="68">
        <v>-0.1</v>
      </c>
      <c r="I23" s="69">
        <v>0</v>
      </c>
      <c r="L23" s="65" t="s">
        <v>81</v>
      </c>
      <c r="M23" s="70">
        <v>1500</v>
      </c>
      <c r="N23" s="70">
        <v>1600</v>
      </c>
      <c r="O23" s="71">
        <v>1550</v>
      </c>
      <c r="P23" s="70">
        <v>1200</v>
      </c>
      <c r="Q23" s="70">
        <v>1300</v>
      </c>
      <c r="R23" s="67">
        <v>1250</v>
      </c>
      <c r="S23" s="68">
        <v>-0.25</v>
      </c>
      <c r="T23" s="72">
        <v>-0.23076923076923078</v>
      </c>
    </row>
    <row r="24" spans="1:20" ht="15.75" customHeight="1" x14ac:dyDescent="0.25">
      <c r="A24" s="65" t="s">
        <v>60</v>
      </c>
      <c r="B24" s="70">
        <v>1300</v>
      </c>
      <c r="C24" s="70">
        <v>1400</v>
      </c>
      <c r="D24" s="67">
        <v>1350</v>
      </c>
      <c r="E24" s="70">
        <v>1300</v>
      </c>
      <c r="F24" s="70">
        <v>1400</v>
      </c>
      <c r="G24" s="67">
        <v>1350</v>
      </c>
      <c r="H24" s="68">
        <v>0</v>
      </c>
      <c r="I24" s="69">
        <v>0</v>
      </c>
    </row>
    <row r="25" spans="1:20" ht="15.75" customHeight="1" x14ac:dyDescent="0.25">
      <c r="A25" s="73"/>
      <c r="B25" s="74"/>
      <c r="C25" s="74"/>
      <c r="D25" s="75"/>
      <c r="E25" s="74"/>
      <c r="F25" s="74"/>
      <c r="G25" s="75"/>
      <c r="H25" s="76"/>
      <c r="I25" s="76"/>
    </row>
    <row r="26" spans="1:20" ht="15.75" customHeight="1" x14ac:dyDescent="0.25">
      <c r="A26" s="73"/>
      <c r="B26" s="74"/>
      <c r="C26" s="74"/>
      <c r="D26" s="75"/>
      <c r="E26" s="74"/>
      <c r="F26" s="74"/>
      <c r="G26" s="75"/>
      <c r="H26" s="76"/>
      <c r="I26" s="76"/>
    </row>
    <row r="27" spans="1:20" ht="15.75" customHeight="1" x14ac:dyDescent="0.25"/>
    <row r="28" spans="1:20" ht="15.75" customHeight="1" x14ac:dyDescent="0.4">
      <c r="A28" s="106" t="s">
        <v>165</v>
      </c>
      <c r="B28" s="89"/>
      <c r="C28" s="89"/>
      <c r="D28" s="89"/>
      <c r="E28" s="89"/>
      <c r="F28" s="89"/>
      <c r="G28" s="89"/>
      <c r="H28" s="89"/>
      <c r="I28" s="89"/>
    </row>
    <row r="29" spans="1:20" ht="15.75" customHeight="1" x14ac:dyDescent="0.25">
      <c r="A29" s="103" t="s">
        <v>4</v>
      </c>
      <c r="B29" s="61" t="s">
        <v>5</v>
      </c>
      <c r="C29" s="62" t="s">
        <v>6</v>
      </c>
      <c r="D29" s="100" t="s">
        <v>7</v>
      </c>
      <c r="E29" s="61" t="s">
        <v>5</v>
      </c>
      <c r="F29" s="63" t="s">
        <v>6</v>
      </c>
      <c r="G29" s="101" t="s">
        <v>7</v>
      </c>
      <c r="H29" s="103" t="s">
        <v>153</v>
      </c>
      <c r="I29" s="104" t="s">
        <v>154</v>
      </c>
    </row>
    <row r="30" spans="1:20" ht="15.75" customHeight="1" x14ac:dyDescent="0.25">
      <c r="A30" s="81"/>
      <c r="B30" s="61" t="s">
        <v>155</v>
      </c>
      <c r="C30" s="63" t="s">
        <v>156</v>
      </c>
      <c r="D30" s="81"/>
      <c r="E30" s="64" t="s">
        <v>157</v>
      </c>
      <c r="F30" s="63" t="s">
        <v>158</v>
      </c>
      <c r="G30" s="102"/>
      <c r="H30" s="81"/>
      <c r="I30" s="90"/>
    </row>
    <row r="31" spans="1:20" ht="15.75" customHeight="1" x14ac:dyDescent="0.25">
      <c r="A31" s="65" t="s">
        <v>15</v>
      </c>
      <c r="B31" s="66">
        <v>3000</v>
      </c>
      <c r="C31" s="66">
        <v>3000</v>
      </c>
      <c r="D31" s="67">
        <v>3000</v>
      </c>
      <c r="E31" s="66">
        <v>3000</v>
      </c>
      <c r="F31" s="66">
        <v>3500</v>
      </c>
      <c r="G31" s="67">
        <v>3250</v>
      </c>
      <c r="H31" s="68">
        <v>0</v>
      </c>
      <c r="I31" s="69">
        <v>0.14285714285714285</v>
      </c>
    </row>
    <row r="32" spans="1:20" ht="15.75" customHeight="1" x14ac:dyDescent="0.25">
      <c r="A32" s="65" t="s">
        <v>13</v>
      </c>
      <c r="B32" s="66">
        <v>700</v>
      </c>
      <c r="C32" s="66">
        <v>700</v>
      </c>
      <c r="D32" s="67">
        <v>700</v>
      </c>
      <c r="E32" s="66">
        <v>700</v>
      </c>
      <c r="F32" s="66">
        <v>800</v>
      </c>
      <c r="G32" s="67">
        <v>750</v>
      </c>
      <c r="H32" s="68">
        <v>0</v>
      </c>
      <c r="I32" s="69">
        <v>0.125</v>
      </c>
    </row>
    <row r="33" spans="1:9" ht="15.75" customHeight="1" x14ac:dyDescent="0.25">
      <c r="A33" s="65" t="s">
        <v>19</v>
      </c>
      <c r="B33" s="70">
        <v>1600</v>
      </c>
      <c r="C33" s="70">
        <v>1800</v>
      </c>
      <c r="D33" s="67">
        <v>1700</v>
      </c>
      <c r="E33" s="70">
        <v>2000</v>
      </c>
      <c r="F33" s="70">
        <v>2300</v>
      </c>
      <c r="G33" s="67">
        <v>2150</v>
      </c>
      <c r="H33" s="68">
        <v>0.2</v>
      </c>
      <c r="I33" s="69">
        <v>0.21739130434782608</v>
      </c>
    </row>
    <row r="34" spans="1:9" ht="15.75" customHeight="1" x14ac:dyDescent="0.25">
      <c r="A34" s="65" t="s">
        <v>20</v>
      </c>
      <c r="B34" s="70">
        <v>1500</v>
      </c>
      <c r="C34" s="70">
        <v>1700</v>
      </c>
      <c r="D34" s="67">
        <v>1600</v>
      </c>
      <c r="E34" s="70">
        <v>1700</v>
      </c>
      <c r="F34" s="70">
        <v>1900</v>
      </c>
      <c r="G34" s="67">
        <v>1800</v>
      </c>
      <c r="H34" s="68">
        <v>0.11764705882352941</v>
      </c>
      <c r="I34" s="69">
        <v>0.10526315789473684</v>
      </c>
    </row>
    <row r="35" spans="1:9" ht="15.75" customHeight="1" x14ac:dyDescent="0.25">
      <c r="A35" s="65" t="s">
        <v>21</v>
      </c>
      <c r="B35" s="70">
        <v>1500</v>
      </c>
      <c r="C35" s="70">
        <v>1800</v>
      </c>
      <c r="D35" s="67">
        <v>1650</v>
      </c>
      <c r="E35" s="70">
        <v>1800</v>
      </c>
      <c r="F35" s="70">
        <v>2000</v>
      </c>
      <c r="G35" s="67">
        <v>1900</v>
      </c>
      <c r="H35" s="68">
        <v>0.16666666666666666</v>
      </c>
      <c r="I35" s="69">
        <v>0.1</v>
      </c>
    </row>
    <row r="36" spans="1:9" ht="15.75" customHeight="1" x14ac:dyDescent="0.25">
      <c r="A36" s="65" t="s">
        <v>27</v>
      </c>
      <c r="B36" s="70">
        <v>2000</v>
      </c>
      <c r="C36" s="70">
        <v>2200</v>
      </c>
      <c r="D36" s="67">
        <v>2100</v>
      </c>
      <c r="E36" s="70">
        <v>2500</v>
      </c>
      <c r="F36" s="70">
        <v>2800</v>
      </c>
      <c r="G36" s="67">
        <v>2650</v>
      </c>
      <c r="H36" s="68">
        <v>0.2</v>
      </c>
      <c r="I36" s="69">
        <v>0.21428571428571427</v>
      </c>
    </row>
    <row r="37" spans="1:9" ht="15.75" customHeight="1" x14ac:dyDescent="0.25">
      <c r="A37" s="65" t="s">
        <v>30</v>
      </c>
      <c r="B37" s="70">
        <v>1500</v>
      </c>
      <c r="C37" s="70">
        <v>1700</v>
      </c>
      <c r="D37" s="67">
        <v>1600</v>
      </c>
      <c r="E37" s="70">
        <v>1800</v>
      </c>
      <c r="F37" s="70">
        <v>2500</v>
      </c>
      <c r="G37" s="67">
        <v>2150</v>
      </c>
      <c r="H37" s="68">
        <v>0.16666666666666666</v>
      </c>
      <c r="I37" s="69">
        <v>0.32</v>
      </c>
    </row>
    <row r="38" spans="1:9" ht="15.75" customHeight="1" x14ac:dyDescent="0.25">
      <c r="A38" s="65" t="s">
        <v>31</v>
      </c>
      <c r="B38" s="70">
        <v>1500</v>
      </c>
      <c r="C38" s="70">
        <v>2000</v>
      </c>
      <c r="D38" s="67">
        <v>1750</v>
      </c>
      <c r="E38" s="70">
        <v>2000</v>
      </c>
      <c r="F38" s="70">
        <v>2500</v>
      </c>
      <c r="G38" s="67">
        <v>2250</v>
      </c>
      <c r="H38" s="68">
        <v>0.25</v>
      </c>
      <c r="I38" s="69">
        <v>0.2</v>
      </c>
    </row>
    <row r="39" spans="1:9" ht="15.75" customHeight="1" x14ac:dyDescent="0.25">
      <c r="A39" s="65" t="s">
        <v>33</v>
      </c>
      <c r="B39" s="70">
        <v>800</v>
      </c>
      <c r="C39" s="70">
        <v>1000</v>
      </c>
      <c r="D39" s="67">
        <v>900</v>
      </c>
      <c r="E39" s="70">
        <v>1800</v>
      </c>
      <c r="F39" s="70">
        <v>1800</v>
      </c>
      <c r="G39" s="67">
        <v>1800</v>
      </c>
      <c r="H39" s="68">
        <v>0.55555555555555558</v>
      </c>
      <c r="I39" s="69">
        <v>0.44444444444444442</v>
      </c>
    </row>
    <row r="40" spans="1:9" ht="15.75" customHeight="1" x14ac:dyDescent="0.25">
      <c r="A40" s="65" t="s">
        <v>35</v>
      </c>
      <c r="B40" s="70">
        <v>800</v>
      </c>
      <c r="C40" s="70">
        <v>1000</v>
      </c>
      <c r="D40" s="67">
        <v>900</v>
      </c>
      <c r="E40" s="70">
        <v>1000</v>
      </c>
      <c r="F40" s="70">
        <v>1200</v>
      </c>
      <c r="G40" s="67">
        <v>1100</v>
      </c>
      <c r="H40" s="68">
        <v>0.2</v>
      </c>
      <c r="I40" s="69">
        <v>0.16666666666666666</v>
      </c>
    </row>
    <row r="41" spans="1:9" ht="15.75" customHeight="1" x14ac:dyDescent="0.25">
      <c r="A41" s="65" t="s">
        <v>166</v>
      </c>
      <c r="B41" s="70">
        <v>1300</v>
      </c>
      <c r="C41" s="70">
        <v>1400</v>
      </c>
      <c r="D41" s="67">
        <v>1350</v>
      </c>
      <c r="E41" s="70">
        <v>1500</v>
      </c>
      <c r="F41" s="70">
        <v>1900</v>
      </c>
      <c r="G41" s="67">
        <v>1700</v>
      </c>
      <c r="H41" s="68">
        <v>0.13333333333333333</v>
      </c>
      <c r="I41" s="69">
        <v>0.26315789473684209</v>
      </c>
    </row>
    <row r="42" spans="1:9" ht="15.75" customHeight="1" x14ac:dyDescent="0.25">
      <c r="A42" s="65" t="s">
        <v>41</v>
      </c>
      <c r="B42" s="70">
        <v>1800</v>
      </c>
      <c r="C42" s="70">
        <v>2000</v>
      </c>
      <c r="D42" s="67">
        <v>1900</v>
      </c>
      <c r="E42" s="70">
        <v>2000</v>
      </c>
      <c r="F42" s="70">
        <v>2300</v>
      </c>
      <c r="G42" s="67">
        <v>2150</v>
      </c>
      <c r="H42" s="68">
        <v>0.1</v>
      </c>
      <c r="I42" s="69">
        <v>0.13043478260869565</v>
      </c>
    </row>
    <row r="43" spans="1:9" ht="15.75" customHeight="1" x14ac:dyDescent="0.25">
      <c r="A43" s="65" t="s">
        <v>42</v>
      </c>
      <c r="B43" s="70">
        <v>1700</v>
      </c>
      <c r="C43" s="70">
        <v>1800</v>
      </c>
      <c r="D43" s="67">
        <v>1750</v>
      </c>
      <c r="E43" s="70">
        <v>1700</v>
      </c>
      <c r="F43" s="70">
        <v>2000</v>
      </c>
      <c r="G43" s="67">
        <v>1850</v>
      </c>
      <c r="H43" s="68">
        <v>0</v>
      </c>
      <c r="I43" s="69">
        <v>0.1</v>
      </c>
    </row>
    <row r="44" spans="1:9" ht="15.75" customHeight="1" x14ac:dyDescent="0.25">
      <c r="A44" s="65" t="s">
        <v>47</v>
      </c>
      <c r="B44" s="70">
        <v>4000</v>
      </c>
      <c r="C44" s="70">
        <v>5000</v>
      </c>
      <c r="D44" s="67">
        <v>4500</v>
      </c>
      <c r="E44" s="70">
        <v>4500</v>
      </c>
      <c r="F44" s="70">
        <v>6000</v>
      </c>
      <c r="G44" s="67">
        <v>5250</v>
      </c>
      <c r="H44" s="68">
        <v>0.1111111111111111</v>
      </c>
      <c r="I44" s="69">
        <v>0.16666666666666666</v>
      </c>
    </row>
    <row r="45" spans="1:9" ht="15.75" customHeight="1" x14ac:dyDescent="0.25">
      <c r="A45" s="65" t="s">
        <v>167</v>
      </c>
      <c r="B45" s="70">
        <v>500</v>
      </c>
      <c r="C45" s="70">
        <v>500</v>
      </c>
      <c r="D45" s="67">
        <v>500</v>
      </c>
      <c r="E45" s="70">
        <v>500</v>
      </c>
      <c r="F45" s="70">
        <v>800</v>
      </c>
      <c r="G45" s="67">
        <v>650</v>
      </c>
      <c r="H45" s="68">
        <v>0</v>
      </c>
      <c r="I45" s="69">
        <v>0.375</v>
      </c>
    </row>
    <row r="46" spans="1:9" ht="15.75" customHeight="1" x14ac:dyDescent="0.25">
      <c r="A46" s="65" t="s">
        <v>168</v>
      </c>
      <c r="B46" s="70">
        <v>2200</v>
      </c>
      <c r="C46" s="70">
        <v>2200</v>
      </c>
      <c r="D46" s="67">
        <v>2200</v>
      </c>
      <c r="E46" s="70">
        <v>2500</v>
      </c>
      <c r="F46" s="70">
        <v>2900</v>
      </c>
      <c r="G46" s="67">
        <v>2700</v>
      </c>
      <c r="H46" s="68">
        <v>0.12</v>
      </c>
      <c r="I46" s="69">
        <v>0.2413793103448276</v>
      </c>
    </row>
    <row r="47" spans="1:9" ht="15.75" customHeight="1" x14ac:dyDescent="0.25">
      <c r="A47" s="65" t="s">
        <v>169</v>
      </c>
      <c r="B47" s="70">
        <v>1800</v>
      </c>
      <c r="C47" s="70">
        <v>2000</v>
      </c>
      <c r="D47" s="67">
        <v>1900</v>
      </c>
      <c r="E47" s="70">
        <v>2000</v>
      </c>
      <c r="F47" s="70">
        <v>2500</v>
      </c>
      <c r="G47" s="67">
        <v>2250</v>
      </c>
      <c r="H47" s="68">
        <v>0.1</v>
      </c>
      <c r="I47" s="69">
        <v>0.2</v>
      </c>
    </row>
    <row r="48" spans="1:9" ht="15.75" customHeight="1" x14ac:dyDescent="0.25">
      <c r="A48" s="65" t="s">
        <v>170</v>
      </c>
      <c r="B48" s="70">
        <v>1800</v>
      </c>
      <c r="C48" s="70">
        <v>2000</v>
      </c>
      <c r="D48" s="67">
        <v>1900</v>
      </c>
      <c r="E48" s="70">
        <v>2000</v>
      </c>
      <c r="F48" s="70">
        <v>2500</v>
      </c>
      <c r="G48" s="67">
        <v>2250</v>
      </c>
      <c r="H48" s="68">
        <v>0.1</v>
      </c>
      <c r="I48" s="69">
        <v>0.2</v>
      </c>
    </row>
    <row r="49" spans="1:9" ht="15.75" customHeight="1" x14ac:dyDescent="0.25">
      <c r="A49" s="65" t="s">
        <v>171</v>
      </c>
      <c r="B49" s="70">
        <v>2800</v>
      </c>
      <c r="C49" s="70">
        <v>2800</v>
      </c>
      <c r="D49" s="67">
        <v>2800</v>
      </c>
      <c r="E49" s="70">
        <v>2500</v>
      </c>
      <c r="F49" s="70">
        <v>3500</v>
      </c>
      <c r="G49" s="67">
        <v>3000</v>
      </c>
      <c r="H49" s="68">
        <v>-0.12</v>
      </c>
      <c r="I49" s="69">
        <v>0.2</v>
      </c>
    </row>
    <row r="50" spans="1:9" ht="15.75" customHeight="1" x14ac:dyDescent="0.25">
      <c r="A50" s="77" t="s">
        <v>61</v>
      </c>
      <c r="B50" s="78">
        <v>600</v>
      </c>
      <c r="C50" s="78">
        <v>700</v>
      </c>
      <c r="D50" s="67">
        <v>650</v>
      </c>
      <c r="E50" s="78">
        <v>600</v>
      </c>
      <c r="F50" s="78">
        <v>800</v>
      </c>
      <c r="G50" s="67">
        <v>700</v>
      </c>
      <c r="H50" s="79">
        <v>0</v>
      </c>
      <c r="I50" s="69">
        <v>0.125</v>
      </c>
    </row>
    <row r="51" spans="1:9" ht="15.75" customHeight="1" x14ac:dyDescent="0.25">
      <c r="A51" s="65" t="s">
        <v>66</v>
      </c>
      <c r="B51" s="70">
        <v>950</v>
      </c>
      <c r="C51" s="70">
        <v>1000</v>
      </c>
      <c r="D51" s="71">
        <v>975</v>
      </c>
      <c r="E51" s="70">
        <v>1000</v>
      </c>
      <c r="F51" s="70">
        <v>1100</v>
      </c>
      <c r="G51" s="67">
        <v>1050</v>
      </c>
      <c r="H51" s="68">
        <v>0.05</v>
      </c>
      <c r="I51" s="72">
        <v>9.0909090909090912E-2</v>
      </c>
    </row>
    <row r="52" spans="1:9" ht="15.75" customHeight="1" x14ac:dyDescent="0.25">
      <c r="A52" s="65" t="s">
        <v>72</v>
      </c>
      <c r="B52" s="70">
        <v>1800</v>
      </c>
      <c r="C52" s="70">
        <v>1800</v>
      </c>
      <c r="D52" s="71">
        <v>1800</v>
      </c>
      <c r="E52" s="70">
        <v>1500</v>
      </c>
      <c r="F52" s="70">
        <v>2000</v>
      </c>
      <c r="G52" s="67">
        <v>1750</v>
      </c>
      <c r="H52" s="68">
        <v>-0.2</v>
      </c>
      <c r="I52" s="72">
        <v>0.1</v>
      </c>
    </row>
    <row r="53" spans="1:9" ht="15.75" customHeight="1" x14ac:dyDescent="0.25">
      <c r="A53" s="65" t="s">
        <v>82</v>
      </c>
      <c r="B53" s="70">
        <v>1600</v>
      </c>
      <c r="C53" s="70">
        <v>1800</v>
      </c>
      <c r="D53" s="71">
        <v>1700</v>
      </c>
      <c r="E53" s="70">
        <v>1500</v>
      </c>
      <c r="F53" s="70">
        <v>2000</v>
      </c>
      <c r="G53" s="67">
        <v>1750</v>
      </c>
      <c r="H53" s="68">
        <v>-6.6666666666666666E-2</v>
      </c>
      <c r="I53" s="72">
        <v>0.1</v>
      </c>
    </row>
    <row r="54" spans="1:9" ht="15.75" customHeight="1" x14ac:dyDescent="0.25">
      <c r="A54" s="65" t="s">
        <v>87</v>
      </c>
      <c r="B54" s="70">
        <v>2000</v>
      </c>
      <c r="C54" s="70">
        <v>2000</v>
      </c>
      <c r="D54" s="71">
        <v>2000</v>
      </c>
      <c r="E54" s="70">
        <v>3000</v>
      </c>
      <c r="F54" s="70">
        <v>3000</v>
      </c>
      <c r="G54" s="67">
        <v>3000</v>
      </c>
      <c r="H54" s="68">
        <v>0.33333333333333331</v>
      </c>
      <c r="I54" s="72">
        <v>0.33333333333333331</v>
      </c>
    </row>
    <row r="55" spans="1:9" ht="15.75" customHeight="1" x14ac:dyDescent="0.25">
      <c r="A55" s="65" t="s">
        <v>88</v>
      </c>
      <c r="B55" s="70">
        <v>2000</v>
      </c>
      <c r="C55" s="70">
        <v>2000</v>
      </c>
      <c r="D55" s="71">
        <v>2000</v>
      </c>
      <c r="E55" s="70">
        <v>3000</v>
      </c>
      <c r="F55" s="70">
        <v>3000</v>
      </c>
      <c r="G55" s="67">
        <v>3000</v>
      </c>
      <c r="H55" s="68">
        <v>0.33333333333333331</v>
      </c>
      <c r="I55" s="72">
        <v>0.33333333333333331</v>
      </c>
    </row>
    <row r="56" spans="1:9" ht="15.75" customHeight="1" x14ac:dyDescent="0.25">
      <c r="A56" s="65" t="s">
        <v>92</v>
      </c>
      <c r="B56" s="70">
        <v>1700</v>
      </c>
      <c r="C56" s="70">
        <v>1800</v>
      </c>
      <c r="D56" s="71">
        <v>1750</v>
      </c>
      <c r="E56" s="70">
        <v>1700</v>
      </c>
      <c r="F56" s="70">
        <v>2000</v>
      </c>
      <c r="G56" s="67">
        <v>1850</v>
      </c>
      <c r="H56" s="68">
        <v>0</v>
      </c>
      <c r="I56" s="72">
        <v>0.1</v>
      </c>
    </row>
    <row r="57" spans="1:9" ht="15.75" customHeight="1" x14ac:dyDescent="0.25">
      <c r="A57" s="65" t="s">
        <v>93</v>
      </c>
      <c r="B57" s="70">
        <v>1400</v>
      </c>
      <c r="C57" s="70">
        <v>1500</v>
      </c>
      <c r="D57" s="71">
        <v>1450</v>
      </c>
      <c r="E57" s="70">
        <v>1400</v>
      </c>
      <c r="F57" s="70">
        <v>1800</v>
      </c>
      <c r="G57" s="67">
        <v>1600</v>
      </c>
      <c r="H57" s="68">
        <v>0</v>
      </c>
      <c r="I57" s="72">
        <v>0.16666666666666666</v>
      </c>
    </row>
    <row r="58" spans="1:9" ht="15.75" customHeight="1" x14ac:dyDescent="0.25">
      <c r="A58" s="65" t="s">
        <v>95</v>
      </c>
      <c r="B58" s="70">
        <v>700</v>
      </c>
      <c r="C58" s="70">
        <v>700</v>
      </c>
      <c r="D58" s="71">
        <v>700</v>
      </c>
      <c r="E58" s="70">
        <v>700</v>
      </c>
      <c r="F58" s="70">
        <v>1300</v>
      </c>
      <c r="G58" s="67">
        <v>1000</v>
      </c>
      <c r="H58" s="68">
        <v>0</v>
      </c>
      <c r="I58" s="72">
        <v>0.46153846153846156</v>
      </c>
    </row>
    <row r="59" spans="1:9" ht="15.75" customHeight="1" x14ac:dyDescent="0.25"/>
    <row r="60" spans="1:9" ht="15.75" customHeight="1" x14ac:dyDescent="0.25"/>
    <row r="61" spans="1:9" ht="15.75" customHeight="1" x14ac:dyDescent="0.25"/>
    <row r="62" spans="1:9" ht="15.75" customHeight="1" x14ac:dyDescent="0.25"/>
    <row r="63" spans="1:9" ht="15.75" customHeight="1" x14ac:dyDescent="0.25"/>
    <row r="64" spans="1:9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3">
    <mergeCell ref="A7:I7"/>
    <mergeCell ref="A8:A9"/>
    <mergeCell ref="A1:A6"/>
    <mergeCell ref="B1:F6"/>
    <mergeCell ref="G1:I2"/>
    <mergeCell ref="G3:I4"/>
    <mergeCell ref="G5:I6"/>
    <mergeCell ref="A28:I28"/>
    <mergeCell ref="A29:A30"/>
    <mergeCell ref="D29:D30"/>
    <mergeCell ref="G29:G30"/>
    <mergeCell ref="H29:H30"/>
    <mergeCell ref="I29:I30"/>
    <mergeCell ref="L15:L16"/>
    <mergeCell ref="O15:O16"/>
    <mergeCell ref="R15:R16"/>
    <mergeCell ref="S15:S16"/>
    <mergeCell ref="T15:T16"/>
    <mergeCell ref="D8:D9"/>
    <mergeCell ref="G8:G9"/>
    <mergeCell ref="H8:H9"/>
    <mergeCell ref="I8:I9"/>
    <mergeCell ref="L13:T13"/>
  </mergeCells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preciosmedellin</vt:lpstr>
      <vt:lpstr>soportes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COPROPIEDAD CENTRAL MAYORISTA</dc:creator>
  <cp:lastModifiedBy>Paula Carolina Patiño Escobar</cp:lastModifiedBy>
  <dcterms:created xsi:type="dcterms:W3CDTF">2013-02-14T11:21:23Z</dcterms:created>
  <dcterms:modified xsi:type="dcterms:W3CDTF">2026-07-21T21:09:37Z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0x0101003CE5EAE625C9F74A9016BAD1A358582E</vt:lpwstr>
  </property>
  <property fmtid="{D5CDD505-2E9C-101B-9397-08002B2CF9AE}" pid="3" name="MediaServiceImageTags">
    <vt:lpwstr/>
  </property>
</Properties>
</file>