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compueducar-my.sharepoint.com/personal/remartinez_cpe_gov_co/Documents/Documentos/CPE/RECARGA DE EXTINTORES/PUBLICACION E INICIO DEL PROCESO/"/>
    </mc:Choice>
  </mc:AlternateContent>
  <xr:revisionPtr revIDLastSave="0" documentId="8_{9F9ADD5A-5D3A-43AF-A595-22B89507C68B}" xr6:coauthVersionLast="47" xr6:coauthVersionMax="47" xr10:uidLastSave="{00000000-0000-0000-0000-000000000000}"/>
  <bookViews>
    <workbookView xWindow="-110" yWindow="-110" windowWidth="19420" windowHeight="11500" xr2:uid="{A28A9A94-F2F9-4BA3-B0D5-42E89EDECA79}"/>
  </bookViews>
  <sheets>
    <sheet name="RIESGOS" sheetId="1" r:id="rId1"/>
    <sheet name="Hoja2" sheetId="2" state="hidden" r:id="rId2"/>
    <sheet name="Hoja3" sheetId="3" state="hidden" r:id="rId3"/>
  </sheets>
  <definedNames>
    <definedName name="_xlnm.Print_Area" localSheetId="0">RIESGOS!$B$1:$AJ$6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1" l="1"/>
  <c r="L6" i="1"/>
  <c r="L7" i="1"/>
  <c r="AI8" i="1"/>
  <c r="AH8" i="1"/>
  <c r="AG8" i="1" s="1"/>
  <c r="AF8" i="1" s="1"/>
  <c r="AD8" i="1"/>
  <c r="AC8" i="1"/>
  <c r="AB8" i="1" s="1"/>
  <c r="AA8" i="1" s="1"/>
  <c r="S8" i="1"/>
  <c r="L8" i="1"/>
  <c r="AI5" i="1"/>
  <c r="AH5" i="1"/>
  <c r="AG5" i="1"/>
  <c r="AI4" i="1"/>
  <c r="AH4" i="1" s="1"/>
  <c r="AG4" i="1" s="1"/>
  <c r="AF4" i="1"/>
  <c r="S4" i="1"/>
  <c r="AD5" i="1"/>
  <c r="AC5" i="1"/>
  <c r="AB5" i="1" s="1"/>
  <c r="AD4" i="1"/>
  <c r="AC4" i="1"/>
  <c r="AB4" i="1" s="1"/>
  <c r="AA4" i="1"/>
  <c r="AA5" i="1"/>
  <c r="L5" i="1" s="1"/>
  <c r="AF5" i="1"/>
  <c r="S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D2" authorId="0" shapeId="0" xr:uid="{6C0EF9AA-937A-4671-A018-0ED7647D6D99}">
      <text>
        <r>
          <rPr>
            <b/>
            <sz val="9"/>
            <color indexed="81"/>
            <rFont val="Tahoma"/>
            <family val="2"/>
          </rPr>
          <t>SE DEBE SELECCIONAR; 
RIESGOS ESPECIFICOS: ES UN RIESGO PROPIO DEL PROCESO DE CONTRATACION OBJETO DE ANALISIS</t>
        </r>
      </text>
    </comment>
    <comment ref="E2" authorId="0" shapeId="0" xr:uid="{AFF9CCC8-E7DB-4940-A417-E8E6B8113026}">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F2" authorId="0" shapeId="0" xr:uid="{D0F0AE96-7C98-42EC-BB01-6AE1EF1EA619}">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G2" authorId="0" shapeId="0" xr:uid="{69A7774E-0AB2-4321-8E86-5F52F1C213D4}">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H2" authorId="0" shapeId="0" xr:uid="{5AB8296B-F8BB-4EAF-BC65-A5FC6A99042A}">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J2" authorId="1" shapeId="0" xr:uid="{32EDD0A5-2EB2-4661-979B-63D47317BD13}">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K2" authorId="1" shapeId="0" xr:uid="{9F014648-DD98-4966-8FC4-E3CB53465EBE}">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N2" authorId="0" shapeId="0" xr:uid="{D326BB0C-78EF-47B9-B2A1-340663203BAB}">
      <text>
        <r>
          <rPr>
            <sz val="9"/>
            <color indexed="81"/>
            <rFont val="Tahoma"/>
            <family val="2"/>
          </rPr>
          <t>SELECCIONE A QUIEN LE CORRESPONDE ADMINISTRAR Y GESTIONAR EL RIESGO</t>
        </r>
      </text>
    </comment>
    <comment ref="O2" authorId="0" shapeId="0" xr:uid="{3614C4C9-7FFF-4708-A3C4-7CDC725650C1}">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P2" authorId="0" shapeId="0" xr:uid="{319DDD5F-A853-4276-9813-1FE30DB1C1AF}">
      <text>
        <r>
          <rPr>
            <b/>
            <sz val="9"/>
            <color indexed="81"/>
            <rFont val="Tahoma"/>
            <family val="2"/>
          </rPr>
          <t>IDENTIFIQUE Y RELACIONE LOS CONTROLES A IMPLIMENTAR PARA MITIGAR EL RIESGO</t>
        </r>
        <r>
          <rPr>
            <sz val="9"/>
            <color indexed="81"/>
            <rFont val="Tahoma"/>
            <family val="2"/>
          </rPr>
          <t xml:space="preserve">
</t>
        </r>
      </text>
    </comment>
    <comment ref="Q2" authorId="1" shapeId="0" xr:uid="{3892118B-EEB2-4B92-BE5F-5D452FCAF35A}">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R2" authorId="1" shapeId="0" xr:uid="{290D9462-E1DD-4914-8C9D-436C1A7CC6FD}">
      <text>
        <r>
          <rPr>
            <b/>
            <sz val="8"/>
            <color indexed="81"/>
            <rFont val="Tahoma"/>
            <family val="2"/>
          </rPr>
          <t>Determine el nivel de impacto según la tabla que se encuentra al final</t>
        </r>
        <r>
          <rPr>
            <sz val="8"/>
            <color indexed="81"/>
            <rFont val="Tahoma"/>
            <family val="2"/>
          </rPr>
          <t xml:space="preserve">
</t>
        </r>
      </text>
    </comment>
    <comment ref="V2" authorId="0" shapeId="0" xr:uid="{1E42E677-E12B-4E25-9597-AA6A881C54F8}">
      <text>
        <r>
          <rPr>
            <b/>
            <sz val="9"/>
            <color indexed="81"/>
            <rFont val="Tahoma"/>
            <family val="2"/>
          </rPr>
          <t>CARGO DEL RESPONSABLE DE IMPLEMENTAR Y EJECUTAR EL CONTROL</t>
        </r>
        <r>
          <rPr>
            <sz val="9"/>
            <color indexed="81"/>
            <rFont val="Tahoma"/>
            <family val="2"/>
          </rPr>
          <t xml:space="preserve">
</t>
        </r>
      </text>
    </comment>
    <comment ref="W2" authorId="0" shapeId="0" xr:uid="{F88B96F1-4B66-4CC6-A94F-DD74808E8733}">
      <text>
        <r>
          <rPr>
            <sz val="9"/>
            <color indexed="81"/>
            <rFont val="Tahoma"/>
            <family val="2"/>
          </rPr>
          <t xml:space="preserve">FECHA EN LA QUE INICIA LA EJECUCIÓN DEL CONTROL
</t>
        </r>
      </text>
    </comment>
    <comment ref="X2" authorId="0" shapeId="0" xr:uid="{EACAF919-0246-4587-A727-DC2719449A94}">
      <text>
        <r>
          <rPr>
            <b/>
            <sz val="9"/>
            <color indexed="81"/>
            <rFont val="Tahoma"/>
            <family val="2"/>
          </rPr>
          <t>FECHA EN QUE TERMINA LA EJECUCIÓN DEL CONTROL</t>
        </r>
      </text>
    </comment>
    <comment ref="Y2" authorId="0" shapeId="0" xr:uid="{52D33B8B-7289-4CC7-90E8-F68A26AC7B1E}">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<sst xmlns="http://schemas.openxmlformats.org/spreadsheetml/2006/main" count="127" uniqueCount="92">
  <si>
    <t>N</t>
  </si>
  <si>
    <t>PROBABILIDAD</t>
  </si>
  <si>
    <t>IMPACTO</t>
  </si>
  <si>
    <t xml:space="preserve">ASIGNADO A </t>
  </si>
  <si>
    <t>AREA</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</si>
  <si>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</si>
  <si>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</si>
  <si>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</si>
  <si>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</si>
  <si>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</si>
  <si>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</si>
  <si>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</si>
  <si>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</si>
  <si>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</si>
  <si>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</si>
  <si>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</si>
  <si>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</si>
  <si>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</si>
  <si>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</si>
  <si>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</si>
  <si>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Casi cierto (ocurre en la mayoria de circustancias)</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</si>
  <si>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</si>
  <si>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</si>
  <si>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</si>
  <si>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</si>
  <si>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</si>
  <si>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</si>
  <si>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</si>
  <si>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</si>
  <si>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</si>
  <si>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</si>
  <si>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</si>
  <si>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</si>
  <si>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</si>
  <si>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</si>
  <si>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</si>
  <si>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</si>
  <si>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</si>
  <si>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</si>
  <si>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FECHA ESTIMA EN QUE SE COMPLETA EL TRATAMIENTO </t>
  </si>
  <si>
    <t xml:space="preserve">MONITOREO Y REVISIÓN </t>
  </si>
  <si>
    <t>EVALUACIÓN DEL RIESGO SIN CONTROLES</t>
  </si>
  <si>
    <t>Demora en el pago de parte de la entidad</t>
  </si>
  <si>
    <t>Especifico</t>
  </si>
  <si>
    <t>Externo</t>
  </si>
  <si>
    <t>Interno</t>
  </si>
  <si>
    <t>Selección</t>
  </si>
  <si>
    <t>Ejecución</t>
  </si>
  <si>
    <t>Sociales o Politicos</t>
  </si>
  <si>
    <t>Operacionales</t>
  </si>
  <si>
    <t>Demandas contra la entidad.</t>
  </si>
  <si>
    <t>CONTRATANTE</t>
  </si>
  <si>
    <t>Reducir la Probabilidad de Ocurrencia del Evento</t>
  </si>
  <si>
    <t>CONTRATISTA</t>
  </si>
  <si>
    <t>Planificar los mantenimientos acordes con la porgramaicon del PAC</t>
  </si>
  <si>
    <t>NO</t>
  </si>
  <si>
    <t>SI</t>
  </si>
  <si>
    <t>contratista y supervisor del contrato</t>
  </si>
  <si>
    <t>Hasta la terminación del contrato</t>
  </si>
  <si>
    <t>En el proceso de tramite de la factura, se verificara por partde de la entidad el cumplimiento de los requisitos necesarios para el tramite de la misma</t>
  </si>
  <si>
    <t>Durante la etapa de cierre del contrato y durante el tramite de la factura o cuenta de cobro para proceder con el pago</t>
  </si>
  <si>
    <t>Que no se presenten proponenetes en la etapa de selección.</t>
  </si>
  <si>
    <t>Solo se puede estaber el dia del cierre</t>
  </si>
  <si>
    <t>Por una única vez al momento del cierre</t>
  </si>
  <si>
    <t>Durante la entrega de los servicios contratados  por la entidad en virtud del contrato.</t>
  </si>
  <si>
    <t>MODERADO</t>
  </si>
  <si>
    <t>Incumplimiento de las normas ambientales.</t>
  </si>
  <si>
    <t>Que  en la ejecucion del contrato los  servicios  no  se  aplique  los  procedimientos  y las normas ambientales.</t>
  </si>
  <si>
    <t xml:space="preserve">Verificacion por parte del contratista de las activiades en el manejo de los residuos ambientales, durante la ejecucion del contrato. </t>
  </si>
  <si>
    <t xml:space="preserve">Establecer  requisitos  proporcionales al proceso de selección.  Dar a conocer a los  interesados del proceso la informacion que requieran sobre el mismo. </t>
  </si>
  <si>
    <t>Grupo Administrativo - funcionario designado para el efecto.</t>
  </si>
  <si>
    <t>Hasta la  fecha del cierre y presentacion de ofertas del proceso</t>
  </si>
  <si>
    <t xml:space="preserve">Que los   servicios  no cumplan con las especificaciones técnicas requeridas y con la normativiad vigente.  </t>
  </si>
  <si>
    <t xml:space="preserve">Segumiento por parte de la Entidad,  durante la ejecución contractual, a los mantenimeintos realizados  y posterior dentro del termio de las garantías. </t>
  </si>
  <si>
    <t>Supervision del contrato</t>
  </si>
  <si>
    <t xml:space="preserve">Hasta la liquidacion del  contrato </t>
  </si>
  <si>
    <t>Revisión de las caracteristicas tecnicas del mantenimiento y la operatividad de los mismos en las pruebas, previo al recibo a satisfación   y   entrega parte del contratista.</t>
  </si>
  <si>
    <t>Contratista y supervisor del contrato</t>
  </si>
  <si>
    <t>Revisión de las caracteristicas tecnicas del mantenimiento y la operatividad, previo al recibo a satisfación   y la entrega  por parte del contratista.</t>
  </si>
  <si>
    <t>No poder contar con los extintores recargados oportunamente</t>
  </si>
  <si>
    <t xml:space="preserve">Que  los extintores no  operen adecuadamente al momento de ulitizarlos. </t>
  </si>
  <si>
    <t>Daños materiales a los bienes de la Entidad</t>
  </si>
  <si>
    <t xml:space="preserve">Reducir el Impacto </t>
  </si>
  <si>
    <t>A partir de la radicación del Estudio Previo</t>
  </si>
  <si>
    <t>A partir del inicio en la plataforma SECOP II,  previo al recibo a satisfaccion de los servicios y antes del vencimiento de las garantias</t>
  </si>
  <si>
    <t>A partir del inicio en la plataforma SECOP II,  previo al recibo a satisfaccion de los servicios</t>
  </si>
  <si>
    <t>A partir del inicio en la plataforma SECOP II</t>
  </si>
  <si>
    <t>A partir del inicio en la plataforma SECOP II,  previo al recibo a satisfaccion de los extintores de reemplazo temporal</t>
  </si>
  <si>
    <t>Por única vez al momento de recibir los extintores de reemplazo</t>
  </si>
  <si>
    <t>Imposibilidad de atender algún incendio o circunstancia que amerite el uso de los extintores que no se encuentren disponibles</t>
  </si>
  <si>
    <t>Obligar al contratista a suministrar extintores de reemplazo mientras se realizan las pruebas o recargas, además de solicitar documentos que acrediten el correcto funcionamiento de los extintores recibidos.</t>
  </si>
  <si>
    <t>Con obligación del contratista, las certificaciones o documento que haga sus veces de correcto funcionamiento de los extintores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</si>
</sst>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sz val="10"/>
      <name val="Arial"/>
      <family val="2"/>
    </font>
    <font>
      <sz val="8"/>
      <name val="Arial"/>
      <family val="2"/>
    </font>
    <font>
      <sz val="8"/>
      <color indexed="81"/>
      <name val="Tahoma"/>
      <family val="2"/>
    </font>
    <font>
      <b/>
      <sz val="8"/>
      <color indexed="81"/>
      <name val="Tahoma"/>
      <family val="2"/>
    </font>
    <font>
      <sz val="10"/>
      <name val="Arial"/>
      <family val="2"/>
    </font>
    <font>
      <b/>
      <sz val="9"/>
      <color indexed="81"/>
      <name val="Tahoma"/>
      <family val="2"/>
    </font>
    <font>
      <sz val="9"/>
      <color indexed="81"/>
      <name val="Tahoma"/>
      <family val="2"/>
    </font>
    <font>
      <b/>
      <sz val="10"/>
      <name val="Arial"/>
      <family val="2"/>
    </font>
    <font>
      <b/>
      <sz val="11"/>
      <color theme="0"/>
      <name val="Calibri"/>
      <family val="2"/>
      <scheme val="minor"/>
    </font>
    <font>
      <sz val="9"/>
      <name val="Calibri"/>
      <family val="2"/>
      <scheme val="minor"/>
    </font>
    <font>
      <b/>
      <sz val="9"/>
      <name val="Calibri"/>
      <family val="2"/>
      <scheme val="minor"/>
    </font>
    <font>
      <b/>
      <sz val="9"/>
      <color theme="0"/>
      <name val="Calibri"/>
      <family val="2"/>
      <scheme val="minor"/>
    </font>
    <font>
      <b/>
      <sz val="10"/>
      <color theme="0"/>
      <name val="Calibri"/>
      <family val="2"/>
      <scheme val="minor"/>
    </font>
    <font>
      <sz val="10"/>
      <color theme="1"/>
      <name val="Arial"/>
      <family val="2"/>
    </font>
    <font>
      <b/>
      <sz val="12"/>
      <color theme="0"/>
      <name val="Calibri"/>
      <family val="2"/>
      <scheme val="minor"/>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333399"/>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10" fillId="0" borderId="1" xfId="0" applyFont="1" applyBorder="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lignment horizontal="justify" vertical="center" wrapText="1"/>
    </xf>
    <xf numFmtId="0" fontId="10" fillId="0" borderId="0" xfId="0" applyFont="1"/>
    <xf numFmtId="0" fontId="10" fillId="3" borderId="0" xfId="0" applyFont="1" applyFill="1"/>
    <xf numFmtId="0" fontId="10" fillId="3" borderId="0" xfId="0" applyFont="1" applyFill="1" applyAlignment="1">
      <alignment horizontal="center"/>
    </xf>
    <xf numFmtId="0" fontId="10" fillId="3" borderId="0" xfId="0" applyFont="1" applyFill="1" applyAlignment="1">
      <alignment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0" xfId="0" applyFont="1" applyAlignment="1">
      <alignment wrapText="1"/>
    </xf>
    <xf numFmtId="0" fontId="10" fillId="3" borderId="0" xfId="0" applyFont="1" applyFill="1" applyAlignment="1" applyProtection="1">
      <alignment horizontal="justify" vertical="top" wrapText="1"/>
      <protection locked="0"/>
    </xf>
    <xf numFmtId="0" fontId="12" fillId="3" borderId="0" xfId="0" applyFont="1" applyFill="1" applyAlignment="1">
      <alignment horizontal="center"/>
    </xf>
    <xf numFmtId="0" fontId="12" fillId="3" borderId="0" xfId="0" applyFont="1" applyFill="1"/>
    <xf numFmtId="0" fontId="12" fillId="3" borderId="0" xfId="0" applyFont="1" applyFill="1" applyAlignment="1">
      <alignment vertical="top" wrapText="1"/>
    </xf>
    <xf numFmtId="0" fontId="12" fillId="3" borderId="0" xfId="0" applyFont="1" applyFill="1" applyAlignment="1">
      <alignment horizontal="center" vertical="top" wrapText="1"/>
    </xf>
    <xf numFmtId="0" fontId="10" fillId="3" borderId="3" xfId="0" applyFont="1" applyFill="1" applyBorder="1" applyAlignment="1">
      <alignment horizontal="justify" vertical="center" wrapText="1"/>
    </xf>
    <xf numFmtId="0" fontId="10" fillId="3" borderId="4" xfId="0" applyFont="1" applyFill="1" applyBorder="1" applyAlignment="1">
      <alignment horizontal="justify" vertical="center" wrapText="1"/>
    </xf>
    <xf numFmtId="0" fontId="10" fillId="3" borderId="5" xfId="0" applyFont="1" applyFill="1" applyBorder="1" applyAlignment="1">
      <alignment horizontal="center" vertical="center" wrapText="1"/>
    </xf>
    <xf numFmtId="0" fontId="10" fillId="3" borderId="0" xfId="0" applyFont="1" applyFill="1" applyAlignment="1">
      <alignment horizontal="center" vertical="top" wrapText="1"/>
    </xf>
    <xf numFmtId="0" fontId="11" fillId="2" borderId="6" xfId="0" applyFont="1" applyFill="1" applyBorder="1" applyAlignment="1">
      <alignment horizontal="center" vertical="center" wrapText="1"/>
    </xf>
    <xf numFmtId="0" fontId="10" fillId="2" borderId="2" xfId="0" applyFont="1" applyFill="1" applyBorder="1" applyAlignment="1">
      <alignment horizontal="justify" vertical="center" wrapText="1"/>
    </xf>
    <xf numFmtId="0" fontId="10" fillId="3" borderId="7" xfId="0" applyFont="1" applyFill="1" applyBorder="1" applyAlignment="1">
      <alignment horizontal="justify" vertical="center" wrapText="1"/>
    </xf>
    <xf numFmtId="0" fontId="10" fillId="3" borderId="8" xfId="0" applyFont="1" applyFill="1" applyBorder="1" applyAlignment="1">
      <alignment horizontal="justify"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justify" vertical="center" wrapText="1"/>
    </xf>
    <xf numFmtId="0" fontId="10" fillId="3" borderId="11" xfId="0" applyFont="1" applyFill="1" applyBorder="1" applyAlignment="1">
      <alignment horizontal="justify" vertical="center" wrapText="1"/>
    </xf>
    <xf numFmtId="0" fontId="10" fillId="3" borderId="12"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0" fillId="0" borderId="2" xfId="0" applyFont="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2" xfId="0" applyFont="1" applyBorder="1" applyAlignment="1" applyProtection="1">
      <alignment horizontal="justify" vertical="center" wrapText="1"/>
      <protection locked="0"/>
    </xf>
    <xf numFmtId="0" fontId="8" fillId="0" borderId="6" xfId="0" applyFont="1" applyBorder="1" applyAlignment="1">
      <alignment horizontal="center" vertical="center" wrapText="1"/>
    </xf>
    <xf numFmtId="0" fontId="5" fillId="0" borderId="2" xfId="0" applyFont="1" applyBorder="1" applyAlignment="1" applyProtection="1">
      <alignment horizontal="justify" vertical="top" wrapText="1"/>
      <protection locked="0"/>
    </xf>
    <xf numFmtId="0" fontId="5" fillId="0" borderId="1" xfId="0" applyFont="1" applyBorder="1" applyAlignment="1" applyProtection="1">
      <alignment horizontal="center" vertical="center" wrapText="1"/>
      <protection locked="0"/>
    </xf>
    <xf numFmtId="0" fontId="5" fillId="0" borderId="2" xfId="0" applyFont="1" applyBorder="1" applyAlignment="1">
      <alignment horizontal="justify" vertical="center" wrapText="1"/>
    </xf>
    <xf numFmtId="0" fontId="5" fillId="0" borderId="2" xfId="0" applyFont="1" applyBorder="1" applyAlignment="1">
      <alignment horizontal="justify" vertical="top" wrapText="1"/>
    </xf>
    <xf numFmtId="14" fontId="5" fillId="0" borderId="2" xfId="0" applyNumberFormat="1" applyFont="1" applyBorder="1" applyAlignment="1">
      <alignment horizontal="justify" vertical="center" wrapText="1"/>
    </xf>
    <xf numFmtId="0" fontId="14" fillId="0" borderId="2" xfId="0" applyFont="1" applyBorder="1" applyAlignment="1" applyProtection="1">
      <alignment horizontal="justify" vertical="center" wrapText="1"/>
      <protection locked="0"/>
    </xf>
    <xf numFmtId="0" fontId="10" fillId="0" borderId="0" xfId="0" applyFont="1" applyAlignment="1">
      <alignment horizontal="center" vertical="center"/>
    </xf>
    <xf numFmtId="0" fontId="10" fillId="3" borderId="0" xfId="0" applyFont="1" applyFill="1" applyAlignment="1">
      <alignment horizontal="center" vertical="center"/>
    </xf>
    <xf numFmtId="0" fontId="12" fillId="3" borderId="0" xfId="0" applyFont="1" applyFill="1" applyAlignment="1">
      <alignment horizontal="center" vertical="center" wrapText="1"/>
    </xf>
    <xf numFmtId="0" fontId="10" fillId="0" borderId="0" xfId="0" applyFont="1" applyAlignment="1">
      <alignment vertical="center"/>
    </xf>
    <xf numFmtId="0" fontId="10" fillId="3" borderId="0" xfId="0" applyFont="1" applyFill="1" applyAlignment="1">
      <alignment vertical="center"/>
    </xf>
    <xf numFmtId="0" fontId="12" fillId="3" borderId="0" xfId="0" applyFont="1" applyFill="1" applyAlignment="1">
      <alignment vertical="center" wrapText="1"/>
    </xf>
    <xf numFmtId="0" fontId="1" fillId="0" borderId="2" xfId="0" applyFont="1" applyBorder="1" applyAlignment="1" applyProtection="1">
      <alignment horizontal="justify" vertical="top" wrapText="1"/>
      <protection locked="0"/>
    </xf>
    <xf numFmtId="0" fontId="1" fillId="0" borderId="2" xfId="0" applyFont="1" applyBorder="1" applyAlignment="1">
      <alignment horizontal="justify" vertical="top" wrapText="1"/>
    </xf>
    <xf numFmtId="0" fontId="13" fillId="4" borderId="9"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5" fillId="4" borderId="16" xfId="0" applyFont="1" applyFill="1" applyBorder="1" applyAlignment="1">
      <alignment horizontal="center" vertical="center"/>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13" fillId="4" borderId="13"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19" xfId="0" applyFont="1" applyFill="1" applyBorder="1" applyAlignment="1">
      <alignment horizontal="center" vertical="center"/>
    </xf>
    <xf numFmtId="0" fontId="13" fillId="4" borderId="21" xfId="0" applyFont="1" applyFill="1" applyBorder="1" applyAlignment="1">
      <alignment horizontal="center" vertical="center"/>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cellXfs>
  <cellStyles count="1">
    <cellStyle name="Normal" xfId="0" builtinId="0"/>
  </cellStyles>
  <dxfs count="4">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3D981-A4B9-4C1C-9AEF-C1B80510FE82}">
  <dimension ref="A1:AI19"/>
  <sheetViews>
    <sheetView tabSelected="1" topLeftCell="B5" zoomScale="87" zoomScaleNormal="87" workbookViewId="0">
      <selection activeCell="B5" sqref="B5"/>
    </sheetView>
  </sheetViews>
  <sheetFormatPr baseColWidth="10" defaultColWidth="11.453125" defaultRowHeight="12" x14ac:dyDescent="0.3"/>
  <cols>
    <col min="1" max="1" width="1.453125" style="5" hidden="1" customWidth="1"/>
    <col min="2" max="2" width="3" style="5" customWidth="1"/>
    <col min="3" max="3" width="19.453125" style="5" customWidth="1"/>
    <col min="4" max="4" width="26.1796875" style="5" customWidth="1"/>
    <col min="5" max="7" width="17.26953125" style="5" customWidth="1"/>
    <col min="8" max="9" width="28.54296875" style="5" customWidth="1"/>
    <col min="10" max="10" width="14.1796875" style="5" customWidth="1"/>
    <col min="11" max="11" width="18.26953125" style="5" customWidth="1"/>
    <col min="12" max="13" width="17.7265625" style="5" customWidth="1"/>
    <col min="14" max="14" width="17.1796875" style="5" customWidth="1"/>
    <col min="15" max="15" width="19.7265625" style="5" customWidth="1"/>
    <col min="16" max="16" width="26.81640625" style="5" customWidth="1"/>
    <col min="17" max="17" width="13.26953125" style="45" bestFit="1" customWidth="1"/>
    <col min="18" max="18" width="8.54296875" style="45" bestFit="1" customWidth="1"/>
    <col min="19" max="20" width="15.1796875" style="45" customWidth="1"/>
    <col min="21" max="21" width="20" style="42" customWidth="1"/>
    <col min="22" max="22" width="20" style="5" customWidth="1"/>
    <col min="23" max="23" width="15.81640625" style="5" customWidth="1"/>
    <col min="24" max="25" width="20" style="5" customWidth="1"/>
    <col min="26" max="26" width="22" style="11" customWidth="1"/>
    <col min="27" max="35" width="11.453125" style="5" hidden="1" customWidth="1"/>
    <col min="36" max="36" width="4.1796875" style="5" customWidth="1"/>
    <col min="37" max="16384" width="11.453125" style="5"/>
  </cols>
  <sheetData>
    <row r="1" spans="3:35" ht="44.25" customHeight="1" thickBot="1" x14ac:dyDescent="0.35">
      <c r="C1" s="6"/>
      <c r="D1" s="6"/>
      <c r="E1" s="6"/>
      <c r="F1" s="6"/>
      <c r="G1" s="6"/>
      <c r="H1" s="6"/>
      <c r="I1" s="6"/>
      <c r="J1" s="61" t="s">
        <v>41</v>
      </c>
      <c r="K1" s="62"/>
      <c r="L1" s="62"/>
      <c r="M1" s="62"/>
      <c r="N1" s="7"/>
      <c r="O1" s="7"/>
      <c r="P1" s="7"/>
      <c r="Q1" s="63" t="s">
        <v>37</v>
      </c>
      <c r="R1" s="64"/>
      <c r="S1" s="64"/>
      <c r="T1" s="65"/>
      <c r="U1" s="43"/>
      <c r="V1" s="7"/>
      <c r="W1" s="7"/>
      <c r="X1" s="7"/>
      <c r="Y1" s="63" t="s">
        <v>40</v>
      </c>
      <c r="Z1" s="65"/>
    </row>
    <row r="2" spans="3:35" ht="37.9" customHeight="1" x14ac:dyDescent="0.3">
      <c r="C2" s="57" t="s">
        <v>0</v>
      </c>
      <c r="D2" s="57" t="s">
        <v>10</v>
      </c>
      <c r="E2" s="57" t="s">
        <v>6</v>
      </c>
      <c r="F2" s="57" t="s">
        <v>7</v>
      </c>
      <c r="G2" s="57" t="s">
        <v>8</v>
      </c>
      <c r="H2" s="57" t="s">
        <v>5</v>
      </c>
      <c r="I2" s="57" t="s">
        <v>35</v>
      </c>
      <c r="J2" s="57" t="s">
        <v>1</v>
      </c>
      <c r="K2" s="57" t="s">
        <v>2</v>
      </c>
      <c r="L2" s="57" t="s">
        <v>9</v>
      </c>
      <c r="M2" s="57" t="s">
        <v>36</v>
      </c>
      <c r="N2" s="57" t="s">
        <v>3</v>
      </c>
      <c r="O2" s="57" t="s">
        <v>11</v>
      </c>
      <c r="P2" s="57" t="s">
        <v>34</v>
      </c>
      <c r="Q2" s="57" t="s">
        <v>1</v>
      </c>
      <c r="R2" s="57" t="s">
        <v>2</v>
      </c>
      <c r="S2" s="57" t="s">
        <v>9</v>
      </c>
      <c r="T2" s="57" t="s">
        <v>36</v>
      </c>
      <c r="U2" s="57" t="s">
        <v>13</v>
      </c>
      <c r="V2" s="57" t="s">
        <v>12</v>
      </c>
      <c r="W2" s="57" t="s">
        <v>38</v>
      </c>
      <c r="X2" s="57" t="s">
        <v>39</v>
      </c>
      <c r="Y2" s="57" t="s">
        <v>14</v>
      </c>
      <c r="Z2" s="57" t="s">
        <v>15</v>
      </c>
    </row>
    <row r="3" spans="3:35" ht="24.75" customHeight="1" thickBot="1" x14ac:dyDescent="0.35">
      <c r="C3" s="58"/>
      <c r="D3" s="58"/>
      <c r="E3" s="58"/>
      <c r="F3" s="58"/>
      <c r="G3" s="58"/>
      <c r="H3" s="58"/>
      <c r="I3" s="58"/>
      <c r="J3" s="58"/>
      <c r="K3" s="58"/>
      <c r="L3" s="58"/>
      <c r="M3" s="58"/>
      <c r="N3" s="58"/>
      <c r="O3" s="58"/>
      <c r="P3" s="58"/>
      <c r="Q3" s="58"/>
      <c r="R3" s="58"/>
      <c r="S3" s="58"/>
      <c r="T3" s="58"/>
      <c r="U3" s="58"/>
      <c r="V3" s="58"/>
      <c r="W3" s="58"/>
      <c r="X3" s="58"/>
      <c r="Y3" s="58"/>
      <c r="Z3" s="58"/>
    </row>
    <row r="4" spans="3:35" ht="75.5" thickBot="1" x14ac:dyDescent="0.35">
      <c r="C4" s="33">
        <v>1</v>
      </c>
      <c r="D4" s="34" t="s">
        <v>43</v>
      </c>
      <c r="E4" s="34" t="s">
        <v>44</v>
      </c>
      <c r="F4" s="34" t="s">
        <v>46</v>
      </c>
      <c r="G4" s="34" t="s">
        <v>48</v>
      </c>
      <c r="H4" s="34" t="s">
        <v>61</v>
      </c>
      <c r="I4" s="41" t="s">
        <v>79</v>
      </c>
      <c r="J4" s="2">
        <v>3</v>
      </c>
      <c r="K4" s="3">
        <v>3</v>
      </c>
      <c r="L4" s="4" t="str">
        <f t="shared" ref="L4:L6" si="0">IF(AND((J4=1),K4=1),"BAJO",IF(AND((J4=1),K4=2),"BAJO",IF(AND((J4=1),K4=3),"BAJO",IF(AND((J4=1),K4=4),"MODERADO",IF(AND((J4=1),K4=5),"ALTO",IF(AND((J4=2),K4=1),"BAJO",IF(AND((J4=2),K4=2),"BAJO",AA4)))))))</f>
        <v>ALTO</v>
      </c>
      <c r="M4" s="4"/>
      <c r="N4" s="37" t="s">
        <v>51</v>
      </c>
      <c r="O4" s="38" t="s">
        <v>52</v>
      </c>
      <c r="P4" s="34" t="s">
        <v>69</v>
      </c>
      <c r="Q4" s="29">
        <v>2</v>
      </c>
      <c r="R4" s="1">
        <v>3</v>
      </c>
      <c r="S4" s="30" t="str">
        <f>IF(AND((Q4=1),R4=1),"BAJO",IF(AND((Q4=1),R4=2),"BAJO",IF(AND((Q4=1),R4=3),"BAJO",IF(AND((Q4=1),R4=4),"MODERADO",IF(AND((Q4=1),R4=5),"ALTO",IF(AND((Q4=2),R4=1),"BAJO",IF(AND((Q4=2),R4=2),"BAJO",AF4)))))))</f>
        <v>MODERADO</v>
      </c>
      <c r="T4" s="4"/>
      <c r="U4" s="30" t="s">
        <v>55</v>
      </c>
      <c r="V4" s="37" t="s">
        <v>70</v>
      </c>
      <c r="W4" s="40" t="s">
        <v>83</v>
      </c>
      <c r="X4" s="40" t="s">
        <v>71</v>
      </c>
      <c r="Y4" s="38" t="s">
        <v>62</v>
      </c>
      <c r="Z4" s="37" t="s">
        <v>63</v>
      </c>
      <c r="AA4" s="5" t="str">
        <f>IF(AND((J4=2),K4=3),"MODERADO",IF(AND((J4=2),K4=4),"ALTO",IF(AND((J4=2),K4=5),"ALTO",IF(AND((J4=3),K4=1),"BAJO",IF(AND((J4=3),K4=2),"MODERADO",IF(AND((J4=3),K4=3),"ALTO",IF(AND((J4=3),K4=4),"ALTO",AB4)))))))</f>
        <v>ALTO</v>
      </c>
      <c r="AB4" s="5" t="b">
        <f>IF(AND((J4=3),K4=5),"EXTREMO",AC4)</f>
        <v>0</v>
      </c>
      <c r="AC4" s="5" t="b">
        <f>IF(AND((J4=4),K4=1),"MODERADO",IF(AND((J4=4),K4=2),"ALTO",IF(AND((J4=4)*K4=3),"ALTO",IF(AND((J4=4),K4=4),"EXTREMO",IF(AND((J4=4),K4=5),"EXTREMO",IF(AND((J4=5),K4=1),"ALTO",AD4))))))</f>
        <v>0</v>
      </c>
      <c r="AD4" s="5" t="b">
        <f>IF(AND((J4=5),K4=2),"ALTO",IF(AND((J4=5),K4=3),"EXTREMO",IF(AND((J4=5),K4=4),"EXTREMO",IF(AND((J4=5),K4=5),"EXTREMO"))))</f>
        <v>0</v>
      </c>
      <c r="AF4" s="5" t="str">
        <f>IF(AND((Q4=2),R4=3),"MODERADO",IF(AND((Q4=2),R4=4),"ALTO",IF(AND((Q4=2),R4=5),"ALTO",IF(AND((Q4=3),R4=1),"BAJO",IF(AND((Q4=3),R4=2),"MODERADO",IF(AND((Q4=3),R4=3),"ALTO",IF(AND((Q4=3),R4=4),"ALTO",AG4)))))))</f>
        <v>MODERADO</v>
      </c>
      <c r="AG4" s="5" t="b">
        <f>IF(AND((Q4=3),R4=5),"EXTREMO",AH4)</f>
        <v>0</v>
      </c>
      <c r="AH4" s="5" t="b">
        <f>IF(AND((Q4=4),R4=1),"MODERADO",IF(AND((Q4=4),R4=2),"ALTO",IF(AND((Q4=4)*R4=3),"ALTO",IF(AND((Q4=4),R4=4),"EXTREMO",IF(AND((Q4=4),R4=5),"EXTREMO",IF(AND((Q4=5),R4=1),"ALTO",AI4))))))</f>
        <v>0</v>
      </c>
      <c r="AI4" s="5" t="b">
        <f>IF(AND((Q4=5),R4=2),"ALTO",IF(AND((Q4=5),R4=3),"EXTREMO",IF(AND((Q4=5),R4=4),"EXTREMO",IF(AND((Q4=5),R4=5),"EXTREMO"))))</f>
        <v>0</v>
      </c>
    </row>
    <row r="5" spans="3:35" ht="114" customHeight="1" thickBot="1" x14ac:dyDescent="0.35">
      <c r="C5" s="35">
        <v>2</v>
      </c>
      <c r="D5" s="34" t="s">
        <v>43</v>
      </c>
      <c r="E5" s="36" t="s">
        <v>44</v>
      </c>
      <c r="F5" s="36" t="s">
        <v>47</v>
      </c>
      <c r="G5" s="36" t="s">
        <v>49</v>
      </c>
      <c r="H5" s="36" t="s">
        <v>72</v>
      </c>
      <c r="I5" s="36" t="s">
        <v>80</v>
      </c>
      <c r="J5" s="9">
        <v>2</v>
      </c>
      <c r="K5" s="10">
        <v>5</v>
      </c>
      <c r="L5" s="4" t="str">
        <f t="shared" si="0"/>
        <v>ALTO</v>
      </c>
      <c r="M5" s="4"/>
      <c r="N5" s="37" t="s">
        <v>53</v>
      </c>
      <c r="O5" s="39" t="s">
        <v>52</v>
      </c>
      <c r="P5" s="36" t="s">
        <v>73</v>
      </c>
      <c r="Q5" s="29">
        <v>2</v>
      </c>
      <c r="R5" s="1">
        <v>3</v>
      </c>
      <c r="S5" s="30" t="str">
        <f>IF(AND((Q5=1),R5=1),"BAJO",IF(AND((Q5=1),R5=2),"BAJO",IF(AND((Q5=1),R5=3),"BAJO",IF(AND((Q5=1),R5=4),"MODERADO",IF(AND((Q5=1),R5=5),"ALTO",IF(AND((Q5=2),R5=1),"BAJO",IF(AND((Q5=2),R5=2),"BAJO",AF5)))))))</f>
        <v>MODERADO</v>
      </c>
      <c r="T5" s="4"/>
      <c r="U5" s="30" t="s">
        <v>56</v>
      </c>
      <c r="V5" s="37" t="s">
        <v>74</v>
      </c>
      <c r="W5" s="40" t="s">
        <v>84</v>
      </c>
      <c r="X5" s="39" t="s">
        <v>75</v>
      </c>
      <c r="Y5" s="39" t="s">
        <v>76</v>
      </c>
      <c r="Z5" s="37" t="s">
        <v>64</v>
      </c>
      <c r="AA5" s="5" t="str">
        <f>IF(AND((J5=2),K5=3),"MODERADO",IF(AND((J5=2),K5=4),"ALTO",IF(AND((J5=2),K5=5),"ALTO",IF(AND((J5=3),K5=1),"BAJO",IF(AND((J5=3),K5=2),"MODERADO",IF(AND((J5=3),K5=3),"ALTO",IF(AND((J5=3),K5=4),"ALTO",AB5)))))))</f>
        <v>ALTO</v>
      </c>
      <c r="AB5" s="5" t="b">
        <f>IF(AND((J5=3),K5=5),"EXTREMO",AC5)</f>
        <v>0</v>
      </c>
      <c r="AC5" s="5" t="b">
        <f>IF(AND((J5=4),K5=1),"MODERADO",IF(AND((J5=4),K5=2),"ALTO",IF(AND((J5=4)*K5=3),"ALTO",IF(AND((J5=4),K5=4),"EXTREMO",IF(AND((J5=4),K5=5),"EXTREMO",IF(AND((J5=5),K5=1),"ALTO",AD5))))))</f>
        <v>0</v>
      </c>
      <c r="AD5" s="5" t="b">
        <f>IF(AND((J5=5),K5=2),"ALTO",IF(AND((J5=5),K5=3),"EXTREMO",IF(AND((J5=5),K5=4),"EXTREMO",IF(AND((J5=5),K5=5),"EXTREMO"))))</f>
        <v>0</v>
      </c>
      <c r="AF5" s="5" t="str">
        <f>IF(AND((Q5=2),R5=3),"MODERADO",IF(AND((Q5=2),R5=4),"ALTO",IF(AND((Q5=2),R5=5),"ALTO",IF(AND((Q5=3),R5=1),"BAJO",IF(AND((Q5=3),R5=2),"MODERADO",IF(AND((Q5=3),R5=3),"ALTO",IF(AND((Q5=3),R5=4),"ALTO",AG5)))))))</f>
        <v>MODERADO</v>
      </c>
      <c r="AG5" s="5" t="b">
        <f>IF(AND((Q5=3),R5=5),"EXTREMO",AH5)</f>
        <v>0</v>
      </c>
      <c r="AH5" s="5" t="b">
        <f>IF(AND((Q5=4),R5=1),"MODERADO",IF(AND((Q5=4),R5=2),"ALTO",IF(AND((Q5=4)*R5=3),"ALTO",IF(AND((Q5=4),R5=4),"EXTREMO",IF(AND((Q5=4),R5=5),"EXTREMO",IF(AND((Q5=5),R5=1),"ALTO",AI5))))))</f>
        <v>0</v>
      </c>
      <c r="AI5" s="5" t="b">
        <f>IF(AND((Q5=5),R5=2),"ALTO",IF(AND((Q5=5),R5=3),"EXTREMO",IF(AND((Q5=5),R5=4),"EXTREMO",IF(AND((Q5=5),R5=5),"EXTREMO"))))</f>
        <v>0</v>
      </c>
    </row>
    <row r="6" spans="3:35" ht="114" customHeight="1" thickBot="1" x14ac:dyDescent="0.35">
      <c r="C6" s="35">
        <v>3</v>
      </c>
      <c r="D6" s="34" t="s">
        <v>43</v>
      </c>
      <c r="E6" s="36" t="s">
        <v>44</v>
      </c>
      <c r="F6" s="36" t="s">
        <v>47</v>
      </c>
      <c r="G6" s="36" t="s">
        <v>49</v>
      </c>
      <c r="H6" s="36" t="s">
        <v>67</v>
      </c>
      <c r="I6" s="36" t="s">
        <v>66</v>
      </c>
      <c r="J6" s="9">
        <v>2</v>
      </c>
      <c r="K6" s="10">
        <v>3</v>
      </c>
      <c r="L6" s="4" t="str">
        <f t="shared" si="0"/>
        <v>MODERADO</v>
      </c>
      <c r="M6" s="4"/>
      <c r="N6" s="37" t="s">
        <v>53</v>
      </c>
      <c r="O6" s="39" t="s">
        <v>52</v>
      </c>
      <c r="P6" s="36" t="s">
        <v>68</v>
      </c>
      <c r="Q6" s="29">
        <v>2</v>
      </c>
      <c r="R6" s="1">
        <v>3</v>
      </c>
      <c r="S6" s="30" t="s">
        <v>65</v>
      </c>
      <c r="T6" s="4"/>
      <c r="U6" s="30" t="s">
        <v>56</v>
      </c>
      <c r="V6" s="37" t="s">
        <v>77</v>
      </c>
      <c r="W6" s="40" t="s">
        <v>85</v>
      </c>
      <c r="X6" s="39" t="s">
        <v>58</v>
      </c>
      <c r="Y6" s="39" t="s">
        <v>78</v>
      </c>
      <c r="Z6" s="37" t="s">
        <v>64</v>
      </c>
      <c r="AA6" s="5" t="s">
        <v>65</v>
      </c>
      <c r="AB6" s="5" t="b">
        <v>0</v>
      </c>
      <c r="AC6" s="5" t="b">
        <v>0</v>
      </c>
      <c r="AD6" s="5" t="b">
        <v>0</v>
      </c>
      <c r="AF6" s="5" t="s">
        <v>65</v>
      </c>
      <c r="AG6" s="5" t="b">
        <v>0</v>
      </c>
      <c r="AH6" s="5" t="b">
        <v>0</v>
      </c>
      <c r="AI6" s="5" t="b">
        <v>0</v>
      </c>
    </row>
    <row r="7" spans="3:35" ht="167.25" customHeight="1" thickBot="1" x14ac:dyDescent="0.35">
      <c r="C7" s="35">
        <v>4</v>
      </c>
      <c r="D7" s="34" t="s">
        <v>43</v>
      </c>
      <c r="E7" s="36" t="s">
        <v>45</v>
      </c>
      <c r="F7" s="36" t="s">
        <v>47</v>
      </c>
      <c r="G7" s="36" t="s">
        <v>49</v>
      </c>
      <c r="H7" s="48" t="s">
        <v>89</v>
      </c>
      <c r="I7" s="36" t="s">
        <v>81</v>
      </c>
      <c r="J7" s="9">
        <v>1</v>
      </c>
      <c r="K7" s="10">
        <v>4</v>
      </c>
      <c r="L7" s="4" t="str">
        <f>IF(AND((J7=1),K7=1),"BAJO",IF(AND((J7=1),K7=2),"BAJO",IF(AND((J7=1),K7=3),"BAJO",IF(AND((J7=1),K7=4),"MODERADO",IF(AND((J7=1),K7=5),"ALTO",IF(AND((J7=2),K7=1),"BAJO",IF(AND((J7=2),K7=2),"BAJO",AA7)))))))</f>
        <v>MODERADO</v>
      </c>
      <c r="M7" s="4"/>
      <c r="N7" s="37" t="s">
        <v>53</v>
      </c>
      <c r="O7" s="39" t="s">
        <v>82</v>
      </c>
      <c r="P7" s="48" t="s">
        <v>90</v>
      </c>
      <c r="Q7" s="29">
        <v>1</v>
      </c>
      <c r="R7" s="1">
        <v>3</v>
      </c>
      <c r="S7" s="30" t="s">
        <v>65</v>
      </c>
      <c r="T7" s="4"/>
      <c r="U7" s="30" t="s">
        <v>56</v>
      </c>
      <c r="V7" s="37" t="s">
        <v>77</v>
      </c>
      <c r="W7" s="40" t="s">
        <v>87</v>
      </c>
      <c r="X7" s="39" t="s">
        <v>58</v>
      </c>
      <c r="Y7" s="49" t="s">
        <v>91</v>
      </c>
      <c r="Z7" s="37" t="s">
        <v>88</v>
      </c>
    </row>
    <row r="8" spans="3:35" ht="79.5" customHeight="1" thickBot="1" x14ac:dyDescent="0.35">
      <c r="C8" s="35">
        <v>5</v>
      </c>
      <c r="D8" s="34" t="s">
        <v>43</v>
      </c>
      <c r="E8" s="36" t="s">
        <v>45</v>
      </c>
      <c r="F8" s="36" t="s">
        <v>47</v>
      </c>
      <c r="G8" s="36" t="s">
        <v>49</v>
      </c>
      <c r="H8" s="36" t="s">
        <v>42</v>
      </c>
      <c r="I8" s="36" t="s">
        <v>50</v>
      </c>
      <c r="J8" s="9">
        <v>2</v>
      </c>
      <c r="K8" s="10">
        <v>2</v>
      </c>
      <c r="L8" s="4" t="str">
        <f>IF(AND((J8=1),K8=1),"BAJO",IF(AND((J8=1),K8=2),"BAJO",IF(AND((J8=1),K8=3),"BAJO",IF(AND((J8=1),K8=4),"MODERADO",IF(AND((J8=1),K8=5),"ALTO",IF(AND((J8=2),K8=1),"BAJO",IF(AND((J8=2),K8=2),"BAJO",AA8)))))))</f>
        <v>BAJO</v>
      </c>
      <c r="M8" s="4"/>
      <c r="N8" s="37" t="s">
        <v>51</v>
      </c>
      <c r="O8" s="39" t="s">
        <v>52</v>
      </c>
      <c r="P8" s="36" t="s">
        <v>54</v>
      </c>
      <c r="Q8" s="29">
        <v>2</v>
      </c>
      <c r="R8" s="1">
        <v>2</v>
      </c>
      <c r="S8" s="30" t="str">
        <f>IF(AND((Q8=1),R8=1),"BAJO",IF(AND((Q8=1),R8=2),"BAJO",IF(AND((Q8=1),R8=3),"BAJO",IF(AND((Q8=1),R8=4),"MODERADO",IF(AND((Q8=1),R8=5),"ALTO",IF(AND((Q8=2),R8=1),"BAJO",IF(AND((Q8=2),R8=2),"BAJO",AF8)))))))</f>
        <v>BAJO</v>
      </c>
      <c r="T8" s="4"/>
      <c r="U8" s="30" t="s">
        <v>56</v>
      </c>
      <c r="V8" s="37" t="s">
        <v>57</v>
      </c>
      <c r="W8" s="39" t="s">
        <v>86</v>
      </c>
      <c r="X8" s="39" t="s">
        <v>58</v>
      </c>
      <c r="Y8" s="39" t="s">
        <v>59</v>
      </c>
      <c r="Z8" s="37" t="s">
        <v>60</v>
      </c>
      <c r="AA8" s="5" t="b">
        <f>IF(AND((J8=2),K8=3),"MODERADO",IF(AND((J8=2),K8=4),"ALTO",IF(AND((J8=2),K8=5),"ALTO",IF(AND((J8=3),K8=1),"BAJO",IF(AND((J8=3),K8=2),"MODERADO",IF(AND((J8=3),K8=3),"ALTO",IF(AND((J8=3),K8=4),"ALTO",AB8)))))))</f>
        <v>0</v>
      </c>
      <c r="AB8" s="5" t="b">
        <f>IF(AND((J8=3),K8=5),"EXTREMO",AC8)</f>
        <v>0</v>
      </c>
      <c r="AC8" s="5" t="b">
        <f>IF(AND((J8=4),K8=1),"MODERADO",IF(AND((J8=4),K8=2),"ALTO",IF(AND((J8=4)*K8=3),"ALTO",IF(AND((J8=4),K8=4),"EXTREMO",IF(AND((J8=4),K8=5),"EXTREMO",IF(AND((J8=5),K8=1),"ALTO",AD8))))))</f>
        <v>0</v>
      </c>
      <c r="AD8" s="5" t="b">
        <f>IF(AND((J8=5),K8=2),"ALTO",IF(AND((J8=5),K8=3),"EXTREMO",IF(AND((J8=5),K8=4),"EXTREMO",IF(AND((J8=5),K8=5),"EXTREMO"))))</f>
        <v>0</v>
      </c>
      <c r="AF8" s="5" t="b">
        <f>IF(AND((Q8=2),R8=3),"MODERADO",IF(AND((Q8=2),R8=4),"ALTO",IF(AND((Q8=2),R8=5),"ALTO",IF(AND((Q8=3),R8=1),"BAJO",IF(AND((Q8=3),R8=2),"MODERADO",IF(AND((Q8=3),R8=3),"ALTO",IF(AND((Q8=3),R8=4),"ALTO",AG8)))))))</f>
        <v>0</v>
      </c>
      <c r="AG8" s="5" t="b">
        <f>IF(AND((Q8=3),R8=5),"EXTREMO",AH8)</f>
        <v>0</v>
      </c>
      <c r="AH8" s="5" t="b">
        <f>IF(AND((Q8=4),R8=1),"MODERADO",IF(AND((Q8=4),R8=2),"ALTO",IF(AND((Q8=4)*R8=3),"ALTO",IF(AND((Q8=4),R8=4),"EXTREMO",IF(AND((Q8=4),R8=5),"EXTREMO",IF(AND((Q8=5),R8=1),"ALTO",AI8))))))</f>
        <v>0</v>
      </c>
      <c r="AI8" s="5" t="b">
        <f>IF(AND((Q8=5),R8=2),"ALTO",IF(AND((Q8=5),R8=3),"EXTREMO",IF(AND((Q8=5),R8=4),"EXTREMO",IF(AND((Q8=5),R8=5),"EXTREMO"))))</f>
        <v>0</v>
      </c>
    </row>
    <row r="9" spans="3:35" x14ac:dyDescent="0.3">
      <c r="C9" s="6"/>
      <c r="D9" s="6"/>
      <c r="E9" s="6"/>
      <c r="F9" s="12"/>
      <c r="G9" s="6"/>
      <c r="H9" s="6"/>
      <c r="I9" s="6"/>
      <c r="J9" s="6"/>
      <c r="K9" s="6"/>
      <c r="L9" s="6"/>
      <c r="M9" s="6"/>
      <c r="N9" s="6"/>
      <c r="O9" s="6"/>
      <c r="P9" s="6"/>
      <c r="Q9" s="46"/>
      <c r="R9" s="46"/>
      <c r="S9" s="46"/>
      <c r="T9" s="46"/>
      <c r="U9" s="43"/>
      <c r="V9" s="6"/>
      <c r="W9" s="6"/>
      <c r="X9" s="6"/>
      <c r="Y9" s="6"/>
      <c r="Z9" s="8"/>
    </row>
    <row r="10" spans="3:35" x14ac:dyDescent="0.3">
      <c r="C10" s="6"/>
      <c r="D10" s="6"/>
      <c r="E10" s="6"/>
      <c r="F10" s="12"/>
      <c r="G10" s="6"/>
      <c r="H10" s="6"/>
      <c r="I10" s="6"/>
      <c r="J10" s="6"/>
      <c r="K10" s="6"/>
      <c r="L10" s="6"/>
      <c r="M10" s="6"/>
      <c r="N10" s="6"/>
      <c r="O10" s="6"/>
      <c r="P10" s="6"/>
      <c r="Q10" s="46"/>
      <c r="R10" s="46"/>
      <c r="S10" s="46"/>
      <c r="T10" s="46"/>
      <c r="U10" s="43"/>
      <c r="V10" s="6"/>
      <c r="W10" s="6"/>
      <c r="X10" s="6"/>
      <c r="Y10" s="6"/>
      <c r="Z10" s="8"/>
    </row>
    <row r="11" spans="3:35" ht="12.5" thickBot="1" x14ac:dyDescent="0.35">
      <c r="C11" s="6"/>
      <c r="D11" s="6"/>
      <c r="E11" s="6"/>
      <c r="F11" s="6"/>
      <c r="G11" s="6"/>
      <c r="H11" s="6"/>
      <c r="I11" s="6"/>
      <c r="J11" s="6"/>
      <c r="K11" s="6"/>
      <c r="L11" s="6"/>
      <c r="M11" s="6"/>
      <c r="N11" s="6"/>
      <c r="O11" s="6"/>
      <c r="P11" s="6"/>
      <c r="Q11" s="46"/>
      <c r="R11" s="46"/>
      <c r="S11" s="46"/>
      <c r="T11" s="46"/>
      <c r="U11" s="43"/>
      <c r="V11" s="6"/>
      <c r="W11" s="6"/>
      <c r="X11" s="6"/>
      <c r="Y11" s="6"/>
      <c r="Z11" s="8"/>
    </row>
    <row r="12" spans="3:35" ht="24" customHeight="1" x14ac:dyDescent="0.3">
      <c r="C12" s="54" t="s">
        <v>2</v>
      </c>
      <c r="D12" s="55"/>
      <c r="E12" s="56"/>
      <c r="F12" s="13"/>
      <c r="G12" s="13"/>
      <c r="H12" s="13"/>
      <c r="I12" s="13"/>
      <c r="J12" s="14"/>
      <c r="K12" s="6"/>
      <c r="L12" s="6"/>
      <c r="M12" s="6"/>
      <c r="N12" s="6"/>
      <c r="O12" s="6"/>
      <c r="P12" s="15"/>
      <c r="Q12" s="47"/>
      <c r="R12" s="47"/>
      <c r="S12" s="47"/>
      <c r="T12" s="47"/>
      <c r="U12" s="44"/>
      <c r="V12" s="15"/>
      <c r="W12" s="15"/>
      <c r="X12" s="15"/>
      <c r="Y12" s="15"/>
      <c r="Z12" s="8"/>
    </row>
    <row r="13" spans="3:35" ht="16.5" customHeight="1" thickBot="1" x14ac:dyDescent="0.35">
      <c r="C13" s="52" t="s">
        <v>4</v>
      </c>
      <c r="D13" s="53"/>
      <c r="E13" s="50" t="s">
        <v>23</v>
      </c>
      <c r="F13" s="16"/>
      <c r="G13" s="16"/>
      <c r="H13" s="16"/>
      <c r="I13" s="16"/>
      <c r="J13" s="6"/>
      <c r="K13" s="6"/>
      <c r="L13" s="6"/>
      <c r="M13" s="6"/>
      <c r="N13" s="6"/>
      <c r="O13" s="6"/>
      <c r="P13" s="6"/>
      <c r="Q13" s="46"/>
      <c r="R13" s="46"/>
      <c r="S13" s="46"/>
      <c r="T13" s="46"/>
      <c r="U13" s="43"/>
      <c r="V13" s="6"/>
      <c r="W13" s="6"/>
      <c r="X13" s="6"/>
      <c r="Y13" s="6"/>
      <c r="Z13" s="8"/>
    </row>
    <row r="14" spans="3:35" ht="34.5" customHeight="1" thickBot="1" x14ac:dyDescent="0.35">
      <c r="C14" s="31" t="s">
        <v>21</v>
      </c>
      <c r="D14" s="32" t="s">
        <v>22</v>
      </c>
      <c r="E14" s="51"/>
      <c r="F14" s="16"/>
      <c r="G14" s="16"/>
      <c r="H14" s="16"/>
      <c r="I14" s="16"/>
      <c r="J14" s="59" t="s">
        <v>1</v>
      </c>
      <c r="K14" s="60"/>
      <c r="L14" s="6"/>
      <c r="M14" s="6"/>
      <c r="N14" s="6"/>
      <c r="O14" s="6"/>
      <c r="P14" s="6"/>
      <c r="Q14" s="46"/>
      <c r="R14" s="46"/>
      <c r="S14" s="46"/>
      <c r="T14" s="46"/>
      <c r="U14" s="43"/>
      <c r="V14" s="6"/>
      <c r="W14" s="6"/>
      <c r="X14" s="6"/>
      <c r="Y14" s="6"/>
      <c r="Z14" s="8"/>
    </row>
    <row r="15" spans="3:35" ht="36.5" thickBot="1" x14ac:dyDescent="0.35">
      <c r="C15" s="17" t="s">
        <v>24</v>
      </c>
      <c r="D15" s="18" t="s">
        <v>29</v>
      </c>
      <c r="E15" s="19">
        <v>1</v>
      </c>
      <c r="F15" s="20"/>
      <c r="G15" s="20"/>
      <c r="H15" s="20"/>
      <c r="I15" s="20"/>
      <c r="J15" s="21">
        <v>1</v>
      </c>
      <c r="K15" s="22" t="s">
        <v>16</v>
      </c>
      <c r="L15" s="6"/>
      <c r="M15" s="6"/>
      <c r="N15" s="6"/>
      <c r="O15" s="6"/>
      <c r="P15" s="6"/>
      <c r="Q15" s="46"/>
      <c r="R15" s="46"/>
      <c r="S15" s="46"/>
      <c r="T15" s="46"/>
      <c r="U15" s="43"/>
      <c r="V15" s="6"/>
      <c r="W15" s="6"/>
      <c r="X15" s="6"/>
      <c r="Y15" s="6"/>
      <c r="Z15" s="8"/>
    </row>
    <row r="16" spans="3:35" ht="60.5" thickBot="1" x14ac:dyDescent="0.35">
      <c r="C16" s="23" t="s">
        <v>25</v>
      </c>
      <c r="D16" s="24" t="s">
        <v>30</v>
      </c>
      <c r="E16" s="25">
        <v>2</v>
      </c>
      <c r="F16" s="20"/>
      <c r="G16" s="20"/>
      <c r="H16" s="20"/>
      <c r="I16" s="20"/>
      <c r="J16" s="21">
        <v>2</v>
      </c>
      <c r="K16" s="22" t="s">
        <v>17</v>
      </c>
      <c r="L16" s="6"/>
      <c r="M16" s="6"/>
      <c r="N16" s="6"/>
      <c r="O16" s="6"/>
      <c r="P16" s="6"/>
      <c r="Q16" s="46"/>
      <c r="R16" s="46"/>
      <c r="S16" s="46"/>
      <c r="T16" s="46"/>
      <c r="U16" s="43"/>
      <c r="V16" s="6"/>
      <c r="W16" s="6"/>
      <c r="X16" s="6"/>
      <c r="Y16" s="6"/>
      <c r="Z16" s="8"/>
    </row>
    <row r="17" spans="3:26" ht="36.5" thickBot="1" x14ac:dyDescent="0.35">
      <c r="C17" s="23" t="s">
        <v>26</v>
      </c>
      <c r="D17" s="24" t="s">
        <v>31</v>
      </c>
      <c r="E17" s="25">
        <v>3</v>
      </c>
      <c r="F17" s="20"/>
      <c r="G17" s="20"/>
      <c r="H17" s="20"/>
      <c r="I17" s="20"/>
      <c r="J17" s="21">
        <v>3</v>
      </c>
      <c r="K17" s="22" t="s">
        <v>18</v>
      </c>
      <c r="L17" s="6"/>
      <c r="M17" s="6"/>
      <c r="N17" s="6"/>
      <c r="O17" s="6"/>
      <c r="P17" s="6"/>
      <c r="Q17" s="46"/>
      <c r="R17" s="46"/>
      <c r="S17" s="46"/>
      <c r="T17" s="46"/>
      <c r="U17" s="43"/>
      <c r="V17" s="6"/>
      <c r="W17" s="6"/>
      <c r="X17" s="6"/>
      <c r="Y17" s="6"/>
      <c r="Z17" s="8"/>
    </row>
    <row r="18" spans="3:26" ht="60.5" thickBot="1" x14ac:dyDescent="0.35">
      <c r="C18" s="23" t="s">
        <v>27</v>
      </c>
      <c r="D18" s="24" t="s">
        <v>32</v>
      </c>
      <c r="E18" s="25">
        <v>4</v>
      </c>
      <c r="F18" s="20"/>
      <c r="G18" s="20"/>
      <c r="H18" s="20"/>
      <c r="I18" s="20"/>
      <c r="J18" s="21">
        <v>4</v>
      </c>
      <c r="K18" s="22" t="s">
        <v>19</v>
      </c>
      <c r="L18" s="6"/>
      <c r="M18" s="6"/>
      <c r="N18" s="6"/>
      <c r="O18" s="6"/>
      <c r="P18" s="6"/>
      <c r="Q18" s="46"/>
      <c r="R18" s="46"/>
      <c r="S18" s="46"/>
      <c r="T18" s="46"/>
      <c r="U18" s="43"/>
      <c r="V18" s="6"/>
      <c r="W18" s="6"/>
      <c r="X18" s="6"/>
      <c r="Y18" s="6"/>
      <c r="Z18" s="8"/>
    </row>
    <row r="19" spans="3:26" ht="60.5" thickBot="1" x14ac:dyDescent="0.35">
      <c r="C19" s="26" t="s">
        <v>28</v>
      </c>
      <c r="D19" s="27" t="s">
        <v>33</v>
      </c>
      <c r="E19" s="28">
        <v>5</v>
      </c>
      <c r="F19" s="20"/>
      <c r="G19" s="20"/>
      <c r="H19" s="20"/>
      <c r="I19" s="20"/>
      <c r="J19" s="21">
        <v>5</v>
      </c>
      <c r="K19" s="22" t="s">
        <v>20</v>
      </c>
      <c r="L19" s="6"/>
      <c r="M19" s="6"/>
      <c r="N19" s="6"/>
      <c r="O19" s="6"/>
      <c r="P19" s="6"/>
      <c r="Q19" s="46"/>
      <c r="R19" s="46"/>
      <c r="S19" s="46"/>
      <c r="T19" s="46"/>
      <c r="U19" s="43"/>
      <c r="V19" s="6"/>
      <c r="W19" s="6"/>
      <c r="X19" s="6"/>
      <c r="Y19" s="6"/>
      <c r="Z19" s="8"/>
    </row>
  </sheetData>
  <sheetProtection formatCells="0" formatColumns="0" formatRows="0" insertColumns="0" insertRows="0" deleteRows="0"/>
  <mergeCells count="31">
    <mergeCell ref="F2:F3"/>
    <mergeCell ref="G2:G3"/>
    <mergeCell ref="Z2:Z3"/>
    <mergeCell ref="L2:L3"/>
    <mergeCell ref="P2:P3"/>
    <mergeCell ref="J1:M1"/>
    <mergeCell ref="M2:M3"/>
    <mergeCell ref="V2:V3"/>
    <mergeCell ref="X2:X3"/>
    <mergeCell ref="Y2:Y3"/>
    <mergeCell ref="W2:W3"/>
    <mergeCell ref="Q1:T1"/>
    <mergeCell ref="Y1:Z1"/>
    <mergeCell ref="J2:J3"/>
    <mergeCell ref="K2:K3"/>
    <mergeCell ref="E13:E14"/>
    <mergeCell ref="C13:D13"/>
    <mergeCell ref="C12:E12"/>
    <mergeCell ref="U2:U3"/>
    <mergeCell ref="S2:S3"/>
    <mergeCell ref="I2:I3"/>
    <mergeCell ref="D2:D3"/>
    <mergeCell ref="R2:R3"/>
    <mergeCell ref="T2:T3"/>
    <mergeCell ref="J14:K14"/>
    <mergeCell ref="H2:H3"/>
    <mergeCell ref="O2:O3"/>
    <mergeCell ref="N2:N3"/>
    <mergeCell ref="Q2:Q3"/>
    <mergeCell ref="C2:C3"/>
    <mergeCell ref="E2:E3"/>
  </mergeCells>
  <phoneticPr fontId="2" type="noConversion"/>
  <conditionalFormatting sqref="L4:M8 S4:T8">
    <cfRule type="containsText" dxfId="3" priority="1" stopIfTrue="1" operator="containsText" text="BAJO">
      <formula>NOT(ISERROR(SEARCH("BAJO",L4)))</formula>
    </cfRule>
    <cfRule type="containsText" dxfId="2" priority="2" stopIfTrue="1" operator="containsText" text="EXTREMO">
      <formula>NOT(ISERROR(SEARCH("EXTREMO",L4)))</formula>
    </cfRule>
    <cfRule type="containsText" dxfId="1" priority="3" stopIfTrue="1" operator="containsText" text="MODERADO">
      <formula>NOT(ISERROR(SEARCH("MODERADO",L4)))</formula>
    </cfRule>
    <cfRule type="containsText" dxfId="0" priority="4" stopIfTrue="1" operator="containsText" text="ALTO">
      <formula>NOT(ISERROR(SEARCH("ALTO",L4)))</formula>
    </cfRule>
  </conditionalFormatting>
  <dataValidations count="8">
    <dataValidation type="list" allowBlank="1" showInputMessage="1" showErrorMessage="1" sqref="N4:N8" xr:uid="{B280C5F7-92D3-4391-A0B9-97F65071AA94}">
      <formula1>"CONTRATISTA, CONTRATANTE, CONTRATISTA Y CONTRATANTE"</formula1>
    </dataValidation>
    <dataValidation type="list" allowBlank="1" showInputMessage="1" showErrorMessage="1" sqref="E4:E8" xr:uid="{2B5BA32F-4AF3-478E-80AA-F58B9EF6D5BA}">
      <formula1>"Interno, Externo"</formula1>
    </dataValidation>
    <dataValidation type="list" allowBlank="1" showInputMessage="1" showErrorMessage="1" sqref="G4:G8" xr:uid="{F85C4C13-D5AC-4B74-A29D-5FE5A29130E9}">
      <formula1>"Economico, Sociales o Politicos, Operacionales, Financieros, Regulatorios, De la Naturaleza, Ambientales, Tecnológicos"</formula1>
    </dataValidation>
    <dataValidation type="list" allowBlank="1" showInputMessage="1" showErrorMessage="1" sqref="D4:D8" xr:uid="{8E592A61-5ABB-4C84-AF2B-AA9A5CF9624E}">
      <formula1>"Especifico"</formula1>
    </dataValidation>
    <dataValidation type="list" allowBlank="1" showInputMessage="1" showErrorMessage="1" sqref="O4:O8" xr:uid="{31D9D06F-E3A4-40A3-8B0E-6AF1BA0314A5}">
      <formula1>"Evitar el Riesgo, Transferir el Riesgo, Aceptar el Riesgo, Reducir la Probabilidad de Ocurrencia del Evento, Reducir el Impacto "</formula1>
    </dataValidation>
    <dataValidation type="list" allowBlank="1" showInputMessage="1" showErrorMessage="1" sqref="U4:U8" xr:uid="{2CAB0ADB-5139-499D-932F-7E08158CC062}">
      <formula1>"SI, NO"</formula1>
    </dataValidation>
    <dataValidation type="list" allowBlank="1" showInputMessage="1" showErrorMessage="1" sqref="Q4:R8 J4:K8" xr:uid="{AA4D47B9-080E-4F82-99D7-88CA34BC676E}">
      <formula1>"1,2,3,4,5"</formula1>
    </dataValidation>
    <dataValidation type="list" allowBlank="1" showInputMessage="1" showErrorMessage="1" sqref="F4:F8" xr:uid="{E2F317DC-4CF0-4304-8D60-E998A519A6F3}">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C0EAF-3B6F-4516-84EC-424F6792156A}">
  <dimension ref="A1"/>
  <sheetViews>
    <sheetView workbookViewId="0"/>
  </sheetViews>
  <sheetFormatPr baseColWidth="10" defaultRowHeight="12.5" x14ac:dyDescent="0.25"/>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E2A1F-AA29-4C64-8A4C-3F6EE2E00524}">
  <dimension ref="A1"/>
  <sheetViews>
    <sheetView workbookViewId="0"/>
  </sheetViews>
  <sheetFormatPr baseColWidth="10" defaultRowHeight="12.5" x14ac:dyDescent="0.25"/>
  <sheetData/>
  <phoneticPr fontId="2"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A744EEC-1DE4-4B58-A5F6-C608599C9535}">
  <ds:schemaRefs>
    <ds:schemaRef ds:uri="http://schemas.microsoft.com/sharepoint/v3/contenttype/forms"/>
  </ds:schemaRefs>
</ds:datastoreItem>
</file>

<file path=customXml/itemProps2.xml><?xml version="1.0" encoding="utf-8"?>
<ds:datastoreItem xmlns:ds="http://schemas.openxmlformats.org/officeDocument/2006/customXml" ds:itemID="{1CD0E7A8-12CA-44B2-9FFF-A2ECCDEC86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BA1A921-BAB0-4E6F-949B-71EA163D0B7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RIESGOS</vt:lpstr>
      <vt:lpstr>Hoja2</vt:lpstr>
      <vt:lpstr>Hoja3</vt:lpstr>
      <vt:lpstr>RIESGOS!Área_de_impresión</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Rodolfo Enrique Martinez Quintero</cp:lastModifiedBy>
  <cp:lastPrinted>2013-02-08T21:35:43Z</cp:lastPrinted>
  <dcterms:created xsi:type="dcterms:W3CDTF">2011-02-09T19:14:36Z</dcterms:created>
  <dcterms:modified xsi:type="dcterms:W3CDTF">2026-08-27T20:24:25Z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
  </property>
  <property fmtid="{D5CDD505-2E9C-101B-9397-08002B2CF9AE}" pid="3" name="ContentTypeId">
    <vt:lpwstr>0x01010078AE92ECF2D99045BAABC4466BB252D4</vt:lpwstr>
  </property>
  <property fmtid="{D5CDD505-2E9C-101B-9397-08002B2CF9AE}" pid="4" name="_activity">
    <vt:lpwstr/>
  </property>
</Properties>
</file>