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solaya\Downloads\"/>
    </mc:Choice>
  </mc:AlternateContent>
  <xr:revisionPtr revIDLastSave="0" documentId="13_ncr:1_{EECFDB77-B58D-4DCE-9944-D6C3E844F351}" xr6:coauthVersionLast="47" xr6:coauthVersionMax="47" xr10:uidLastSave="{00000000-0000-0000-0000-000000000000}"/>
  <bookViews>
    <workbookView xWindow="-120" yWindow="-120" windowWidth="29040" windowHeight="15720" xr2:uid="{50AB7689-3FFF-4E86-9117-36FE4D6B89C5}"/>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5" i="1" l="1"/>
  <c r="J6" i="1"/>
  <c r="J7" i="1"/>
  <c r="J8" i="1"/>
  <c r="J4" i="1"/>
  <c r="J9" i="1" s="1"/>
  <c r="L5" i="1"/>
  <c r="L6" i="1"/>
  <c r="L7" i="1"/>
  <c r="L8" i="1"/>
  <c r="K5" i="1"/>
  <c r="K6" i="1"/>
  <c r="K7" i="1"/>
  <c r="K8" i="1"/>
  <c r="L4" i="1"/>
  <c r="K4" i="1"/>
  <c r="L9" i="1" l="1"/>
  <c r="K9" i="1"/>
  <c r="K10" i="1" l="1"/>
  <c r="K11" i="1" s="1"/>
</calcChain>
</file>

<file path=xl/sharedStrings.xml><?xml version="1.0" encoding="utf-8"?>
<sst xmlns="http://schemas.openxmlformats.org/spreadsheetml/2006/main" count="23" uniqueCount="19">
  <si>
    <t>ITEM</t>
  </si>
  <si>
    <t>ELEMENTO</t>
  </si>
  <si>
    <t>EPECIFICACIONES TECNICAS DE BIENES</t>
  </si>
  <si>
    <t>UNIDAD DE MEDIDA</t>
  </si>
  <si>
    <t>CANTIDAD</t>
  </si>
  <si>
    <t xml:space="preserve">validacion </t>
  </si>
  <si>
    <t>UN</t>
  </si>
  <si>
    <t>LLAVE LAVAMANOS</t>
  </si>
  <si>
    <t>ORINAL</t>
  </si>
  <si>
    <t>DUCHA DOBLE</t>
  </si>
  <si>
    <t>DUCHA SENCILLA</t>
  </si>
  <si>
    <t>SENSOR DIGITAL PARA SANITARIO</t>
  </si>
  <si>
    <t>SUMINISTRO E INSTALACIÓN DE SENSOR DIGITAL INCRUSTADO PARA SANITARIO (INCLUYE RETIRO DE FLUXÓMETRO, OBRAS CIVILES, ADECUACIONES HIDRÁULICAS, ELÉCTRICAS Y ACABADOS)
El equipo para suministrar e instalar deberá cumplir como mínimo con las siguientes características técnicas y certificaciones:
•	Tipo de Equipo: Grifo/sistema antivandálico operado por sensor digital incrustado en muro para sanitario comercial de trabajo pesado.
•	Consumo de Agua: Compatible y disponible para porcelanas con descargas de 3.5 LPF, 4.8 LPF y 6.0 LPF (Litros Por Descarga). Consumo ajustable mediante control remoto.
•	Rango de Detección: Sistema de detección inteligente que evita falsos vaciados. Distancia de detección ajustable mediante control remoto.
•	Accionamiento Manual: Sistema de accionamiento mecánico/manual de emergencia mediante botón pulsador integrador.
•	Presión de Operación: Rango funcional de 25 PSI a 125 PSI.
•	Alimentación Eléctrica: Requiere acometida eléctrica a 110V AC para adaptador de corriente a 12V DC. (Debe ser compatible o disponer alternativamente de respaldo/configuración con 4 baterías AA).
•	Placa / Tapa Frontal: Fabricada en acero inoxidable de alta resistencia.
•	Normativa y Certificación: Conforme a norma de seguridad UL1951.
•	
Componentes Mínimos del Kit de Instalación:
1. Módulo incrustado con válvula solenoide/hidráulica.  2.	Tapa frontal en acero inoxidable con tarjeta/módulo electrónico integrado.
3.	Accesorios y acoples de conexión a la porcelana sanitaria (compatible con entrada superior o posterior).
4.	Tornillos de seguridad antivandálicos (mínimo 4 unidades).
5.	Adaptador de voltaje de 110V AC a 12V DC (para versión eléctrica).
6.	Punta/llave de seguridad para pernos
antivandálicos.</t>
  </si>
  <si>
    <t>Suministro e instalación de llave para lavamanos, tipo mariposa o de pomo (incluye retiro de la llave existente), cambio de abasto o válvula reguladora metálica entrada de agua potable, incluye cambio de abasto y desagüe en mal estado.
CARACTERÍSTICAS TÉCNICAS TIPO DE ACCIONAMIENTO:
Manija tipo mariposa o de pomo que permite un agarre firme y fácil apertura incluso con manos húmedas. Tipo de cierre: Cartucho de disco cerámico de 1/4 de vuelta. Esto garantiza una apertura rápida y un cierre hermético, reduciendo el desgaste mecánico en comparación con las llaves de caucho antiguas. Cuerpo; Cromo de alto brillo con recubrimiento resistente a productos de limpieza industrial. Aireador: Boquilla con rejilla que mezcla el agua con aire, proporcionando un chorro suave, sin salpicaduras y ahorrador.3. Componentes Cuerpo, Construcción robusta para resistir el uso constante y posibles impactos. Fijación: Tuerca de ajuste a la base del lavamanos con empaques de caucho para evitar filtraciones hacia el mueble o pedestal. Conexión: Rosca de entrada estándar de 1/2 pulgada. La disposición final de todos los elementos a cambiar y todo escombro generado será responsabilidad por parte del
contratista.</t>
  </si>
  <si>
    <t>Se solicita Mantenimiento preventivo de orinales (incluye desmonte, limpieza de sifón, limpieza de la línea de desagüe, cambio de abasto metálico para el suministro de agua potable, cambio de manguera flexible, empaques, reinstalación	del	orinal. La disposición final de todos los elementos a cambiar y todo escombro generado será responsabilidad por parte del contratista.
La disposición final de todos los elementos a cambiar y todo escombro generado será responsabilidad por parte del
contratista.</t>
  </si>
  <si>
    <t>Suministro e instalación de llave mezclador de agua doble para ducha. Incluye demolición de enchape, retiro y cambio de	mezclador	y	su	respectiva. La disposición final de todos los elementos a cambiar y todo escombro generado será responsabilidad por parte del
contratista.</t>
  </si>
  <si>
    <t>Suministro e instalación de llave sencilla de agua para ducha. Incluye demolición de enchape, retiro y cambio de mezclador	y	su	respectiva. La disposición final de todos los elementos a cambiar y todo escombro generado será responsabilidad por parte del
contratista.</t>
  </si>
  <si>
    <t xml:space="preserve">VALOR UNITARIO IVA INCLUIDO </t>
  </si>
  <si>
    <t xml:space="preserve">VALOR 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</si>
</sst>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9">
    <font>
      <sz val="11"/>
      <color theme="1"/>
      <name val="Aptos Narrow"/>
      <family val="2"/>
      <scheme val="minor"/>
    </font>
    <font>
      <sz val="11"/>
      <color theme="1"/>
      <name val="Aptos Narrow"/>
      <family val="2"/>
      <scheme val="minor"/>
    </font>
    <font>
      <sz val="12"/>
      <name val="Arial MT"/>
      <family val="2"/>
    </font>
    <font>
      <sz val="8"/>
      <color theme="1"/>
      <name val="Aptos Narrow"/>
      <family val="2"/>
      <scheme val="minor"/>
    </font>
    <font>
      <b/>
      <sz val="8"/>
      <color theme="1"/>
      <name val="Aptos Narrow"/>
      <family val="2"/>
      <scheme val="minor"/>
    </font>
    <font>
      <b/>
      <sz val="8"/>
      <color theme="1"/>
      <name val="Arial"/>
      <family val="2"/>
    </font>
    <font>
      <b/>
      <sz val="8"/>
      <color theme="1"/>
      <name val="Calibri"/>
      <family val="2"/>
    </font>
    <font>
      <sz val="8"/>
      <color theme="1"/>
      <name val="Arial"/>
      <family val="2"/>
    </font>
    <font>
      <b/>
      <u val="singleAccounting"/>
      <sz val="8"/>
      <color theme="1"/>
      <name val="Aptos Narrow"/>
      <family val="2"/>
      <scheme val="minor"/>
    </font>
  </fonts>
  <fills count="3">
    <fill>
      <patternFill patternType="none"/>
    </fill>
    <fill>
      <patternFill patternType="gray125"/>
    </fill>
    <fill>
      <patternFill patternType="solid">
        <fgColor theme="9"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4" fontId="1" fillId="0" borderId="0" applyFont="0" applyFill="0" applyBorder="0" applyAlignment="0" applyProtection="0"/>
  </cellStyleXfs>
  <cellXfs count="23">
    <xf numFmtId="0" fontId="0" fillId="0" borderId="0" xfId="0"/>
    <xf numFmtId="164" fontId="0" fillId="0" borderId="1" xfId="1" applyNumberFormat="1" applyFont="1" applyBorder="1" applyAlignment="1">
      <alignment wrapText="1"/>
    </xf>
    <xf numFmtId="164" fontId="0" fillId="0" borderId="0" xfId="0" applyNumberFormat="1"/>
    <xf numFmtId="0" fontId="0" fillId="0" borderId="2" xfId="0" applyBorder="1" applyAlignment="1">
      <alignment horizontal="center"/>
    </xf>
    <xf numFmtId="44" fontId="0" fillId="0" borderId="0" xfId="1" applyFont="1"/>
    <xf numFmtId="0" fontId="3" fillId="0" borderId="1" xfId="0" applyFont="1" applyBorder="1" applyAlignment="1">
      <alignment wrapText="1"/>
    </xf>
    <xf numFmtId="164" fontId="4" fillId="0" borderId="1" xfId="1" applyNumberFormat="1" applyFont="1" applyBorder="1" applyAlignment="1">
      <alignment wrapText="1"/>
    </xf>
    <xf numFmtId="0" fontId="3" fillId="0" borderId="0" xfId="0" applyFont="1"/>
    <xf numFmtId="0" fontId="5" fillId="2" borderId="1" xfId="0" applyFont="1" applyFill="1" applyBorder="1" applyAlignment="1">
      <alignment wrapText="1"/>
    </xf>
    <xf numFmtId="0" fontId="4" fillId="2" borderId="1" xfId="0" applyFont="1" applyFill="1" applyBorder="1" applyAlignment="1">
      <alignment wrapText="1"/>
    </xf>
    <xf numFmtId="164" fontId="4" fillId="2" borderId="1" xfId="1" applyNumberFormat="1" applyFont="1" applyFill="1" applyBorder="1" applyAlignment="1">
      <alignment wrapText="1"/>
    </xf>
    <xf numFmtId="0" fontId="6" fillId="0" borderId="0" xfId="0" applyFont="1"/>
    <xf numFmtId="0" fontId="7" fillId="0" borderId="1" xfId="0" applyFont="1" applyBorder="1" applyAlignment="1">
      <alignment horizontal="justify" vertical="center" wrapText="1"/>
    </xf>
    <xf numFmtId="0" fontId="5" fillId="0" borderId="1" xfId="0" applyFont="1" applyBorder="1" applyAlignment="1">
      <alignment wrapText="1"/>
    </xf>
    <xf numFmtId="0" fontId="7" fillId="0" borderId="1" xfId="0" applyFont="1" applyBorder="1" applyAlignment="1">
      <alignment wrapText="1"/>
    </xf>
    <xf numFmtId="164" fontId="3" fillId="0" borderId="1" xfId="1" applyNumberFormat="1" applyFont="1" applyBorder="1" applyAlignment="1">
      <alignment wrapText="1"/>
    </xf>
    <xf numFmtId="44" fontId="3" fillId="0" borderId="1" xfId="1" applyFont="1" applyBorder="1"/>
    <xf numFmtId="0" fontId="3" fillId="0" borderId="0" xfId="0" applyFont="1" applyAlignment="1">
      <alignment wrapText="1"/>
    </xf>
    <xf numFmtId="164" fontId="3" fillId="0" borderId="0" xfId="1" applyNumberFormat="1" applyFont="1" applyAlignment="1">
      <alignment wrapText="1"/>
    </xf>
    <xf numFmtId="44" fontId="4" fillId="0" borderId="1" xfId="0" applyNumberFormat="1" applyFont="1" applyBorder="1"/>
    <xf numFmtId="44" fontId="4" fillId="0" borderId="0" xfId="0" applyNumberFormat="1" applyFont="1"/>
    <xf numFmtId="0" fontId="2" fillId="0" borderId="0" xfId="0" applyFont="1" applyBorder="1" applyAlignment="1">
      <alignment wrapText="1"/>
    </xf>
    <xf numFmtId="164" fontId="8" fillId="0" borderId="0" xfId="1" applyNumberFormat="1" applyFont="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AC20B-A91B-4A1A-91EE-5CFB11A02C45}">
  <dimension ref="A1:O19"/>
  <sheetViews>
    <sheetView tabSelected="1" workbookViewId="0">
      <selection activeCell="G4" sqref="G4"/>
    </sheetView>
  </sheetViews>
  <sheetFormatPr baseColWidth="10" defaultColWidth="11.42578125" defaultRowHeight="15" outlineLevelCol="1"/>
  <cols>
    <col min="1" max="4" width="14" style="17" customWidth="1"/>
    <col min="5" max="5" width="9.28515625" style="17" customWidth="1"/>
    <col min="6" max="6" width="11.5703125" style="18" customWidth="1"/>
    <col min="7" max="7" width="14.85546875" style="7" customWidth="1"/>
    <col min="10" max="10" width="16.7109375" hidden="1" customWidth="1" outlineLevel="1"/>
    <col min="11" max="11" width="16.5703125" hidden="1" customWidth="1" outlineLevel="1"/>
    <col min="12" max="12" width="15" hidden="1" customWidth="1" outlineLevel="1"/>
    <col min="13" max="13" width="11.42578125" collapsed="1"/>
  </cols>
  <sheetData>
    <row r="1" spans="1:12">
      <c r="A1" s="5"/>
      <c r="B1" s="5"/>
      <c r="C1" s="5"/>
      <c r="D1" s="5"/>
      <c r="E1" s="5"/>
      <c r="F1" s="6"/>
    </row>
    <row r="2" spans="1:12">
      <c r="A2" s="5"/>
      <c r="B2" s="5"/>
      <c r="C2" s="5"/>
      <c r="D2" s="5"/>
      <c r="E2" s="5"/>
      <c r="F2" s="6"/>
    </row>
    <row r="3" spans="1:12" ht="75" customHeight="1">
      <c r="A3" s="8" t="s">
        <v>0</v>
      </c>
      <c r="B3" s="9" t="s">
        <v>1</v>
      </c>
      <c r="C3" s="9" t="s">
        <v>2</v>
      </c>
      <c r="D3" s="9" t="s">
        <v>3</v>
      </c>
      <c r="E3" s="9" t="s">
        <v>4</v>
      </c>
      <c r="F3" s="10" t="s">
        <v>17</v>
      </c>
      <c r="G3" s="10" t="s">
        <v>18</v>
      </c>
      <c r="J3" s="3" t="s">
        <v>5</v>
      </c>
      <c r="K3" s="3"/>
      <c r="L3" s="3"/>
    </row>
    <row r="4" spans="1:12" ht="91.5" customHeight="1">
      <c r="A4" s="5">
        <v>1</v>
      </c>
      <c r="B4" s="11" t="s">
        <v>11</v>
      </c>
      <c r="C4" s="12" t="s">
        <v>12</v>
      </c>
      <c r="D4" s="13" t="s">
        <v>6</v>
      </c>
      <c r="E4" s="14">
        <v>55</v>
      </c>
      <c r="F4" s="15"/>
      <c r="G4" s="16"/>
      <c r="H4" s="21"/>
      <c r="J4" s="1">
        <f>+F4*E4</f>
        <v>0</v>
      </c>
      <c r="K4" s="1" t="e">
        <f>+#REF!*E4</f>
        <v>#REF!</v>
      </c>
      <c r="L4" s="1" t="e">
        <f>+#REF!*E4</f>
        <v>#REF!</v>
      </c>
    </row>
    <row r="5" spans="1:12" ht="93.75" customHeight="1">
      <c r="A5" s="5">
        <v>2</v>
      </c>
      <c r="B5" s="13" t="s">
        <v>7</v>
      </c>
      <c r="C5" s="14" t="s">
        <v>13</v>
      </c>
      <c r="D5" s="13" t="s">
        <v>6</v>
      </c>
      <c r="E5" s="14">
        <v>10</v>
      </c>
      <c r="F5" s="15"/>
      <c r="G5" s="16"/>
      <c r="J5" s="1">
        <f>+F5*E5</f>
        <v>0</v>
      </c>
      <c r="K5" s="1" t="e">
        <f>+#REF!*E5</f>
        <v>#REF!</v>
      </c>
      <c r="L5" s="1" t="e">
        <f>+#REF!*E5</f>
        <v>#REF!</v>
      </c>
    </row>
    <row r="6" spans="1:12" ht="105.75" customHeight="1">
      <c r="A6" s="5">
        <v>3</v>
      </c>
      <c r="B6" s="13" t="s">
        <v>8</v>
      </c>
      <c r="C6" s="5" t="s">
        <v>14</v>
      </c>
      <c r="D6" s="13" t="s">
        <v>6</v>
      </c>
      <c r="E6" s="14">
        <v>10</v>
      </c>
      <c r="F6" s="15"/>
      <c r="G6" s="16"/>
      <c r="J6" s="1">
        <f>+F6*E6</f>
        <v>0</v>
      </c>
      <c r="K6" s="1" t="e">
        <f>+#REF!*E6</f>
        <v>#REF!</v>
      </c>
      <c r="L6" s="1" t="e">
        <f>+#REF!*E6</f>
        <v>#REF!</v>
      </c>
    </row>
    <row r="7" spans="1:12" ht="180.75">
      <c r="A7" s="5">
        <v>4</v>
      </c>
      <c r="B7" s="13" t="s">
        <v>9</v>
      </c>
      <c r="C7" s="5" t="s">
        <v>15</v>
      </c>
      <c r="D7" s="13" t="s">
        <v>6</v>
      </c>
      <c r="E7" s="14">
        <v>2</v>
      </c>
      <c r="F7" s="15"/>
      <c r="G7" s="16"/>
      <c r="J7" s="1">
        <f>+F7*E7</f>
        <v>0</v>
      </c>
      <c r="K7" s="1" t="e">
        <f>+#REF!*E7</f>
        <v>#REF!</v>
      </c>
      <c r="L7" s="1" t="e">
        <f>+#REF!*E7</f>
        <v>#REF!</v>
      </c>
    </row>
    <row r="8" spans="1:12" ht="180.75">
      <c r="A8" s="5">
        <v>5</v>
      </c>
      <c r="B8" s="13" t="s">
        <v>10</v>
      </c>
      <c r="C8" s="5" t="s">
        <v>16</v>
      </c>
      <c r="D8" s="13" t="s">
        <v>6</v>
      </c>
      <c r="E8" s="14">
        <v>2</v>
      </c>
      <c r="F8" s="15"/>
      <c r="G8" s="16"/>
      <c r="J8" s="1">
        <f>+F8*E8</f>
        <v>0</v>
      </c>
      <c r="K8" s="1" t="e">
        <f>+#REF!*E8</f>
        <v>#REF!</v>
      </c>
      <c r="L8" s="1" t="e">
        <f>+#REF!*E8</f>
        <v>#REF!</v>
      </c>
    </row>
    <row r="9" spans="1:12">
      <c r="G9" s="19"/>
      <c r="J9" s="1">
        <f>SUM(J4:J8)</f>
        <v>0</v>
      </c>
      <c r="K9" s="2" t="e">
        <f t="shared" ref="K9:L9" si="0">+SUM(K4:K8)</f>
        <v>#REF!</v>
      </c>
      <c r="L9" s="2" t="e">
        <f t="shared" si="0"/>
        <v>#REF!</v>
      </c>
    </row>
    <row r="10" spans="1:12">
      <c r="G10" s="19"/>
      <c r="K10" s="2" t="e">
        <f>+J9+K9+L9</f>
        <v>#REF!</v>
      </c>
    </row>
    <row r="11" spans="1:12" ht="30" customHeight="1">
      <c r="F11" s="22"/>
      <c r="G11" s="20"/>
      <c r="K11" s="4" t="e">
        <f>+K10/3</f>
        <v>#REF!</v>
      </c>
      <c r="L11" s="2"/>
    </row>
    <row r="12" spans="1:12">
      <c r="G12" s="20"/>
      <c r="L12" s="2"/>
    </row>
    <row r="13" spans="1:12">
      <c r="G13" s="20"/>
    </row>
    <row r="14" spans="1:12">
      <c r="G14" s="20"/>
    </row>
    <row r="15" spans="1:12">
      <c r="G15" s="20"/>
    </row>
    <row r="16" spans="1:12">
      <c r="G16" s="20"/>
    </row>
    <row r="17" spans="7:7">
      <c r="G17" s="20"/>
    </row>
    <row r="18" spans="7:7">
      <c r="G18" s="20"/>
    </row>
    <row r="19" spans="7:7">
      <c r="G19" s="20"/>
    </row>
  </sheetData>
  <mergeCells count="1">
    <mergeCell ref="J3:L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Stephany Olaya Granobles</dc:creator>
  <cp:keywords/>
  <dc:description/>
  <cp:lastModifiedBy>Stephany Olaya Granobles</cp:lastModifiedBy>
  <cp:revision/>
  <dcterms:created xsi:type="dcterms:W3CDTF">2026-05-15T18:14:40Z</dcterms:created>
  <dcterms:modified xsi:type="dcterms:W3CDTF">2026-08-27T21:59:28Z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2026-05-15T21:20:36Z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28432bd3-60bd-4559-8efc-116ccff8f95e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