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cabezas\Downloads\"/>
    </mc:Choice>
  </mc:AlternateContent>
  <xr:revisionPtr revIDLastSave="0" documentId="8_{7F47C099-A82C-4140-8378-90529B02A8F8}" xr6:coauthVersionLast="36" xr6:coauthVersionMax="36" xr10:uidLastSave="{00000000-0000-0000-0000-000000000000}"/>
  <bookViews>
    <workbookView xWindow="0" yWindow="0" windowWidth="28800" windowHeight="11925" xr2:uid="{0D767A7C-5234-4F4F-AE50-58C747CC679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K8" i="1"/>
  <c r="E10" i="1"/>
  <c r="D10" i="1"/>
  <c r="C10" i="1"/>
  <c r="B10" i="1"/>
  <c r="E13" i="1"/>
  <c r="D13" i="1"/>
  <c r="C13" i="1"/>
  <c r="B13" i="1"/>
  <c r="E7" i="1"/>
  <c r="D7" i="1"/>
  <c r="C7" i="1"/>
  <c r="B7" i="1"/>
  <c r="E4" i="1"/>
  <c r="D4" i="1"/>
  <c r="K3" i="1" s="1"/>
  <c r="C4" i="1"/>
  <c r="K5" i="1" s="1"/>
  <c r="L5" i="1" s="1"/>
  <c r="B4" i="1"/>
  <c r="K2" i="1" s="1"/>
  <c r="F12" i="1"/>
  <c r="F11" i="1"/>
  <c r="F13" i="1" s="1"/>
  <c r="K7" i="1" s="1"/>
  <c r="F9" i="1"/>
  <c r="F8" i="1"/>
  <c r="F6" i="1"/>
  <c r="F5" i="1"/>
  <c r="F3" i="1"/>
  <c r="F2" i="1"/>
  <c r="F4" i="1" s="1"/>
  <c r="F7" i="1" l="1"/>
  <c r="E14" i="1"/>
  <c r="B14" i="1"/>
  <c r="K4" i="1"/>
  <c r="L2" i="1" s="1"/>
  <c r="C14" i="1"/>
  <c r="D14" i="1"/>
  <c r="F10" i="1"/>
  <c r="K6" i="1" s="1"/>
  <c r="L6" i="1" s="1"/>
  <c r="F14" i="1" l="1"/>
</calcChain>
</file>

<file path=xl/sharedStrings.xml><?xml version="1.0" encoding="utf-8"?>
<sst xmlns="http://schemas.openxmlformats.org/spreadsheetml/2006/main" count="34" uniqueCount="32">
  <si>
    <t>Valor negociación antes de IVA</t>
  </si>
  <si>
    <t>IVA Producto:</t>
  </si>
  <si>
    <t>IVA Registro en Bolsa:</t>
  </si>
  <si>
    <t>Aceptada C y L:</t>
  </si>
  <si>
    <t>IVA Sistema C y L:</t>
  </si>
  <si>
    <t>Comisión:</t>
  </si>
  <si>
    <t>IVA Comisión:</t>
  </si>
  <si>
    <t>LOTE 1</t>
  </si>
  <si>
    <t>LOTE 2</t>
  </si>
  <si>
    <t>LOTE 3</t>
  </si>
  <si>
    <t>LOTE 4</t>
  </si>
  <si>
    <t>Registro en Bolsa:</t>
  </si>
  <si>
    <t>TOTAL</t>
  </si>
  <si>
    <t>VALOR POR LOTE</t>
  </si>
  <si>
    <t>VALOR BOLSA</t>
  </si>
  <si>
    <t>VALOR COMISION</t>
  </si>
  <si>
    <t>VALOR CyL</t>
  </si>
  <si>
    <t>RUBRO</t>
  </si>
  <si>
    <t>VALOR TOTAL</t>
  </si>
  <si>
    <t>PRODUCTO</t>
  </si>
  <si>
    <t>PROVEEDOR</t>
  </si>
  <si>
    <t>LOTE</t>
  </si>
  <si>
    <t>VALOR</t>
  </si>
  <si>
    <t>INDUCON</t>
  </si>
  <si>
    <t>UNION TEMPORAL FABRICATO D.M 2026 </t>
  </si>
  <si>
    <t>UT INVERSIONES BARUC</t>
  </si>
  <si>
    <t>BACET GROUP SAS</t>
  </si>
  <si>
    <t>BOLSA MERCANTIL</t>
  </si>
  <si>
    <t>GEOCAPITAL</t>
  </si>
  <si>
    <t>A-02-02-02-007-001 SERVICIOS 
FINANCIEROS Y SERVICIOS 
CONEXOS</t>
  </si>
  <si>
    <t xml:space="preserve">A-02-02-01-002-008 DOTACIÓN 
(PRENDAS DE VESTIR Y CALZADO) </t>
  </si>
  <si>
    <t>A-02-02-01-002-007 ARTÍCULOS TEXTILES (EXCEPTO PRENDAS DE VESTIR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</si>
</sst>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3" fontId="0" fillId="0" borderId="0" xfId="0" applyNumberFormat="1"/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0" fontId="2" fillId="2" borderId="1" xfId="0" applyFont="1" applyFill="1" applyBorder="1"/>
    <xf numFmtId="3" fontId="2" fillId="2" borderId="1" xfId="0" applyNumberFormat="1" applyFont="1" applyFill="1" applyBorder="1"/>
    <xf numFmtId="0" fontId="3" fillId="2" borderId="1" xfId="0" applyFont="1" applyFill="1" applyBorder="1"/>
    <xf numFmtId="3" fontId="3" fillId="2" borderId="1" xfId="0" applyNumberFormat="1" applyFont="1" applyFill="1" applyBorder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A0F33-D571-48B4-B92E-DB41FA109493}">
  <dimension ref="A1:L21"/>
  <sheetViews>
    <sheetView tabSelected="1" workbookViewId="0">
      <selection activeCell="H6" sqref="H6"/>
    </sheetView>
  </sheetViews>
  <sheetFormatPr baseColWidth="10" defaultRowHeight="15" x14ac:dyDescent="0.25"/>
  <cols>
    <col min="1" max="1" width="28.7109375" bestFit="1" customWidth="1"/>
    <col min="2" max="2" width="15.28515625" bestFit="1" customWidth="1"/>
    <col min="3" max="5" width="13.7109375" bestFit="1" customWidth="1"/>
    <col min="6" max="6" width="15.28515625" bestFit="1" customWidth="1"/>
    <col min="8" max="8" width="40.5703125" bestFit="1" customWidth="1"/>
    <col min="9" max="9" width="5.28515625" bestFit="1" customWidth="1"/>
    <col min="10" max="10" width="18" bestFit="1" customWidth="1"/>
    <col min="11" max="12" width="12.7109375" bestFit="1" customWidth="1"/>
  </cols>
  <sheetData>
    <row r="1" spans="1:12" x14ac:dyDescent="0.25">
      <c r="A1" s="3" t="s">
        <v>19</v>
      </c>
      <c r="B1" s="3" t="s">
        <v>7</v>
      </c>
      <c r="C1" s="3" t="s">
        <v>8</v>
      </c>
      <c r="D1" s="3" t="s">
        <v>9</v>
      </c>
      <c r="E1" s="3" t="s">
        <v>10</v>
      </c>
      <c r="F1" s="3" t="s">
        <v>12</v>
      </c>
      <c r="H1" s="3" t="s">
        <v>20</v>
      </c>
      <c r="I1" s="3" t="s">
        <v>21</v>
      </c>
      <c r="J1" s="3" t="s">
        <v>17</v>
      </c>
      <c r="K1" s="3" t="s">
        <v>22</v>
      </c>
      <c r="L1" s="3" t="s">
        <v>12</v>
      </c>
    </row>
    <row r="2" spans="1:12" ht="15.75" customHeight="1" x14ac:dyDescent="0.25">
      <c r="A2" s="4" t="s">
        <v>0</v>
      </c>
      <c r="B2" s="5">
        <v>1800000000</v>
      </c>
      <c r="C2" s="5">
        <v>122000000</v>
      </c>
      <c r="D2" s="5">
        <v>377720000</v>
      </c>
      <c r="E2" s="5">
        <v>292490000</v>
      </c>
      <c r="F2" s="5">
        <f>SUM(B2:E2)</f>
        <v>2592210000</v>
      </c>
      <c r="H2" s="10" t="s">
        <v>23</v>
      </c>
      <c r="I2" s="11">
        <v>1</v>
      </c>
      <c r="J2" s="12" t="s">
        <v>30</v>
      </c>
      <c r="K2" s="13">
        <f>B4</f>
        <v>2142000000</v>
      </c>
      <c r="L2" s="14">
        <f>SUM(K2:K4)</f>
        <v>2939549900</v>
      </c>
    </row>
    <row r="3" spans="1:12" ht="15.75" x14ac:dyDescent="0.25">
      <c r="A3" s="4" t="s">
        <v>1</v>
      </c>
      <c r="B3" s="5">
        <v>342000000</v>
      </c>
      <c r="C3" s="5">
        <v>23180000</v>
      </c>
      <c r="D3" s="5">
        <v>71766800</v>
      </c>
      <c r="E3" s="5">
        <v>55573100</v>
      </c>
      <c r="F3" s="5">
        <f>SUM(B3:E3)</f>
        <v>492519900</v>
      </c>
      <c r="H3" s="10" t="s">
        <v>25</v>
      </c>
      <c r="I3" s="11">
        <v>3</v>
      </c>
      <c r="J3" s="12"/>
      <c r="K3" s="13">
        <f>D4</f>
        <v>449486800</v>
      </c>
      <c r="L3" s="15"/>
    </row>
    <row r="4" spans="1:12" ht="15.75" x14ac:dyDescent="0.25">
      <c r="A4" s="6" t="s">
        <v>13</v>
      </c>
      <c r="B4" s="7">
        <f>SUM(B2:B3)</f>
        <v>2142000000</v>
      </c>
      <c r="C4" s="7">
        <f t="shared" ref="C4:F4" si="0">SUM(C2:C3)</f>
        <v>145180000</v>
      </c>
      <c r="D4" s="7">
        <f t="shared" si="0"/>
        <v>449486800</v>
      </c>
      <c r="E4" s="7">
        <f t="shared" si="0"/>
        <v>348063100</v>
      </c>
      <c r="F4" s="7">
        <f t="shared" si="0"/>
        <v>3084729900</v>
      </c>
      <c r="H4" s="10" t="s">
        <v>26</v>
      </c>
      <c r="I4" s="11">
        <v>4</v>
      </c>
      <c r="J4" s="12"/>
      <c r="K4" s="13">
        <f>E4</f>
        <v>348063100</v>
      </c>
      <c r="L4" s="15"/>
    </row>
    <row r="5" spans="1:12" ht="15.75" x14ac:dyDescent="0.25">
      <c r="A5" s="4" t="s">
        <v>11</v>
      </c>
      <c r="B5" s="5">
        <v>5400000</v>
      </c>
      <c r="C5" s="5">
        <v>366000</v>
      </c>
      <c r="D5" s="5">
        <v>1133160</v>
      </c>
      <c r="E5" s="5">
        <v>877470</v>
      </c>
      <c r="F5" s="5">
        <f>SUM(B5:E5)</f>
        <v>7776630</v>
      </c>
      <c r="H5" s="10" t="s">
        <v>24</v>
      </c>
      <c r="I5" s="11">
        <v>2</v>
      </c>
      <c r="J5" s="11" t="s">
        <v>31</v>
      </c>
      <c r="K5" s="13">
        <f>C4</f>
        <v>145180000</v>
      </c>
      <c r="L5" s="13">
        <f>K5</f>
        <v>145180000</v>
      </c>
    </row>
    <row r="6" spans="1:12" ht="75" customHeight="1" x14ac:dyDescent="0.25">
      <c r="A6" s="4" t="s">
        <v>2</v>
      </c>
      <c r="B6" s="5">
        <v>1026000</v>
      </c>
      <c r="C6" s="5">
        <v>69540</v>
      </c>
      <c r="D6" s="5">
        <v>215300</v>
      </c>
      <c r="E6" s="5">
        <v>166719</v>
      </c>
      <c r="F6" s="5">
        <f>SUM(B6:E6)</f>
        <v>1477559</v>
      </c>
      <c r="H6" s="16" t="s">
        <v>27</v>
      </c>
      <c r="I6" s="11"/>
      <c r="J6" s="12" t="s">
        <v>29</v>
      </c>
      <c r="K6" s="13">
        <f>F7+F10</f>
        <v>15732122</v>
      </c>
      <c r="L6" s="14">
        <f>SUM(K6:K7)</f>
        <v>31336845</v>
      </c>
    </row>
    <row r="7" spans="1:12" ht="15.75" x14ac:dyDescent="0.25">
      <c r="A7" s="6" t="s">
        <v>14</v>
      </c>
      <c r="B7" s="7">
        <f>SUM(B5:B6)</f>
        <v>6426000</v>
      </c>
      <c r="C7" s="7">
        <f t="shared" ref="C7:F7" si="1">SUM(C5:C6)</f>
        <v>435540</v>
      </c>
      <c r="D7" s="7">
        <f t="shared" si="1"/>
        <v>1348460</v>
      </c>
      <c r="E7" s="7">
        <f t="shared" si="1"/>
        <v>1044189</v>
      </c>
      <c r="F7" s="7">
        <f t="shared" si="1"/>
        <v>9254189</v>
      </c>
      <c r="H7" s="16" t="s">
        <v>28</v>
      </c>
      <c r="I7" s="11"/>
      <c r="J7" s="12"/>
      <c r="K7" s="13">
        <f>F13</f>
        <v>15604723</v>
      </c>
      <c r="L7" s="15"/>
    </row>
    <row r="8" spans="1:12" x14ac:dyDescent="0.25">
      <c r="A8" s="4" t="s">
        <v>3</v>
      </c>
      <c r="B8" s="5">
        <v>3780000</v>
      </c>
      <c r="C8" s="5">
        <v>256200</v>
      </c>
      <c r="D8" s="5">
        <v>793212</v>
      </c>
      <c r="E8" s="5">
        <v>614229</v>
      </c>
      <c r="F8" s="5">
        <f>SUM(B8:E8)</f>
        <v>5443641</v>
      </c>
      <c r="H8" s="2" t="s">
        <v>12</v>
      </c>
      <c r="I8" s="2"/>
      <c r="J8" s="2"/>
      <c r="K8" s="17">
        <f>SUM(K2:K7)</f>
        <v>3116066745</v>
      </c>
      <c r="L8" s="17">
        <f>SUM(L2:L7)</f>
        <v>3116066745</v>
      </c>
    </row>
    <row r="9" spans="1:12" x14ac:dyDescent="0.25">
      <c r="A9" s="4" t="s">
        <v>4</v>
      </c>
      <c r="B9" s="5">
        <v>718200</v>
      </c>
      <c r="C9" s="5">
        <v>48678</v>
      </c>
      <c r="D9" s="5">
        <v>150710</v>
      </c>
      <c r="E9" s="5">
        <v>116704</v>
      </c>
      <c r="F9" s="5">
        <f>SUM(B9:E9)</f>
        <v>1034292</v>
      </c>
    </row>
    <row r="10" spans="1:12" x14ac:dyDescent="0.25">
      <c r="A10" s="6" t="s">
        <v>16</v>
      </c>
      <c r="B10" s="7">
        <f>SUM(B8:B9)</f>
        <v>4498200</v>
      </c>
      <c r="C10" s="7">
        <f t="shared" ref="C10:F10" si="2">SUM(C8:C9)</f>
        <v>304878</v>
      </c>
      <c r="D10" s="7">
        <f t="shared" si="2"/>
        <v>943922</v>
      </c>
      <c r="E10" s="7">
        <f t="shared" si="2"/>
        <v>730933</v>
      </c>
      <c r="F10" s="7">
        <f t="shared" si="2"/>
        <v>6477933</v>
      </c>
    </row>
    <row r="11" spans="1:12" x14ac:dyDescent="0.25">
      <c r="A11" s="4" t="s">
        <v>5</v>
      </c>
      <c r="B11" s="5">
        <v>9105660</v>
      </c>
      <c r="C11" s="5">
        <v>617161</v>
      </c>
      <c r="D11" s="5">
        <v>1910772</v>
      </c>
      <c r="E11" s="5">
        <v>1479619</v>
      </c>
      <c r="F11" s="5">
        <f>SUM(B11:E11)</f>
        <v>13113212</v>
      </c>
    </row>
    <row r="12" spans="1:12" x14ac:dyDescent="0.25">
      <c r="A12" s="4" t="s">
        <v>6</v>
      </c>
      <c r="B12" s="5">
        <v>1730075</v>
      </c>
      <c r="C12" s="5">
        <v>117261</v>
      </c>
      <c r="D12" s="5">
        <v>363047</v>
      </c>
      <c r="E12" s="5">
        <v>281128</v>
      </c>
      <c r="F12" s="5">
        <f>SUM(B12:E12)</f>
        <v>2491511</v>
      </c>
    </row>
    <row r="13" spans="1:12" x14ac:dyDescent="0.25">
      <c r="A13" s="6" t="s">
        <v>15</v>
      </c>
      <c r="B13" s="7">
        <f>SUM(B11:B12)</f>
        <v>10835735</v>
      </c>
      <c r="C13" s="7">
        <f t="shared" ref="C13:F13" si="3">SUM(C11:C12)</f>
        <v>734422</v>
      </c>
      <c r="D13" s="7">
        <f t="shared" si="3"/>
        <v>2273819</v>
      </c>
      <c r="E13" s="7">
        <f t="shared" si="3"/>
        <v>1760747</v>
      </c>
      <c r="F13" s="7">
        <f t="shared" si="3"/>
        <v>15604723</v>
      </c>
    </row>
    <row r="14" spans="1:12" x14ac:dyDescent="0.25">
      <c r="A14" s="8" t="s">
        <v>18</v>
      </c>
      <c r="B14" s="9">
        <f>B4+B7+B10+B13</f>
        <v>2163759935</v>
      </c>
      <c r="C14" s="9">
        <f t="shared" ref="C14:F14" si="4">C4+C7+C10+C13</f>
        <v>146654840</v>
      </c>
      <c r="D14" s="9">
        <f t="shared" si="4"/>
        <v>454053001</v>
      </c>
      <c r="E14" s="9">
        <f t="shared" si="4"/>
        <v>351598969</v>
      </c>
      <c r="F14" s="9">
        <f t="shared" si="4"/>
        <v>3116066745</v>
      </c>
    </row>
    <row r="21" spans="3:3" x14ac:dyDescent="0.25">
      <c r="C21" s="1"/>
    </row>
  </sheetData>
  <mergeCells count="4">
    <mergeCell ref="J2:J4"/>
    <mergeCell ref="L2:L4"/>
    <mergeCell ref="L6:L7"/>
    <mergeCell ref="J6:J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TS18. LUZ ALEXSANDRA CABEZAS PULIDO</dc:creator>
  <cp:lastModifiedBy>TS18. LUZ ALEXSANDRA CABEZAS PULIDO</cp:lastModifiedBy>
  <dcterms:created xsi:type="dcterms:W3CDTF">2026-08-31T15:33:23Z</dcterms:created>
  <dcterms:modified xsi:type="dcterms:W3CDTF">2026-08-31T19:02:08Z</dcterms:modified>
</cp:coreProperties>
</file>