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JURIDICA\Desktop\ANDREA G\2026\FERRETERIA\"/>
    </mc:Choice>
  </mc:AlternateContent>
  <xr:revisionPtr revIDLastSave="0" documentId="8_{201F320B-CDE8-42E4-8D40-5238B577889D}" xr6:coauthVersionLast="47" xr6:coauthVersionMax="47" xr10:uidLastSave="{00000000-0000-0000-0000-000000000000}"/>
  <bookViews>
    <workbookView xWindow="-120" yWindow="-120" windowWidth="29040" windowHeight="15720" xr2:uid="{00000000-000D-0000-FFFF-FFFF00000000}"/>
  </bookViews>
  <sheets>
    <sheet name="Ferreteria" sheetId="1" r:id="rId1"/>
  </sheets>
  <definedNames>
    <definedName name="_xlnm._FilterDatabase" localSheetId="0" hidden="1">Ferreteria!$B$3:$I$252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qLwxAge9iGZvi+Bm4aZCBGU3sNF+y4YEObcVBDmiLFw="/>
    </ext>
  </extLst>
</workbook>
</file>

<file path=xl/calcChain.xml><?xml version="1.0" encoding="utf-8"?>
<calcChain xmlns="http://schemas.openxmlformats.org/spreadsheetml/2006/main">
  <c r="P5" i="1" l="1"/>
  <c r="P6" i="1"/>
  <c r="P7" i="1"/>
  <c r="P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4" i="1"/>
  <c r="P252" i="1" s="1"/>
  <c r="M252" i="1"/>
  <c r="J252" i="1"/>
  <c r="G252" i="1"/>
  <c r="N251" i="1"/>
  <c r="O251" i="1" s="1"/>
  <c r="K251" i="1"/>
  <c r="L251" i="1" s="1"/>
  <c r="H251" i="1"/>
  <c r="I251" i="1" s="1"/>
  <c r="N250" i="1"/>
  <c r="O250" i="1" s="1"/>
  <c r="K250" i="1"/>
  <c r="L250" i="1" s="1"/>
  <c r="H250" i="1"/>
  <c r="I250" i="1" s="1"/>
  <c r="R250" i="1" s="1"/>
  <c r="N249" i="1"/>
  <c r="O249" i="1" s="1"/>
  <c r="K249" i="1"/>
  <c r="L249" i="1" s="1"/>
  <c r="H249" i="1"/>
  <c r="I249" i="1" s="1"/>
  <c r="N248" i="1"/>
  <c r="O248" i="1" s="1"/>
  <c r="K248" i="1"/>
  <c r="L248" i="1" s="1"/>
  <c r="H248" i="1"/>
  <c r="I248" i="1" s="1"/>
  <c r="N247" i="1"/>
  <c r="O247" i="1" s="1"/>
  <c r="K247" i="1"/>
  <c r="L247" i="1" s="1"/>
  <c r="H247" i="1"/>
  <c r="I247" i="1" s="1"/>
  <c r="N246" i="1"/>
  <c r="O246" i="1" s="1"/>
  <c r="K246" i="1"/>
  <c r="L246" i="1" s="1"/>
  <c r="H246" i="1"/>
  <c r="I246" i="1" s="1"/>
  <c r="N245" i="1"/>
  <c r="O245" i="1" s="1"/>
  <c r="K245" i="1"/>
  <c r="L245" i="1" s="1"/>
  <c r="H245" i="1"/>
  <c r="I245" i="1" s="1"/>
  <c r="R245" i="1" s="1"/>
  <c r="N244" i="1"/>
  <c r="O244" i="1" s="1"/>
  <c r="K244" i="1"/>
  <c r="L244" i="1" s="1"/>
  <c r="H244" i="1"/>
  <c r="I244" i="1" s="1"/>
  <c r="N243" i="1"/>
  <c r="O243" i="1" s="1"/>
  <c r="K243" i="1"/>
  <c r="L243" i="1" s="1"/>
  <c r="H243" i="1"/>
  <c r="I243" i="1" s="1"/>
  <c r="N242" i="1"/>
  <c r="O242" i="1" s="1"/>
  <c r="K242" i="1"/>
  <c r="L242" i="1" s="1"/>
  <c r="H242" i="1"/>
  <c r="I242" i="1" s="1"/>
  <c r="R242" i="1" s="1"/>
  <c r="N241" i="1"/>
  <c r="O241" i="1" s="1"/>
  <c r="K241" i="1"/>
  <c r="L241" i="1" s="1"/>
  <c r="H241" i="1"/>
  <c r="I241" i="1" s="1"/>
  <c r="N240" i="1"/>
  <c r="O240" i="1" s="1"/>
  <c r="K240" i="1"/>
  <c r="L240" i="1" s="1"/>
  <c r="H240" i="1"/>
  <c r="I240" i="1" s="1"/>
  <c r="N239" i="1"/>
  <c r="O239" i="1" s="1"/>
  <c r="K239" i="1"/>
  <c r="L239" i="1" s="1"/>
  <c r="H239" i="1"/>
  <c r="I239" i="1" s="1"/>
  <c r="N238" i="1"/>
  <c r="O238" i="1" s="1"/>
  <c r="K238" i="1"/>
  <c r="L238" i="1" s="1"/>
  <c r="H238" i="1"/>
  <c r="I238" i="1" s="1"/>
  <c r="N237" i="1"/>
  <c r="O237" i="1" s="1"/>
  <c r="K237" i="1"/>
  <c r="L237" i="1" s="1"/>
  <c r="H237" i="1"/>
  <c r="I237" i="1" s="1"/>
  <c r="N236" i="1"/>
  <c r="O236" i="1" s="1"/>
  <c r="K236" i="1"/>
  <c r="L236" i="1" s="1"/>
  <c r="H236" i="1"/>
  <c r="I236" i="1" s="1"/>
  <c r="N235" i="1"/>
  <c r="O235" i="1" s="1"/>
  <c r="K235" i="1"/>
  <c r="L235" i="1" s="1"/>
  <c r="H235" i="1"/>
  <c r="I235" i="1" s="1"/>
  <c r="N234" i="1"/>
  <c r="O234" i="1" s="1"/>
  <c r="K234" i="1"/>
  <c r="L234" i="1" s="1"/>
  <c r="H234" i="1"/>
  <c r="I234" i="1" s="1"/>
  <c r="R234" i="1" s="1"/>
  <c r="N233" i="1"/>
  <c r="O233" i="1" s="1"/>
  <c r="K233" i="1"/>
  <c r="L233" i="1" s="1"/>
  <c r="H233" i="1"/>
  <c r="I233" i="1" s="1"/>
  <c r="N232" i="1"/>
  <c r="O232" i="1" s="1"/>
  <c r="K232" i="1"/>
  <c r="L232" i="1" s="1"/>
  <c r="H232" i="1"/>
  <c r="I232" i="1" s="1"/>
  <c r="N231" i="1"/>
  <c r="O231" i="1" s="1"/>
  <c r="K231" i="1"/>
  <c r="L231" i="1" s="1"/>
  <c r="H231" i="1"/>
  <c r="I231" i="1" s="1"/>
  <c r="N230" i="1"/>
  <c r="O230" i="1" s="1"/>
  <c r="K230" i="1"/>
  <c r="L230" i="1" s="1"/>
  <c r="H230" i="1"/>
  <c r="I230" i="1" s="1"/>
  <c r="N229" i="1"/>
  <c r="O229" i="1" s="1"/>
  <c r="K229" i="1"/>
  <c r="L229" i="1" s="1"/>
  <c r="H229" i="1"/>
  <c r="I229" i="1" s="1"/>
  <c r="R229" i="1" s="1"/>
  <c r="N228" i="1"/>
  <c r="O228" i="1" s="1"/>
  <c r="K228" i="1"/>
  <c r="L228" i="1" s="1"/>
  <c r="H228" i="1"/>
  <c r="I228" i="1" s="1"/>
  <c r="N227" i="1"/>
  <c r="O227" i="1" s="1"/>
  <c r="K227" i="1"/>
  <c r="L227" i="1" s="1"/>
  <c r="H227" i="1"/>
  <c r="I227" i="1" s="1"/>
  <c r="N226" i="1"/>
  <c r="O226" i="1" s="1"/>
  <c r="K226" i="1"/>
  <c r="L226" i="1" s="1"/>
  <c r="H226" i="1"/>
  <c r="I226" i="1" s="1"/>
  <c r="N225" i="1"/>
  <c r="O225" i="1" s="1"/>
  <c r="K225" i="1"/>
  <c r="L225" i="1" s="1"/>
  <c r="H225" i="1"/>
  <c r="I225" i="1" s="1"/>
  <c r="N224" i="1"/>
  <c r="O224" i="1" s="1"/>
  <c r="K224" i="1"/>
  <c r="L224" i="1" s="1"/>
  <c r="H224" i="1"/>
  <c r="I224" i="1" s="1"/>
  <c r="N223" i="1"/>
  <c r="O223" i="1" s="1"/>
  <c r="K223" i="1"/>
  <c r="L223" i="1" s="1"/>
  <c r="H223" i="1"/>
  <c r="I223" i="1" s="1"/>
  <c r="N222" i="1"/>
  <c r="O222" i="1" s="1"/>
  <c r="K222" i="1"/>
  <c r="L222" i="1" s="1"/>
  <c r="H222" i="1"/>
  <c r="I222" i="1" s="1"/>
  <c r="N221" i="1"/>
  <c r="O221" i="1" s="1"/>
  <c r="K221" i="1"/>
  <c r="L221" i="1" s="1"/>
  <c r="H221" i="1"/>
  <c r="Q221" i="1" s="1"/>
  <c r="N220" i="1"/>
  <c r="O220" i="1" s="1"/>
  <c r="K220" i="1"/>
  <c r="L220" i="1" s="1"/>
  <c r="H220" i="1"/>
  <c r="I220" i="1" s="1"/>
  <c r="N219" i="1"/>
  <c r="O219" i="1" s="1"/>
  <c r="K219" i="1"/>
  <c r="L219" i="1" s="1"/>
  <c r="H219" i="1"/>
  <c r="I219" i="1" s="1"/>
  <c r="N218" i="1"/>
  <c r="O218" i="1" s="1"/>
  <c r="K218" i="1"/>
  <c r="L218" i="1" s="1"/>
  <c r="H218" i="1"/>
  <c r="I218" i="1" s="1"/>
  <c r="N217" i="1"/>
  <c r="O217" i="1" s="1"/>
  <c r="K217" i="1"/>
  <c r="L217" i="1" s="1"/>
  <c r="H217" i="1"/>
  <c r="I217" i="1" s="1"/>
  <c r="N216" i="1"/>
  <c r="O216" i="1" s="1"/>
  <c r="K216" i="1"/>
  <c r="L216" i="1" s="1"/>
  <c r="H216" i="1"/>
  <c r="I216" i="1" s="1"/>
  <c r="N215" i="1"/>
  <c r="O215" i="1" s="1"/>
  <c r="K215" i="1"/>
  <c r="L215" i="1" s="1"/>
  <c r="H215" i="1"/>
  <c r="I215" i="1" s="1"/>
  <c r="N214" i="1"/>
  <c r="O214" i="1" s="1"/>
  <c r="K214" i="1"/>
  <c r="L214" i="1" s="1"/>
  <c r="H214" i="1"/>
  <c r="I214" i="1" s="1"/>
  <c r="N213" i="1"/>
  <c r="O213" i="1" s="1"/>
  <c r="K213" i="1"/>
  <c r="L213" i="1" s="1"/>
  <c r="H213" i="1"/>
  <c r="I213" i="1" s="1"/>
  <c r="R213" i="1" s="1"/>
  <c r="N212" i="1"/>
  <c r="O212" i="1" s="1"/>
  <c r="K212" i="1"/>
  <c r="L212" i="1" s="1"/>
  <c r="H212" i="1"/>
  <c r="I212" i="1" s="1"/>
  <c r="N211" i="1"/>
  <c r="O211" i="1" s="1"/>
  <c r="K211" i="1"/>
  <c r="L211" i="1" s="1"/>
  <c r="H211" i="1"/>
  <c r="I211" i="1" s="1"/>
  <c r="N210" i="1"/>
  <c r="O210" i="1" s="1"/>
  <c r="K210" i="1"/>
  <c r="L210" i="1" s="1"/>
  <c r="H210" i="1"/>
  <c r="I210" i="1" s="1"/>
  <c r="N209" i="1"/>
  <c r="O209" i="1" s="1"/>
  <c r="K209" i="1"/>
  <c r="L209" i="1" s="1"/>
  <c r="H209" i="1"/>
  <c r="I209" i="1" s="1"/>
  <c r="N208" i="1"/>
  <c r="O208" i="1" s="1"/>
  <c r="K208" i="1"/>
  <c r="L208" i="1" s="1"/>
  <c r="H208" i="1"/>
  <c r="I208" i="1" s="1"/>
  <c r="N207" i="1"/>
  <c r="O207" i="1" s="1"/>
  <c r="K207" i="1"/>
  <c r="L207" i="1" s="1"/>
  <c r="H207" i="1"/>
  <c r="I207" i="1" s="1"/>
  <c r="N206" i="1"/>
  <c r="O206" i="1" s="1"/>
  <c r="K206" i="1"/>
  <c r="L206" i="1" s="1"/>
  <c r="H206" i="1"/>
  <c r="I206" i="1" s="1"/>
  <c r="N205" i="1"/>
  <c r="O205" i="1" s="1"/>
  <c r="K205" i="1"/>
  <c r="L205" i="1" s="1"/>
  <c r="H205" i="1"/>
  <c r="I205" i="1" s="1"/>
  <c r="R205" i="1" s="1"/>
  <c r="N204" i="1"/>
  <c r="O204" i="1" s="1"/>
  <c r="K204" i="1"/>
  <c r="L204" i="1" s="1"/>
  <c r="H204" i="1"/>
  <c r="I204" i="1" s="1"/>
  <c r="N203" i="1"/>
  <c r="O203" i="1" s="1"/>
  <c r="K203" i="1"/>
  <c r="L203" i="1" s="1"/>
  <c r="H203" i="1"/>
  <c r="I203" i="1" s="1"/>
  <c r="N202" i="1"/>
  <c r="O202" i="1" s="1"/>
  <c r="K202" i="1"/>
  <c r="L202" i="1" s="1"/>
  <c r="H202" i="1"/>
  <c r="I202" i="1" s="1"/>
  <c r="N201" i="1"/>
  <c r="O201" i="1" s="1"/>
  <c r="K201" i="1"/>
  <c r="L201" i="1" s="1"/>
  <c r="H201" i="1"/>
  <c r="I201" i="1" s="1"/>
  <c r="N200" i="1"/>
  <c r="O200" i="1" s="1"/>
  <c r="K200" i="1"/>
  <c r="L200" i="1" s="1"/>
  <c r="H200" i="1"/>
  <c r="I200" i="1" s="1"/>
  <c r="N199" i="1"/>
  <c r="O199" i="1" s="1"/>
  <c r="K199" i="1"/>
  <c r="L199" i="1" s="1"/>
  <c r="H199" i="1"/>
  <c r="I199" i="1" s="1"/>
  <c r="N198" i="1"/>
  <c r="O198" i="1" s="1"/>
  <c r="K198" i="1"/>
  <c r="L198" i="1" s="1"/>
  <c r="H198" i="1"/>
  <c r="I198" i="1" s="1"/>
  <c r="N197" i="1"/>
  <c r="O197" i="1" s="1"/>
  <c r="K197" i="1"/>
  <c r="L197" i="1" s="1"/>
  <c r="H197" i="1"/>
  <c r="I197" i="1" s="1"/>
  <c r="R197" i="1" s="1"/>
  <c r="N196" i="1"/>
  <c r="O196" i="1" s="1"/>
  <c r="K196" i="1"/>
  <c r="L196" i="1" s="1"/>
  <c r="H196" i="1"/>
  <c r="I196" i="1" s="1"/>
  <c r="N195" i="1"/>
  <c r="O195" i="1" s="1"/>
  <c r="K195" i="1"/>
  <c r="L195" i="1" s="1"/>
  <c r="H195" i="1"/>
  <c r="I195" i="1" s="1"/>
  <c r="N194" i="1"/>
  <c r="O194" i="1" s="1"/>
  <c r="K194" i="1"/>
  <c r="L194" i="1" s="1"/>
  <c r="H194" i="1"/>
  <c r="I194" i="1" s="1"/>
  <c r="N193" i="1"/>
  <c r="O193" i="1" s="1"/>
  <c r="K193" i="1"/>
  <c r="L193" i="1" s="1"/>
  <c r="H193" i="1"/>
  <c r="I193" i="1" s="1"/>
  <c r="N192" i="1"/>
  <c r="O192" i="1" s="1"/>
  <c r="K192" i="1"/>
  <c r="L192" i="1" s="1"/>
  <c r="H192" i="1"/>
  <c r="I192" i="1" s="1"/>
  <c r="R192" i="1" s="1"/>
  <c r="N191" i="1"/>
  <c r="O191" i="1" s="1"/>
  <c r="K191" i="1"/>
  <c r="L191" i="1" s="1"/>
  <c r="H191" i="1"/>
  <c r="I191" i="1" s="1"/>
  <c r="N190" i="1"/>
  <c r="O190" i="1" s="1"/>
  <c r="K190" i="1"/>
  <c r="L190" i="1" s="1"/>
  <c r="H190" i="1"/>
  <c r="I190" i="1" s="1"/>
  <c r="N189" i="1"/>
  <c r="O189" i="1" s="1"/>
  <c r="K189" i="1"/>
  <c r="L189" i="1" s="1"/>
  <c r="H189" i="1"/>
  <c r="I189" i="1" s="1"/>
  <c r="R189" i="1" s="1"/>
  <c r="N188" i="1"/>
  <c r="O188" i="1" s="1"/>
  <c r="K188" i="1"/>
  <c r="L188" i="1" s="1"/>
  <c r="H188" i="1"/>
  <c r="I188" i="1" s="1"/>
  <c r="N187" i="1"/>
  <c r="O187" i="1" s="1"/>
  <c r="K187" i="1"/>
  <c r="L187" i="1" s="1"/>
  <c r="H187" i="1"/>
  <c r="I187" i="1" s="1"/>
  <c r="N186" i="1"/>
  <c r="O186" i="1" s="1"/>
  <c r="K186" i="1"/>
  <c r="L186" i="1" s="1"/>
  <c r="H186" i="1"/>
  <c r="I186" i="1" s="1"/>
  <c r="N185" i="1"/>
  <c r="O185" i="1" s="1"/>
  <c r="K185" i="1"/>
  <c r="L185" i="1" s="1"/>
  <c r="H185" i="1"/>
  <c r="I185" i="1" s="1"/>
  <c r="N184" i="1"/>
  <c r="O184" i="1" s="1"/>
  <c r="K184" i="1"/>
  <c r="L184" i="1" s="1"/>
  <c r="H184" i="1"/>
  <c r="I184" i="1" s="1"/>
  <c r="R184" i="1" s="1"/>
  <c r="N183" i="1"/>
  <c r="O183" i="1" s="1"/>
  <c r="K183" i="1"/>
  <c r="L183" i="1" s="1"/>
  <c r="H183" i="1"/>
  <c r="I183" i="1" s="1"/>
  <c r="N182" i="1"/>
  <c r="O182" i="1" s="1"/>
  <c r="K182" i="1"/>
  <c r="L182" i="1" s="1"/>
  <c r="H182" i="1"/>
  <c r="I182" i="1" s="1"/>
  <c r="N181" i="1"/>
  <c r="O181" i="1" s="1"/>
  <c r="K181" i="1"/>
  <c r="L181" i="1" s="1"/>
  <c r="H181" i="1"/>
  <c r="I181" i="1" s="1"/>
  <c r="R181" i="1" s="1"/>
  <c r="N180" i="1"/>
  <c r="O180" i="1" s="1"/>
  <c r="K180" i="1"/>
  <c r="L180" i="1" s="1"/>
  <c r="H180" i="1"/>
  <c r="I180" i="1" s="1"/>
  <c r="N179" i="1"/>
  <c r="O179" i="1" s="1"/>
  <c r="K179" i="1"/>
  <c r="L179" i="1" s="1"/>
  <c r="H179" i="1"/>
  <c r="I179" i="1" s="1"/>
  <c r="N178" i="1"/>
  <c r="O178" i="1" s="1"/>
  <c r="K178" i="1"/>
  <c r="L178" i="1" s="1"/>
  <c r="H178" i="1"/>
  <c r="I178" i="1" s="1"/>
  <c r="N177" i="1"/>
  <c r="O177" i="1" s="1"/>
  <c r="K177" i="1"/>
  <c r="L177" i="1" s="1"/>
  <c r="H177" i="1"/>
  <c r="I177" i="1" s="1"/>
  <c r="N176" i="1"/>
  <c r="O176" i="1" s="1"/>
  <c r="K176" i="1"/>
  <c r="L176" i="1" s="1"/>
  <c r="H176" i="1"/>
  <c r="I176" i="1" s="1"/>
  <c r="R176" i="1" s="1"/>
  <c r="N175" i="1"/>
  <c r="O175" i="1" s="1"/>
  <c r="K175" i="1"/>
  <c r="L175" i="1" s="1"/>
  <c r="H175" i="1"/>
  <c r="I175" i="1" s="1"/>
  <c r="N174" i="1"/>
  <c r="O174" i="1" s="1"/>
  <c r="K174" i="1"/>
  <c r="L174" i="1" s="1"/>
  <c r="H174" i="1"/>
  <c r="I174" i="1" s="1"/>
  <c r="N173" i="1"/>
  <c r="O173" i="1" s="1"/>
  <c r="K173" i="1"/>
  <c r="L173" i="1" s="1"/>
  <c r="H173" i="1"/>
  <c r="I173" i="1" s="1"/>
  <c r="N172" i="1"/>
  <c r="O172" i="1" s="1"/>
  <c r="R172" i="1" s="1"/>
  <c r="K172" i="1"/>
  <c r="L172" i="1" s="1"/>
  <c r="H172" i="1"/>
  <c r="I172" i="1" s="1"/>
  <c r="N171" i="1"/>
  <c r="O171" i="1" s="1"/>
  <c r="K171" i="1"/>
  <c r="L171" i="1" s="1"/>
  <c r="H171" i="1"/>
  <c r="I171" i="1" s="1"/>
  <c r="R171" i="1" s="1"/>
  <c r="N170" i="1"/>
  <c r="O170" i="1" s="1"/>
  <c r="K170" i="1"/>
  <c r="L170" i="1" s="1"/>
  <c r="H170" i="1"/>
  <c r="I170" i="1" s="1"/>
  <c r="N169" i="1"/>
  <c r="O169" i="1" s="1"/>
  <c r="K169" i="1"/>
  <c r="L169" i="1" s="1"/>
  <c r="H169" i="1"/>
  <c r="I169" i="1" s="1"/>
  <c r="N168" i="1"/>
  <c r="O168" i="1" s="1"/>
  <c r="K168" i="1"/>
  <c r="L168" i="1" s="1"/>
  <c r="H168" i="1"/>
  <c r="I168" i="1" s="1"/>
  <c r="R168" i="1" s="1"/>
  <c r="N167" i="1"/>
  <c r="O167" i="1" s="1"/>
  <c r="K167" i="1"/>
  <c r="L167" i="1" s="1"/>
  <c r="H167" i="1"/>
  <c r="I167" i="1" s="1"/>
  <c r="N166" i="1"/>
  <c r="O166" i="1" s="1"/>
  <c r="K166" i="1"/>
  <c r="L166" i="1" s="1"/>
  <c r="H166" i="1"/>
  <c r="I166" i="1" s="1"/>
  <c r="N165" i="1"/>
  <c r="O165" i="1" s="1"/>
  <c r="K165" i="1"/>
  <c r="L165" i="1" s="1"/>
  <c r="H165" i="1"/>
  <c r="I165" i="1" s="1"/>
  <c r="N164" i="1"/>
  <c r="O164" i="1" s="1"/>
  <c r="K164" i="1"/>
  <c r="L164" i="1" s="1"/>
  <c r="H164" i="1"/>
  <c r="I164" i="1" s="1"/>
  <c r="N163" i="1"/>
  <c r="O163" i="1" s="1"/>
  <c r="K163" i="1"/>
  <c r="L163" i="1" s="1"/>
  <c r="H163" i="1"/>
  <c r="I163" i="1" s="1"/>
  <c r="R163" i="1" s="1"/>
  <c r="N162" i="1"/>
  <c r="O162" i="1" s="1"/>
  <c r="K162" i="1"/>
  <c r="L162" i="1" s="1"/>
  <c r="H162" i="1"/>
  <c r="I162" i="1" s="1"/>
  <c r="N161" i="1"/>
  <c r="O161" i="1" s="1"/>
  <c r="K161" i="1"/>
  <c r="L161" i="1" s="1"/>
  <c r="H161" i="1"/>
  <c r="I161" i="1" s="1"/>
  <c r="N160" i="1"/>
  <c r="O160" i="1" s="1"/>
  <c r="K160" i="1"/>
  <c r="L160" i="1" s="1"/>
  <c r="H160" i="1"/>
  <c r="I160" i="1" s="1"/>
  <c r="R160" i="1" s="1"/>
  <c r="N159" i="1"/>
  <c r="O159" i="1" s="1"/>
  <c r="K159" i="1"/>
  <c r="L159" i="1" s="1"/>
  <c r="H159" i="1"/>
  <c r="I159" i="1" s="1"/>
  <c r="N158" i="1"/>
  <c r="O158" i="1" s="1"/>
  <c r="K158" i="1"/>
  <c r="L158" i="1" s="1"/>
  <c r="H158" i="1"/>
  <c r="I158" i="1" s="1"/>
  <c r="N157" i="1"/>
  <c r="O157" i="1" s="1"/>
  <c r="K157" i="1"/>
  <c r="L157" i="1" s="1"/>
  <c r="H157" i="1"/>
  <c r="I157" i="1" s="1"/>
  <c r="N156" i="1"/>
  <c r="O156" i="1" s="1"/>
  <c r="R156" i="1" s="1"/>
  <c r="K156" i="1"/>
  <c r="L156" i="1" s="1"/>
  <c r="H156" i="1"/>
  <c r="I156" i="1" s="1"/>
  <c r="N155" i="1"/>
  <c r="O155" i="1" s="1"/>
  <c r="K155" i="1"/>
  <c r="L155" i="1" s="1"/>
  <c r="H155" i="1"/>
  <c r="I155" i="1" s="1"/>
  <c r="R155" i="1" s="1"/>
  <c r="N154" i="1"/>
  <c r="O154" i="1" s="1"/>
  <c r="K154" i="1"/>
  <c r="L154" i="1" s="1"/>
  <c r="H154" i="1"/>
  <c r="I154" i="1" s="1"/>
  <c r="N153" i="1"/>
  <c r="O153" i="1" s="1"/>
  <c r="K153" i="1"/>
  <c r="L153" i="1" s="1"/>
  <c r="H153" i="1"/>
  <c r="I153" i="1" s="1"/>
  <c r="N152" i="1"/>
  <c r="O152" i="1" s="1"/>
  <c r="K152" i="1"/>
  <c r="L152" i="1" s="1"/>
  <c r="H152" i="1"/>
  <c r="I152" i="1" s="1"/>
  <c r="R152" i="1" s="1"/>
  <c r="N151" i="1"/>
  <c r="O151" i="1" s="1"/>
  <c r="K151" i="1"/>
  <c r="L151" i="1" s="1"/>
  <c r="H151" i="1"/>
  <c r="I151" i="1" s="1"/>
  <c r="N150" i="1"/>
  <c r="O150" i="1" s="1"/>
  <c r="K150" i="1"/>
  <c r="L150" i="1" s="1"/>
  <c r="H150" i="1"/>
  <c r="I150" i="1" s="1"/>
  <c r="N149" i="1"/>
  <c r="O149" i="1" s="1"/>
  <c r="K149" i="1"/>
  <c r="L149" i="1" s="1"/>
  <c r="H149" i="1"/>
  <c r="I149" i="1" s="1"/>
  <c r="N148" i="1"/>
  <c r="O148" i="1" s="1"/>
  <c r="K148" i="1"/>
  <c r="L148" i="1" s="1"/>
  <c r="H148" i="1"/>
  <c r="I148" i="1" s="1"/>
  <c r="N147" i="1"/>
  <c r="O147" i="1" s="1"/>
  <c r="K147" i="1"/>
  <c r="L147" i="1" s="1"/>
  <c r="H147" i="1"/>
  <c r="I147" i="1" s="1"/>
  <c r="R147" i="1" s="1"/>
  <c r="N146" i="1"/>
  <c r="O146" i="1" s="1"/>
  <c r="K146" i="1"/>
  <c r="L146" i="1" s="1"/>
  <c r="H146" i="1"/>
  <c r="I146" i="1" s="1"/>
  <c r="N145" i="1"/>
  <c r="O145" i="1" s="1"/>
  <c r="K145" i="1"/>
  <c r="L145" i="1" s="1"/>
  <c r="H145" i="1"/>
  <c r="I145" i="1" s="1"/>
  <c r="N144" i="1"/>
  <c r="O144" i="1" s="1"/>
  <c r="K144" i="1"/>
  <c r="L144" i="1" s="1"/>
  <c r="H144" i="1"/>
  <c r="I144" i="1" s="1"/>
  <c r="R144" i="1" s="1"/>
  <c r="N143" i="1"/>
  <c r="O143" i="1" s="1"/>
  <c r="K143" i="1"/>
  <c r="L143" i="1" s="1"/>
  <c r="H143" i="1"/>
  <c r="I143" i="1" s="1"/>
  <c r="N142" i="1"/>
  <c r="O142" i="1" s="1"/>
  <c r="K142" i="1"/>
  <c r="L142" i="1" s="1"/>
  <c r="H142" i="1"/>
  <c r="I142" i="1" s="1"/>
  <c r="N141" i="1"/>
  <c r="O141" i="1" s="1"/>
  <c r="K141" i="1"/>
  <c r="L141" i="1" s="1"/>
  <c r="H141" i="1"/>
  <c r="I141" i="1" s="1"/>
  <c r="N140" i="1"/>
  <c r="O140" i="1" s="1"/>
  <c r="K140" i="1"/>
  <c r="L140" i="1" s="1"/>
  <c r="H140" i="1"/>
  <c r="I140" i="1" s="1"/>
  <c r="N139" i="1"/>
  <c r="O139" i="1" s="1"/>
  <c r="K139" i="1"/>
  <c r="L139" i="1" s="1"/>
  <c r="H139" i="1"/>
  <c r="I139" i="1" s="1"/>
  <c r="R139" i="1" s="1"/>
  <c r="N138" i="1"/>
  <c r="O138" i="1" s="1"/>
  <c r="K138" i="1"/>
  <c r="L138" i="1" s="1"/>
  <c r="H138" i="1"/>
  <c r="I138" i="1" s="1"/>
  <c r="N137" i="1"/>
  <c r="O137" i="1" s="1"/>
  <c r="K137" i="1"/>
  <c r="L137" i="1" s="1"/>
  <c r="H137" i="1"/>
  <c r="I137" i="1" s="1"/>
  <c r="N136" i="1"/>
  <c r="O136" i="1" s="1"/>
  <c r="K136" i="1"/>
  <c r="L136" i="1" s="1"/>
  <c r="H136" i="1"/>
  <c r="I136" i="1" s="1"/>
  <c r="R136" i="1" s="1"/>
  <c r="N135" i="1"/>
  <c r="O135" i="1" s="1"/>
  <c r="K135" i="1"/>
  <c r="L135" i="1" s="1"/>
  <c r="H135" i="1"/>
  <c r="I135" i="1" s="1"/>
  <c r="N134" i="1"/>
  <c r="O134" i="1" s="1"/>
  <c r="K134" i="1"/>
  <c r="L134" i="1" s="1"/>
  <c r="H134" i="1"/>
  <c r="I134" i="1" s="1"/>
  <c r="N133" i="1"/>
  <c r="O133" i="1" s="1"/>
  <c r="K133" i="1"/>
  <c r="L133" i="1" s="1"/>
  <c r="H133" i="1"/>
  <c r="I133" i="1" s="1"/>
  <c r="N132" i="1"/>
  <c r="O132" i="1" s="1"/>
  <c r="K132" i="1"/>
  <c r="L132" i="1" s="1"/>
  <c r="H132" i="1"/>
  <c r="I132" i="1" s="1"/>
  <c r="N131" i="1"/>
  <c r="O131" i="1" s="1"/>
  <c r="K131" i="1"/>
  <c r="L131" i="1" s="1"/>
  <c r="H131" i="1"/>
  <c r="I131" i="1" s="1"/>
  <c r="R131" i="1" s="1"/>
  <c r="N130" i="1"/>
  <c r="O130" i="1" s="1"/>
  <c r="K130" i="1"/>
  <c r="L130" i="1" s="1"/>
  <c r="H130" i="1"/>
  <c r="I130" i="1" s="1"/>
  <c r="N129" i="1"/>
  <c r="O129" i="1" s="1"/>
  <c r="K129" i="1"/>
  <c r="L129" i="1" s="1"/>
  <c r="H129" i="1"/>
  <c r="I129" i="1" s="1"/>
  <c r="N128" i="1"/>
  <c r="O128" i="1" s="1"/>
  <c r="K128" i="1"/>
  <c r="L128" i="1" s="1"/>
  <c r="H128" i="1"/>
  <c r="I128" i="1" s="1"/>
  <c r="R128" i="1" s="1"/>
  <c r="N127" i="1"/>
  <c r="O127" i="1" s="1"/>
  <c r="K127" i="1"/>
  <c r="L127" i="1" s="1"/>
  <c r="H127" i="1"/>
  <c r="I127" i="1" s="1"/>
  <c r="N126" i="1"/>
  <c r="O126" i="1" s="1"/>
  <c r="K126" i="1"/>
  <c r="L126" i="1" s="1"/>
  <c r="H126" i="1"/>
  <c r="I126" i="1" s="1"/>
  <c r="N125" i="1"/>
  <c r="O125" i="1" s="1"/>
  <c r="K125" i="1"/>
  <c r="L125" i="1" s="1"/>
  <c r="H125" i="1"/>
  <c r="I125" i="1" s="1"/>
  <c r="N124" i="1"/>
  <c r="O124" i="1" s="1"/>
  <c r="K124" i="1"/>
  <c r="L124" i="1" s="1"/>
  <c r="H124" i="1"/>
  <c r="I124" i="1" s="1"/>
  <c r="N123" i="1"/>
  <c r="O123" i="1" s="1"/>
  <c r="K123" i="1"/>
  <c r="L123" i="1" s="1"/>
  <c r="H123" i="1"/>
  <c r="I123" i="1" s="1"/>
  <c r="R123" i="1" s="1"/>
  <c r="N122" i="1"/>
  <c r="O122" i="1" s="1"/>
  <c r="K122" i="1"/>
  <c r="L122" i="1" s="1"/>
  <c r="H122" i="1"/>
  <c r="I122" i="1" s="1"/>
  <c r="N121" i="1"/>
  <c r="O121" i="1" s="1"/>
  <c r="K121" i="1"/>
  <c r="L121" i="1" s="1"/>
  <c r="H121" i="1"/>
  <c r="I121" i="1" s="1"/>
  <c r="N120" i="1"/>
  <c r="O120" i="1" s="1"/>
  <c r="K120" i="1"/>
  <c r="L120" i="1" s="1"/>
  <c r="H120" i="1"/>
  <c r="I120" i="1" s="1"/>
  <c r="R120" i="1" s="1"/>
  <c r="N119" i="1"/>
  <c r="O119" i="1" s="1"/>
  <c r="K119" i="1"/>
  <c r="L119" i="1" s="1"/>
  <c r="H119" i="1"/>
  <c r="I119" i="1" s="1"/>
  <c r="N118" i="1"/>
  <c r="O118" i="1" s="1"/>
  <c r="K118" i="1"/>
  <c r="L118" i="1" s="1"/>
  <c r="H118" i="1"/>
  <c r="I118" i="1" s="1"/>
  <c r="N117" i="1"/>
  <c r="O117" i="1" s="1"/>
  <c r="K117" i="1"/>
  <c r="L117" i="1" s="1"/>
  <c r="H117" i="1"/>
  <c r="I117" i="1" s="1"/>
  <c r="N116" i="1"/>
  <c r="O116" i="1" s="1"/>
  <c r="K116" i="1"/>
  <c r="L116" i="1" s="1"/>
  <c r="H116" i="1"/>
  <c r="I116" i="1" s="1"/>
  <c r="N115" i="1"/>
  <c r="O115" i="1" s="1"/>
  <c r="K115" i="1"/>
  <c r="L115" i="1" s="1"/>
  <c r="H115" i="1"/>
  <c r="I115" i="1" s="1"/>
  <c r="R115" i="1" s="1"/>
  <c r="N114" i="1"/>
  <c r="O114" i="1" s="1"/>
  <c r="K114" i="1"/>
  <c r="L114" i="1" s="1"/>
  <c r="H114" i="1"/>
  <c r="I114" i="1" s="1"/>
  <c r="N113" i="1"/>
  <c r="O113" i="1" s="1"/>
  <c r="K113" i="1"/>
  <c r="L113" i="1" s="1"/>
  <c r="H113" i="1"/>
  <c r="I113" i="1" s="1"/>
  <c r="N112" i="1"/>
  <c r="O112" i="1" s="1"/>
  <c r="K112" i="1"/>
  <c r="L112" i="1" s="1"/>
  <c r="H112" i="1"/>
  <c r="I112" i="1" s="1"/>
  <c r="R112" i="1" s="1"/>
  <c r="N111" i="1"/>
  <c r="O111" i="1" s="1"/>
  <c r="K111" i="1"/>
  <c r="L111" i="1" s="1"/>
  <c r="H111" i="1"/>
  <c r="I111" i="1" s="1"/>
  <c r="N110" i="1"/>
  <c r="O110" i="1" s="1"/>
  <c r="K110" i="1"/>
  <c r="L110" i="1" s="1"/>
  <c r="H110" i="1"/>
  <c r="I110" i="1" s="1"/>
  <c r="N109" i="1"/>
  <c r="O109" i="1" s="1"/>
  <c r="K109" i="1"/>
  <c r="L109" i="1" s="1"/>
  <c r="H109" i="1"/>
  <c r="I109" i="1" s="1"/>
  <c r="N108" i="1"/>
  <c r="O108" i="1" s="1"/>
  <c r="K108" i="1"/>
  <c r="L108" i="1" s="1"/>
  <c r="H108" i="1"/>
  <c r="N107" i="1"/>
  <c r="O107" i="1" s="1"/>
  <c r="K107" i="1"/>
  <c r="L107" i="1" s="1"/>
  <c r="H107" i="1"/>
  <c r="I107" i="1" s="1"/>
  <c r="R107" i="1" s="1"/>
  <c r="N106" i="1"/>
  <c r="O106" i="1" s="1"/>
  <c r="K106" i="1"/>
  <c r="L106" i="1" s="1"/>
  <c r="H106" i="1"/>
  <c r="I106" i="1" s="1"/>
  <c r="N105" i="1"/>
  <c r="O105" i="1" s="1"/>
  <c r="K105" i="1"/>
  <c r="L105" i="1" s="1"/>
  <c r="H105" i="1"/>
  <c r="I105" i="1" s="1"/>
  <c r="N104" i="1"/>
  <c r="O104" i="1" s="1"/>
  <c r="K104" i="1"/>
  <c r="L104" i="1" s="1"/>
  <c r="H104" i="1"/>
  <c r="I104" i="1" s="1"/>
  <c r="N103" i="1"/>
  <c r="O103" i="1" s="1"/>
  <c r="K103" i="1"/>
  <c r="L103" i="1" s="1"/>
  <c r="H103" i="1"/>
  <c r="I103" i="1" s="1"/>
  <c r="N102" i="1"/>
  <c r="O102" i="1" s="1"/>
  <c r="K102" i="1"/>
  <c r="L102" i="1" s="1"/>
  <c r="H102" i="1"/>
  <c r="I102" i="1" s="1"/>
  <c r="N101" i="1"/>
  <c r="O101" i="1" s="1"/>
  <c r="K101" i="1"/>
  <c r="L101" i="1" s="1"/>
  <c r="H101" i="1"/>
  <c r="I101" i="1" s="1"/>
  <c r="R101" i="1" s="1"/>
  <c r="N100" i="1"/>
  <c r="O100" i="1" s="1"/>
  <c r="K100" i="1"/>
  <c r="L100" i="1" s="1"/>
  <c r="H100" i="1"/>
  <c r="I100" i="1" s="1"/>
  <c r="N99" i="1"/>
  <c r="O99" i="1" s="1"/>
  <c r="K99" i="1"/>
  <c r="L99" i="1" s="1"/>
  <c r="H99" i="1"/>
  <c r="I99" i="1" s="1"/>
  <c r="R99" i="1" s="1"/>
  <c r="N98" i="1"/>
  <c r="O98" i="1" s="1"/>
  <c r="K98" i="1"/>
  <c r="L98" i="1" s="1"/>
  <c r="H98" i="1"/>
  <c r="I98" i="1" s="1"/>
  <c r="N97" i="1"/>
  <c r="O97" i="1" s="1"/>
  <c r="K97" i="1"/>
  <c r="L97" i="1" s="1"/>
  <c r="H97" i="1"/>
  <c r="I97" i="1" s="1"/>
  <c r="N96" i="1"/>
  <c r="O96" i="1" s="1"/>
  <c r="K96" i="1"/>
  <c r="L96" i="1" s="1"/>
  <c r="H96" i="1"/>
  <c r="I96" i="1" s="1"/>
  <c r="N95" i="1"/>
  <c r="O95" i="1" s="1"/>
  <c r="K95" i="1"/>
  <c r="L95" i="1" s="1"/>
  <c r="H95" i="1"/>
  <c r="I95" i="1" s="1"/>
  <c r="N94" i="1"/>
  <c r="O94" i="1" s="1"/>
  <c r="K94" i="1"/>
  <c r="L94" i="1" s="1"/>
  <c r="H94" i="1"/>
  <c r="I94" i="1" s="1"/>
  <c r="N93" i="1"/>
  <c r="O93" i="1" s="1"/>
  <c r="K93" i="1"/>
  <c r="L93" i="1" s="1"/>
  <c r="H93" i="1"/>
  <c r="I93" i="1" s="1"/>
  <c r="R93" i="1" s="1"/>
  <c r="N92" i="1"/>
  <c r="O92" i="1" s="1"/>
  <c r="K92" i="1"/>
  <c r="L92" i="1" s="1"/>
  <c r="H92" i="1"/>
  <c r="I92" i="1" s="1"/>
  <c r="N91" i="1"/>
  <c r="O91" i="1" s="1"/>
  <c r="K91" i="1"/>
  <c r="L91" i="1" s="1"/>
  <c r="H91" i="1"/>
  <c r="I91" i="1" s="1"/>
  <c r="R91" i="1" s="1"/>
  <c r="N90" i="1"/>
  <c r="O90" i="1" s="1"/>
  <c r="K90" i="1"/>
  <c r="L90" i="1" s="1"/>
  <c r="H90" i="1"/>
  <c r="I90" i="1" s="1"/>
  <c r="N89" i="1"/>
  <c r="O89" i="1" s="1"/>
  <c r="K89" i="1"/>
  <c r="L89" i="1" s="1"/>
  <c r="H89" i="1"/>
  <c r="I89" i="1" s="1"/>
  <c r="N88" i="1"/>
  <c r="O88" i="1" s="1"/>
  <c r="K88" i="1"/>
  <c r="L88" i="1" s="1"/>
  <c r="H88" i="1"/>
  <c r="I88" i="1" s="1"/>
  <c r="N87" i="1"/>
  <c r="O87" i="1" s="1"/>
  <c r="K87" i="1"/>
  <c r="L87" i="1" s="1"/>
  <c r="H87" i="1"/>
  <c r="I87" i="1" s="1"/>
  <c r="N86" i="1"/>
  <c r="O86" i="1" s="1"/>
  <c r="K86" i="1"/>
  <c r="L86" i="1" s="1"/>
  <c r="H86" i="1"/>
  <c r="I86" i="1" s="1"/>
  <c r="N85" i="1"/>
  <c r="O85" i="1" s="1"/>
  <c r="K85" i="1"/>
  <c r="L85" i="1" s="1"/>
  <c r="H85" i="1"/>
  <c r="I85" i="1" s="1"/>
  <c r="R85" i="1" s="1"/>
  <c r="N84" i="1"/>
  <c r="O84" i="1" s="1"/>
  <c r="K84" i="1"/>
  <c r="L84" i="1" s="1"/>
  <c r="H84" i="1"/>
  <c r="I84" i="1" s="1"/>
  <c r="N83" i="1"/>
  <c r="O83" i="1" s="1"/>
  <c r="K83" i="1"/>
  <c r="L83" i="1" s="1"/>
  <c r="H83" i="1"/>
  <c r="I83" i="1" s="1"/>
  <c r="R83" i="1" s="1"/>
  <c r="N82" i="1"/>
  <c r="O82" i="1" s="1"/>
  <c r="K82" i="1"/>
  <c r="L82" i="1" s="1"/>
  <c r="H82" i="1"/>
  <c r="I82" i="1" s="1"/>
  <c r="N81" i="1"/>
  <c r="O81" i="1" s="1"/>
  <c r="K81" i="1"/>
  <c r="L81" i="1" s="1"/>
  <c r="H81" i="1"/>
  <c r="N80" i="1"/>
  <c r="O80" i="1" s="1"/>
  <c r="K80" i="1"/>
  <c r="L80" i="1" s="1"/>
  <c r="H80" i="1"/>
  <c r="I80" i="1" s="1"/>
  <c r="R80" i="1" s="1"/>
  <c r="N79" i="1"/>
  <c r="O79" i="1" s="1"/>
  <c r="K79" i="1"/>
  <c r="L79" i="1" s="1"/>
  <c r="H79" i="1"/>
  <c r="I79" i="1" s="1"/>
  <c r="N78" i="1"/>
  <c r="O78" i="1" s="1"/>
  <c r="K78" i="1"/>
  <c r="L78" i="1" s="1"/>
  <c r="H78" i="1"/>
  <c r="I78" i="1" s="1"/>
  <c r="N77" i="1"/>
  <c r="O77" i="1" s="1"/>
  <c r="K77" i="1"/>
  <c r="L77" i="1" s="1"/>
  <c r="H77" i="1"/>
  <c r="I77" i="1" s="1"/>
  <c r="N76" i="1"/>
  <c r="O76" i="1" s="1"/>
  <c r="R76" i="1" s="1"/>
  <c r="K76" i="1"/>
  <c r="L76" i="1" s="1"/>
  <c r="H76" i="1"/>
  <c r="I76" i="1" s="1"/>
  <c r="N75" i="1"/>
  <c r="O75" i="1" s="1"/>
  <c r="K75" i="1"/>
  <c r="L75" i="1" s="1"/>
  <c r="H75" i="1"/>
  <c r="I75" i="1" s="1"/>
  <c r="N74" i="1"/>
  <c r="O74" i="1" s="1"/>
  <c r="K74" i="1"/>
  <c r="L74" i="1" s="1"/>
  <c r="H74" i="1"/>
  <c r="I74" i="1" s="1"/>
  <c r="N73" i="1"/>
  <c r="O73" i="1" s="1"/>
  <c r="K73" i="1"/>
  <c r="L73" i="1" s="1"/>
  <c r="H73" i="1"/>
  <c r="I73" i="1" s="1"/>
  <c r="N72" i="1"/>
  <c r="O72" i="1" s="1"/>
  <c r="K72" i="1"/>
  <c r="L72" i="1" s="1"/>
  <c r="H72" i="1"/>
  <c r="I72" i="1" s="1"/>
  <c r="R72" i="1" s="1"/>
  <c r="N71" i="1"/>
  <c r="O71" i="1" s="1"/>
  <c r="K71" i="1"/>
  <c r="L71" i="1" s="1"/>
  <c r="H71" i="1"/>
  <c r="I71" i="1" s="1"/>
  <c r="N70" i="1"/>
  <c r="O70" i="1" s="1"/>
  <c r="K70" i="1"/>
  <c r="L70" i="1" s="1"/>
  <c r="H70" i="1"/>
  <c r="I70" i="1" s="1"/>
  <c r="N69" i="1"/>
  <c r="O69" i="1" s="1"/>
  <c r="K69" i="1"/>
  <c r="L69" i="1" s="1"/>
  <c r="H69" i="1"/>
  <c r="I69" i="1" s="1"/>
  <c r="N68" i="1"/>
  <c r="O68" i="1" s="1"/>
  <c r="K68" i="1"/>
  <c r="L68" i="1" s="1"/>
  <c r="H68" i="1"/>
  <c r="I68" i="1" s="1"/>
  <c r="N67" i="1"/>
  <c r="O67" i="1" s="1"/>
  <c r="K67" i="1"/>
  <c r="L67" i="1" s="1"/>
  <c r="H67" i="1"/>
  <c r="I67" i="1" s="1"/>
  <c r="N66" i="1"/>
  <c r="O66" i="1" s="1"/>
  <c r="K66" i="1"/>
  <c r="L66" i="1" s="1"/>
  <c r="H66" i="1"/>
  <c r="I66" i="1" s="1"/>
  <c r="N65" i="1"/>
  <c r="O65" i="1" s="1"/>
  <c r="K65" i="1"/>
  <c r="L65" i="1" s="1"/>
  <c r="H65" i="1"/>
  <c r="I65" i="1" s="1"/>
  <c r="N64" i="1"/>
  <c r="O64" i="1" s="1"/>
  <c r="K64" i="1"/>
  <c r="L64" i="1" s="1"/>
  <c r="H64" i="1"/>
  <c r="I64" i="1" s="1"/>
  <c r="R64" i="1" s="1"/>
  <c r="N63" i="1"/>
  <c r="O63" i="1" s="1"/>
  <c r="K63" i="1"/>
  <c r="L63" i="1" s="1"/>
  <c r="H63" i="1"/>
  <c r="I63" i="1" s="1"/>
  <c r="N62" i="1"/>
  <c r="O62" i="1" s="1"/>
  <c r="K62" i="1"/>
  <c r="L62" i="1" s="1"/>
  <c r="H62" i="1"/>
  <c r="I62" i="1" s="1"/>
  <c r="N61" i="1"/>
  <c r="O61" i="1" s="1"/>
  <c r="K61" i="1"/>
  <c r="L61" i="1" s="1"/>
  <c r="H61" i="1"/>
  <c r="I61" i="1" s="1"/>
  <c r="N60" i="1"/>
  <c r="O60" i="1" s="1"/>
  <c r="K60" i="1"/>
  <c r="L60" i="1" s="1"/>
  <c r="H60" i="1"/>
  <c r="I60" i="1" s="1"/>
  <c r="N59" i="1"/>
  <c r="O59" i="1" s="1"/>
  <c r="K59" i="1"/>
  <c r="L59" i="1" s="1"/>
  <c r="H59" i="1"/>
  <c r="I59" i="1" s="1"/>
  <c r="N58" i="1"/>
  <c r="O58" i="1" s="1"/>
  <c r="K58" i="1"/>
  <c r="L58" i="1" s="1"/>
  <c r="H58" i="1"/>
  <c r="I58" i="1" s="1"/>
  <c r="N57" i="1"/>
  <c r="O57" i="1" s="1"/>
  <c r="K57" i="1"/>
  <c r="L57" i="1" s="1"/>
  <c r="H57" i="1"/>
  <c r="I57" i="1" s="1"/>
  <c r="N56" i="1"/>
  <c r="O56" i="1" s="1"/>
  <c r="K56" i="1"/>
  <c r="L56" i="1" s="1"/>
  <c r="H56" i="1"/>
  <c r="I56" i="1" s="1"/>
  <c r="R56" i="1" s="1"/>
  <c r="N55" i="1"/>
  <c r="O55" i="1" s="1"/>
  <c r="K55" i="1"/>
  <c r="L55" i="1" s="1"/>
  <c r="H55" i="1"/>
  <c r="I55" i="1" s="1"/>
  <c r="N54" i="1"/>
  <c r="O54" i="1" s="1"/>
  <c r="K54" i="1"/>
  <c r="L54" i="1" s="1"/>
  <c r="H54" i="1"/>
  <c r="I54" i="1" s="1"/>
  <c r="N53" i="1"/>
  <c r="O53" i="1" s="1"/>
  <c r="K53" i="1"/>
  <c r="L53" i="1" s="1"/>
  <c r="H53" i="1"/>
  <c r="I53" i="1" s="1"/>
  <c r="N52" i="1"/>
  <c r="O52" i="1" s="1"/>
  <c r="K52" i="1"/>
  <c r="L52" i="1" s="1"/>
  <c r="H52" i="1"/>
  <c r="I52" i="1" s="1"/>
  <c r="N51" i="1"/>
  <c r="O51" i="1" s="1"/>
  <c r="K51" i="1"/>
  <c r="L51" i="1" s="1"/>
  <c r="H51" i="1"/>
  <c r="I51" i="1" s="1"/>
  <c r="N50" i="1"/>
  <c r="O50" i="1" s="1"/>
  <c r="K50" i="1"/>
  <c r="L50" i="1" s="1"/>
  <c r="H50" i="1"/>
  <c r="I50" i="1" s="1"/>
  <c r="N49" i="1"/>
  <c r="O49" i="1" s="1"/>
  <c r="K49" i="1"/>
  <c r="L49" i="1" s="1"/>
  <c r="H49" i="1"/>
  <c r="I49" i="1" s="1"/>
  <c r="N48" i="1"/>
  <c r="O48" i="1" s="1"/>
  <c r="K48" i="1"/>
  <c r="L48" i="1" s="1"/>
  <c r="H48" i="1"/>
  <c r="I48" i="1" s="1"/>
  <c r="R48" i="1" s="1"/>
  <c r="N47" i="1"/>
  <c r="O47" i="1" s="1"/>
  <c r="K47" i="1"/>
  <c r="L47" i="1" s="1"/>
  <c r="H47" i="1"/>
  <c r="I47" i="1" s="1"/>
  <c r="N46" i="1"/>
  <c r="O46" i="1" s="1"/>
  <c r="K46" i="1"/>
  <c r="L46" i="1" s="1"/>
  <c r="H46" i="1"/>
  <c r="I46" i="1" s="1"/>
  <c r="N45" i="1"/>
  <c r="O45" i="1" s="1"/>
  <c r="K45" i="1"/>
  <c r="L45" i="1" s="1"/>
  <c r="H45" i="1"/>
  <c r="I45" i="1" s="1"/>
  <c r="N44" i="1"/>
  <c r="O44" i="1" s="1"/>
  <c r="K44" i="1"/>
  <c r="L44" i="1" s="1"/>
  <c r="H44" i="1"/>
  <c r="I44" i="1" s="1"/>
  <c r="N43" i="1"/>
  <c r="O43" i="1" s="1"/>
  <c r="K43" i="1"/>
  <c r="L43" i="1" s="1"/>
  <c r="H43" i="1"/>
  <c r="I43" i="1" s="1"/>
  <c r="N42" i="1"/>
  <c r="O42" i="1" s="1"/>
  <c r="K42" i="1"/>
  <c r="L42" i="1" s="1"/>
  <c r="H42" i="1"/>
  <c r="I42" i="1" s="1"/>
  <c r="N41" i="1"/>
  <c r="O41" i="1" s="1"/>
  <c r="K41" i="1"/>
  <c r="L41" i="1" s="1"/>
  <c r="H41" i="1"/>
  <c r="I41" i="1" s="1"/>
  <c r="N40" i="1"/>
  <c r="O40" i="1" s="1"/>
  <c r="K40" i="1"/>
  <c r="L40" i="1" s="1"/>
  <c r="H40" i="1"/>
  <c r="I40" i="1" s="1"/>
  <c r="R40" i="1" s="1"/>
  <c r="N39" i="1"/>
  <c r="O39" i="1" s="1"/>
  <c r="K39" i="1"/>
  <c r="L39" i="1" s="1"/>
  <c r="H39" i="1"/>
  <c r="I39" i="1" s="1"/>
  <c r="N38" i="1"/>
  <c r="O38" i="1" s="1"/>
  <c r="K38" i="1"/>
  <c r="L38" i="1" s="1"/>
  <c r="H38" i="1"/>
  <c r="I38" i="1" s="1"/>
  <c r="N37" i="1"/>
  <c r="O37" i="1" s="1"/>
  <c r="K37" i="1"/>
  <c r="L37" i="1" s="1"/>
  <c r="H37" i="1"/>
  <c r="N36" i="1"/>
  <c r="O36" i="1" s="1"/>
  <c r="K36" i="1"/>
  <c r="L36" i="1" s="1"/>
  <c r="H36" i="1"/>
  <c r="I36" i="1" s="1"/>
  <c r="N35" i="1"/>
  <c r="O35" i="1" s="1"/>
  <c r="K35" i="1"/>
  <c r="L35" i="1" s="1"/>
  <c r="H35" i="1"/>
  <c r="I35" i="1" s="1"/>
  <c r="N34" i="1"/>
  <c r="O34" i="1" s="1"/>
  <c r="K34" i="1"/>
  <c r="L34" i="1" s="1"/>
  <c r="H34" i="1"/>
  <c r="I34" i="1" s="1"/>
  <c r="N33" i="1"/>
  <c r="O33" i="1" s="1"/>
  <c r="K33" i="1"/>
  <c r="L33" i="1" s="1"/>
  <c r="H33" i="1"/>
  <c r="I33" i="1" s="1"/>
  <c r="N32" i="1"/>
  <c r="O32" i="1" s="1"/>
  <c r="K32" i="1"/>
  <c r="L32" i="1" s="1"/>
  <c r="H32" i="1"/>
  <c r="I32" i="1" s="1"/>
  <c r="R32" i="1" s="1"/>
  <c r="N31" i="1"/>
  <c r="O31" i="1" s="1"/>
  <c r="K31" i="1"/>
  <c r="L31" i="1" s="1"/>
  <c r="H31" i="1"/>
  <c r="I31" i="1" s="1"/>
  <c r="N30" i="1"/>
  <c r="O30" i="1" s="1"/>
  <c r="K30" i="1"/>
  <c r="L30" i="1" s="1"/>
  <c r="H30" i="1"/>
  <c r="I30" i="1" s="1"/>
  <c r="N29" i="1"/>
  <c r="O29" i="1" s="1"/>
  <c r="K29" i="1"/>
  <c r="L29" i="1" s="1"/>
  <c r="H29" i="1"/>
  <c r="I29" i="1" s="1"/>
  <c r="N28" i="1"/>
  <c r="O28" i="1" s="1"/>
  <c r="K28" i="1"/>
  <c r="L28" i="1" s="1"/>
  <c r="H28" i="1"/>
  <c r="I28" i="1" s="1"/>
  <c r="N27" i="1"/>
  <c r="O27" i="1" s="1"/>
  <c r="K27" i="1"/>
  <c r="L27" i="1" s="1"/>
  <c r="H27" i="1"/>
  <c r="I27" i="1" s="1"/>
  <c r="N26" i="1"/>
  <c r="O26" i="1" s="1"/>
  <c r="K26" i="1"/>
  <c r="L26" i="1" s="1"/>
  <c r="H26" i="1"/>
  <c r="I26" i="1" s="1"/>
  <c r="N25" i="1"/>
  <c r="O25" i="1" s="1"/>
  <c r="K25" i="1"/>
  <c r="L25" i="1" s="1"/>
  <c r="H25" i="1"/>
  <c r="I25" i="1" s="1"/>
  <c r="N24" i="1"/>
  <c r="O24" i="1" s="1"/>
  <c r="K24" i="1"/>
  <c r="L24" i="1" s="1"/>
  <c r="H24" i="1"/>
  <c r="I24" i="1" s="1"/>
  <c r="R24" i="1" s="1"/>
  <c r="N23" i="1"/>
  <c r="O23" i="1" s="1"/>
  <c r="K23" i="1"/>
  <c r="L23" i="1" s="1"/>
  <c r="H23" i="1"/>
  <c r="I23" i="1" s="1"/>
  <c r="N22" i="1"/>
  <c r="O22" i="1" s="1"/>
  <c r="K22" i="1"/>
  <c r="L22" i="1" s="1"/>
  <c r="H22" i="1"/>
  <c r="I22" i="1" s="1"/>
  <c r="N21" i="1"/>
  <c r="O21" i="1" s="1"/>
  <c r="K21" i="1"/>
  <c r="L21" i="1" s="1"/>
  <c r="H21" i="1"/>
  <c r="I21" i="1" s="1"/>
  <c r="N20" i="1"/>
  <c r="O20" i="1" s="1"/>
  <c r="K20" i="1"/>
  <c r="L20" i="1" s="1"/>
  <c r="H20" i="1"/>
  <c r="I20" i="1" s="1"/>
  <c r="N19" i="1"/>
  <c r="O19" i="1" s="1"/>
  <c r="K19" i="1"/>
  <c r="L19" i="1" s="1"/>
  <c r="H19" i="1"/>
  <c r="I19" i="1" s="1"/>
  <c r="N18" i="1"/>
  <c r="O18" i="1" s="1"/>
  <c r="K18" i="1"/>
  <c r="L18" i="1" s="1"/>
  <c r="H18" i="1"/>
  <c r="I18" i="1" s="1"/>
  <c r="N17" i="1"/>
  <c r="O17" i="1" s="1"/>
  <c r="K17" i="1"/>
  <c r="L17" i="1" s="1"/>
  <c r="H17" i="1"/>
  <c r="N16" i="1"/>
  <c r="O16" i="1" s="1"/>
  <c r="K16" i="1"/>
  <c r="L16" i="1" s="1"/>
  <c r="H16" i="1"/>
  <c r="I16" i="1" s="1"/>
  <c r="N15" i="1"/>
  <c r="O15" i="1" s="1"/>
  <c r="K15" i="1"/>
  <c r="L15" i="1" s="1"/>
  <c r="H15" i="1"/>
  <c r="I15" i="1" s="1"/>
  <c r="N14" i="1"/>
  <c r="O14" i="1" s="1"/>
  <c r="K14" i="1"/>
  <c r="L14" i="1" s="1"/>
  <c r="H14" i="1"/>
  <c r="I14" i="1" s="1"/>
  <c r="N13" i="1"/>
  <c r="O13" i="1" s="1"/>
  <c r="K13" i="1"/>
  <c r="L13" i="1" s="1"/>
  <c r="H13" i="1"/>
  <c r="I13" i="1" s="1"/>
  <c r="N12" i="1"/>
  <c r="O12" i="1" s="1"/>
  <c r="K12" i="1"/>
  <c r="L12" i="1" s="1"/>
  <c r="H12" i="1"/>
  <c r="I12" i="1" s="1"/>
  <c r="N11" i="1"/>
  <c r="O11" i="1" s="1"/>
  <c r="K11" i="1"/>
  <c r="L11" i="1" s="1"/>
  <c r="H11" i="1"/>
  <c r="I11" i="1" s="1"/>
  <c r="R11" i="1" s="1"/>
  <c r="N10" i="1"/>
  <c r="O10" i="1" s="1"/>
  <c r="K10" i="1"/>
  <c r="L10" i="1" s="1"/>
  <c r="H10" i="1"/>
  <c r="I10" i="1" s="1"/>
  <c r="N9" i="1"/>
  <c r="O9" i="1" s="1"/>
  <c r="K9" i="1"/>
  <c r="L9" i="1" s="1"/>
  <c r="H9" i="1"/>
  <c r="I9" i="1" s="1"/>
  <c r="N8" i="1"/>
  <c r="O8" i="1" s="1"/>
  <c r="K8" i="1"/>
  <c r="L8" i="1" s="1"/>
  <c r="H8" i="1"/>
  <c r="I8" i="1" s="1"/>
  <c r="N7" i="1"/>
  <c r="O7" i="1" s="1"/>
  <c r="K7" i="1"/>
  <c r="L7" i="1" s="1"/>
  <c r="H7" i="1"/>
  <c r="I7" i="1" s="1"/>
  <c r="N6" i="1"/>
  <c r="O6" i="1" s="1"/>
  <c r="K6" i="1"/>
  <c r="L6" i="1" s="1"/>
  <c r="H6" i="1"/>
  <c r="I6" i="1" s="1"/>
  <c r="N5" i="1"/>
  <c r="O5" i="1" s="1"/>
  <c r="K5" i="1"/>
  <c r="L5" i="1" s="1"/>
  <c r="H5" i="1"/>
  <c r="I5" i="1" s="1"/>
  <c r="N4" i="1"/>
  <c r="O4" i="1" s="1"/>
  <c r="K4" i="1"/>
  <c r="H4" i="1"/>
  <c r="R145" i="1" l="1"/>
  <c r="R153" i="1"/>
  <c r="R52" i="1"/>
  <c r="R68" i="1"/>
  <c r="R183" i="1"/>
  <c r="R191" i="1"/>
  <c r="R114" i="1"/>
  <c r="R122" i="1"/>
  <c r="R130" i="1"/>
  <c r="R138" i="1"/>
  <c r="R146" i="1"/>
  <c r="R154" i="1"/>
  <c r="R162" i="1"/>
  <c r="R170" i="1"/>
  <c r="R202" i="1"/>
  <c r="R210" i="1"/>
  <c r="R218" i="1"/>
  <c r="R226" i="1"/>
  <c r="R231" i="1"/>
  <c r="R239" i="1"/>
  <c r="R247" i="1"/>
  <c r="R178" i="1"/>
  <c r="Q4" i="1"/>
  <c r="R20" i="1"/>
  <c r="R28" i="1"/>
  <c r="R180" i="1"/>
  <c r="R188" i="1"/>
  <c r="R196" i="1"/>
  <c r="R204" i="1"/>
  <c r="R212" i="1"/>
  <c r="R220" i="1"/>
  <c r="R228" i="1"/>
  <c r="R233" i="1"/>
  <c r="R241" i="1"/>
  <c r="R249" i="1"/>
  <c r="R244" i="1"/>
  <c r="Q60" i="1"/>
  <c r="R236" i="1"/>
  <c r="R22" i="1"/>
  <c r="R30" i="1"/>
  <c r="R38" i="1"/>
  <c r="R46" i="1"/>
  <c r="R54" i="1"/>
  <c r="R62" i="1"/>
  <c r="R70" i="1"/>
  <c r="R78" i="1"/>
  <c r="R86" i="1"/>
  <c r="R94" i="1"/>
  <c r="R102" i="1"/>
  <c r="Q44" i="1"/>
  <c r="R9" i="1"/>
  <c r="Q17" i="1"/>
  <c r="R25" i="1"/>
  <c r="R33" i="1"/>
  <c r="R41" i="1"/>
  <c r="R49" i="1"/>
  <c r="R57" i="1"/>
  <c r="R65" i="1"/>
  <c r="R73" i="1"/>
  <c r="Q81" i="1"/>
  <c r="R113" i="1"/>
  <c r="R121" i="1"/>
  <c r="R129" i="1"/>
  <c r="R137" i="1"/>
  <c r="R161" i="1"/>
  <c r="R169" i="1"/>
  <c r="R177" i="1"/>
  <c r="R12" i="1"/>
  <c r="R36" i="1"/>
  <c r="R44" i="1"/>
  <c r="R60" i="1"/>
  <c r="Q108" i="1"/>
  <c r="R116" i="1"/>
  <c r="R124" i="1"/>
  <c r="R132" i="1"/>
  <c r="R140" i="1"/>
  <c r="R148" i="1"/>
  <c r="R164" i="1"/>
  <c r="Q220" i="1"/>
  <c r="Q156" i="1"/>
  <c r="R6" i="1"/>
  <c r="R14" i="1"/>
  <c r="R19" i="1"/>
  <c r="R27" i="1"/>
  <c r="R35" i="1"/>
  <c r="R43" i="1"/>
  <c r="R51" i="1"/>
  <c r="R59" i="1"/>
  <c r="R67" i="1"/>
  <c r="R75" i="1"/>
  <c r="R88" i="1"/>
  <c r="R96" i="1"/>
  <c r="R104" i="1"/>
  <c r="R109" i="1"/>
  <c r="R117" i="1"/>
  <c r="R125" i="1"/>
  <c r="R133" i="1"/>
  <c r="R141" i="1"/>
  <c r="R149" i="1"/>
  <c r="R157" i="1"/>
  <c r="R165" i="1"/>
  <c r="R173" i="1"/>
  <c r="R186" i="1"/>
  <c r="R194" i="1"/>
  <c r="R199" i="1"/>
  <c r="R207" i="1"/>
  <c r="R215" i="1"/>
  <c r="R223" i="1"/>
  <c r="Q212" i="1"/>
  <c r="Q148" i="1"/>
  <c r="Q52" i="1"/>
  <c r="Q204" i="1"/>
  <c r="Q196" i="1"/>
  <c r="Q132" i="1"/>
  <c r="Q36" i="1"/>
  <c r="R7" i="1"/>
  <c r="R15" i="1"/>
  <c r="I81" i="1"/>
  <c r="R81" i="1" s="1"/>
  <c r="R89" i="1"/>
  <c r="R97" i="1"/>
  <c r="R105" i="1"/>
  <c r="R110" i="1"/>
  <c r="R118" i="1"/>
  <c r="R126" i="1"/>
  <c r="R134" i="1"/>
  <c r="R142" i="1"/>
  <c r="R150" i="1"/>
  <c r="R158" i="1"/>
  <c r="R166" i="1"/>
  <c r="R174" i="1"/>
  <c r="R179" i="1"/>
  <c r="R187" i="1"/>
  <c r="R195" i="1"/>
  <c r="R200" i="1"/>
  <c r="R208" i="1"/>
  <c r="R216" i="1"/>
  <c r="R224" i="1"/>
  <c r="R237" i="1"/>
  <c r="Q188" i="1"/>
  <c r="Q124" i="1"/>
  <c r="Q28" i="1"/>
  <c r="I17" i="1"/>
  <c r="R17" i="1" s="1"/>
  <c r="R10" i="1"/>
  <c r="R23" i="1"/>
  <c r="R31" i="1"/>
  <c r="R47" i="1"/>
  <c r="R55" i="1"/>
  <c r="R63" i="1"/>
  <c r="R71" i="1"/>
  <c r="R79" i="1"/>
  <c r="R182" i="1"/>
  <c r="R190" i="1"/>
  <c r="R198" i="1"/>
  <c r="R203" i="1"/>
  <c r="R211" i="1"/>
  <c r="R219" i="1"/>
  <c r="R227" i="1"/>
  <c r="R232" i="1"/>
  <c r="R240" i="1"/>
  <c r="R248" i="1"/>
  <c r="Q244" i="1"/>
  <c r="Q180" i="1"/>
  <c r="Q116" i="1"/>
  <c r="Q20" i="1"/>
  <c r="R5" i="1"/>
  <c r="R13" i="1"/>
  <c r="R18" i="1"/>
  <c r="R26" i="1"/>
  <c r="R34" i="1"/>
  <c r="R42" i="1"/>
  <c r="R50" i="1"/>
  <c r="R58" i="1"/>
  <c r="R66" i="1"/>
  <c r="R74" i="1"/>
  <c r="R84" i="1"/>
  <c r="R87" i="1"/>
  <c r="R92" i="1"/>
  <c r="R95" i="1"/>
  <c r="R100" i="1"/>
  <c r="R103" i="1"/>
  <c r="I108" i="1"/>
  <c r="R108" i="1" s="1"/>
  <c r="R185" i="1"/>
  <c r="R193" i="1"/>
  <c r="R206" i="1"/>
  <c r="R214" i="1"/>
  <c r="R222" i="1"/>
  <c r="R230" i="1"/>
  <c r="R235" i="1"/>
  <c r="R243" i="1"/>
  <c r="R251" i="1"/>
  <c r="Q236" i="1"/>
  <c r="Q172" i="1"/>
  <c r="Q12" i="1"/>
  <c r="Q140" i="1"/>
  <c r="R8" i="1"/>
  <c r="R16" i="1"/>
  <c r="R21" i="1"/>
  <c r="R29" i="1"/>
  <c r="Q37" i="1"/>
  <c r="R45" i="1"/>
  <c r="R53" i="1"/>
  <c r="R61" i="1"/>
  <c r="R69" i="1"/>
  <c r="R77" i="1"/>
  <c r="R82" i="1"/>
  <c r="R90" i="1"/>
  <c r="R98" i="1"/>
  <c r="R106" i="1"/>
  <c r="R111" i="1"/>
  <c r="R119" i="1"/>
  <c r="R127" i="1"/>
  <c r="R135" i="1"/>
  <c r="R143" i="1"/>
  <c r="R151" i="1"/>
  <c r="R159" i="1"/>
  <c r="R167" i="1"/>
  <c r="R175" i="1"/>
  <c r="R201" i="1"/>
  <c r="R209" i="1"/>
  <c r="R217" i="1"/>
  <c r="R225" i="1"/>
  <c r="R238" i="1"/>
  <c r="R246" i="1"/>
  <c r="Q228" i="1"/>
  <c r="Q164" i="1"/>
  <c r="Q68" i="1"/>
  <c r="R39" i="1"/>
  <c r="Q251" i="1"/>
  <c r="Q243" i="1"/>
  <c r="Q235" i="1"/>
  <c r="Q227" i="1"/>
  <c r="Q219" i="1"/>
  <c r="Q211" i="1"/>
  <c r="Q203" i="1"/>
  <c r="Q195" i="1"/>
  <c r="Q187" i="1"/>
  <c r="Q179" i="1"/>
  <c r="Q171" i="1"/>
  <c r="Q163" i="1"/>
  <c r="Q155" i="1"/>
  <c r="Q147" i="1"/>
  <c r="Q139" i="1"/>
  <c r="Q131" i="1"/>
  <c r="Q123" i="1"/>
  <c r="Q115" i="1"/>
  <c r="Q107" i="1"/>
  <c r="Q99" i="1"/>
  <c r="Q91" i="1"/>
  <c r="Q83" i="1"/>
  <c r="Q75" i="1"/>
  <c r="Q67" i="1"/>
  <c r="Q59" i="1"/>
  <c r="Q51" i="1"/>
  <c r="Q43" i="1"/>
  <c r="Q35" i="1"/>
  <c r="Q27" i="1"/>
  <c r="Q19" i="1"/>
  <c r="Q11" i="1"/>
  <c r="Q100" i="1"/>
  <c r="Q250" i="1"/>
  <c r="Q242" i="1"/>
  <c r="Q234" i="1"/>
  <c r="Q226" i="1"/>
  <c r="Q218" i="1"/>
  <c r="Q210" i="1"/>
  <c r="Q202" i="1"/>
  <c r="Q194" i="1"/>
  <c r="Q186" i="1"/>
  <c r="Q178" i="1"/>
  <c r="Q170" i="1"/>
  <c r="Q162" i="1"/>
  <c r="Q154" i="1"/>
  <c r="Q146" i="1"/>
  <c r="Q138" i="1"/>
  <c r="Q130" i="1"/>
  <c r="Q122" i="1"/>
  <c r="Q114" i="1"/>
  <c r="Q106" i="1"/>
  <c r="Q98" i="1"/>
  <c r="Q90" i="1"/>
  <c r="Q82" i="1"/>
  <c r="Q74" i="1"/>
  <c r="Q66" i="1"/>
  <c r="Q58" i="1"/>
  <c r="Q50" i="1"/>
  <c r="Q42" i="1"/>
  <c r="Q34" i="1"/>
  <c r="Q26" i="1"/>
  <c r="Q18" i="1"/>
  <c r="Q10" i="1"/>
  <c r="Q249" i="1"/>
  <c r="Q241" i="1"/>
  <c r="Q233" i="1"/>
  <c r="Q225" i="1"/>
  <c r="Q217" i="1"/>
  <c r="Q209" i="1"/>
  <c r="Q201" i="1"/>
  <c r="Q193" i="1"/>
  <c r="Q185" i="1"/>
  <c r="Q177" i="1"/>
  <c r="Q169" i="1"/>
  <c r="Q161" i="1"/>
  <c r="Q153" i="1"/>
  <c r="Q145" i="1"/>
  <c r="Q137" i="1"/>
  <c r="Q129" i="1"/>
  <c r="Q121" i="1"/>
  <c r="Q113" i="1"/>
  <c r="Q105" i="1"/>
  <c r="Q97" i="1"/>
  <c r="Q89" i="1"/>
  <c r="Q73" i="1"/>
  <c r="Q65" i="1"/>
  <c r="Q57" i="1"/>
  <c r="Q49" i="1"/>
  <c r="Q41" i="1"/>
  <c r="Q33" i="1"/>
  <c r="Q25" i="1"/>
  <c r="Q9" i="1"/>
  <c r="Q76" i="1"/>
  <c r="Q248" i="1"/>
  <c r="Q240" i="1"/>
  <c r="Q232" i="1"/>
  <c r="Q224" i="1"/>
  <c r="Q216" i="1"/>
  <c r="Q208" i="1"/>
  <c r="Q200" i="1"/>
  <c r="Q192" i="1"/>
  <c r="Q184" i="1"/>
  <c r="Q176" i="1"/>
  <c r="Q168" i="1"/>
  <c r="Q160" i="1"/>
  <c r="Q152" i="1"/>
  <c r="Q144" i="1"/>
  <c r="Q136" i="1"/>
  <c r="Q128" i="1"/>
  <c r="Q120" i="1"/>
  <c r="Q112" i="1"/>
  <c r="Q104" i="1"/>
  <c r="Q96" i="1"/>
  <c r="Q88" i="1"/>
  <c r="Q80" i="1"/>
  <c r="Q72" i="1"/>
  <c r="Q64" i="1"/>
  <c r="Q56" i="1"/>
  <c r="Q48" i="1"/>
  <c r="Q40" i="1"/>
  <c r="Q32" i="1"/>
  <c r="Q24" i="1"/>
  <c r="Q16" i="1"/>
  <c r="Q8" i="1"/>
  <c r="Q247" i="1"/>
  <c r="Q239" i="1"/>
  <c r="Q231" i="1"/>
  <c r="Q223" i="1"/>
  <c r="Q215" i="1"/>
  <c r="Q207" i="1"/>
  <c r="Q199" i="1"/>
  <c r="Q191" i="1"/>
  <c r="Q183" i="1"/>
  <c r="Q175" i="1"/>
  <c r="Q167" i="1"/>
  <c r="Q159" i="1"/>
  <c r="Q151" i="1"/>
  <c r="Q143" i="1"/>
  <c r="Q135" i="1"/>
  <c r="Q127" i="1"/>
  <c r="Q119" i="1"/>
  <c r="Q111" i="1"/>
  <c r="Q103" i="1"/>
  <c r="Q95" i="1"/>
  <c r="Q87" i="1"/>
  <c r="Q79" i="1"/>
  <c r="Q71" i="1"/>
  <c r="Q63" i="1"/>
  <c r="Q55" i="1"/>
  <c r="Q47" i="1"/>
  <c r="Q39" i="1"/>
  <c r="Q31" i="1"/>
  <c r="Q23" i="1"/>
  <c r="Q15" i="1"/>
  <c r="Q7" i="1"/>
  <c r="Q84" i="1"/>
  <c r="Q246" i="1"/>
  <c r="Q238" i="1"/>
  <c r="Q230" i="1"/>
  <c r="Q222" i="1"/>
  <c r="Q214" i="1"/>
  <c r="Q206" i="1"/>
  <c r="Q198" i="1"/>
  <c r="Q190" i="1"/>
  <c r="Q182" i="1"/>
  <c r="Q174" i="1"/>
  <c r="Q166" i="1"/>
  <c r="Q158" i="1"/>
  <c r="Q150" i="1"/>
  <c r="Q142" i="1"/>
  <c r="Q134" i="1"/>
  <c r="Q126" i="1"/>
  <c r="Q118" i="1"/>
  <c r="Q110" i="1"/>
  <c r="Q102" i="1"/>
  <c r="Q94" i="1"/>
  <c r="Q86" i="1"/>
  <c r="Q78" i="1"/>
  <c r="Q70" i="1"/>
  <c r="Q62" i="1"/>
  <c r="Q54" i="1"/>
  <c r="Q46" i="1"/>
  <c r="Q38" i="1"/>
  <c r="Q30" i="1"/>
  <c r="Q22" i="1"/>
  <c r="Q14" i="1"/>
  <c r="Q6" i="1"/>
  <c r="Q92" i="1"/>
  <c r="I37" i="1"/>
  <c r="R37" i="1" s="1"/>
  <c r="I221" i="1"/>
  <c r="R221" i="1" s="1"/>
  <c r="Q245" i="1"/>
  <c r="Q237" i="1"/>
  <c r="Q229" i="1"/>
  <c r="Q213" i="1"/>
  <c r="Q205" i="1"/>
  <c r="Q197" i="1"/>
  <c r="Q189" i="1"/>
  <c r="Q181" i="1"/>
  <c r="Q173" i="1"/>
  <c r="Q165" i="1"/>
  <c r="Q157" i="1"/>
  <c r="Q149" i="1"/>
  <c r="Q141" i="1"/>
  <c r="Q133" i="1"/>
  <c r="Q125" i="1"/>
  <c r="Q117" i="1"/>
  <c r="Q109" i="1"/>
  <c r="Q101" i="1"/>
  <c r="Q93" i="1"/>
  <c r="Q85" i="1"/>
  <c r="Q77" i="1"/>
  <c r="Q69" i="1"/>
  <c r="Q61" i="1"/>
  <c r="Q53" i="1"/>
  <c r="Q45" i="1"/>
  <c r="Q29" i="1"/>
  <c r="Q21" i="1"/>
  <c r="Q13" i="1"/>
  <c r="Q5" i="1"/>
  <c r="H252" i="1"/>
  <c r="K252" i="1"/>
  <c r="L4" i="1"/>
  <c r="L252" i="1" s="1"/>
  <c r="I4" i="1"/>
  <c r="N252" i="1"/>
  <c r="O252" i="1"/>
  <c r="Q252" i="1" l="1"/>
  <c r="I252" i="1"/>
  <c r="R4" i="1"/>
  <c r="R252" i="1" s="1"/>
</calcChain>
</file>

<file path=xl/sharedStrings.xml><?xml version="1.0" encoding="utf-8"?>
<sst xmlns="http://schemas.openxmlformats.org/spreadsheetml/2006/main" count="518" uniqueCount="276">
  <si>
    <t>ITEM</t>
  </si>
  <si>
    <t>DESCRIPCIÓN</t>
  </si>
  <si>
    <t>FERRETERIA FORERO</t>
  </si>
  <si>
    <t>Soldadura líquida de un cuarto de galón para tubería de PVC</t>
  </si>
  <si>
    <t>Limpiador removedor de 1/4 para tubería PVC.</t>
  </si>
  <si>
    <t>LOS ROJAS FERRETERIA</t>
  </si>
  <si>
    <t>Juego de 12 llaves Bristol largas de 1/16 a 3/8 pulgadas.</t>
  </si>
  <si>
    <t>Fumigadora de motor, capacidad del tanque de 25 litros, presión máxima de trabajo de hasta 420 psi, cuerpo fabricado en material plástico resistente, equipada con válvula de seguridad y lanza para aplicación en frutales.</t>
  </si>
  <si>
    <t>SURTE SAS</t>
  </si>
  <si>
    <t>Cuchillas Husqvarna Para 143RII</t>
  </si>
  <si>
    <t>Recubrimiento para superficies, color blanco tono almendra, presentación de 5 galones, apto para aplicación en superficies según las condiciones de uso requeridas.</t>
  </si>
  <si>
    <t>Esmalte para recubrimiento de superficies, color gris, acabado según requerimiento técnico, presentación de 1 galón</t>
  </si>
  <si>
    <t>Mortero cementicio impermeable para reparación y/o protección de superficies, de alta adherencia y resistencia al agua, apto para aplicación sobre superficies de concreto y mampostería, presentación por kilo</t>
  </si>
  <si>
    <t>Adhesivo cementicio para instalación de revestimientos cerámicos, apto para superficies interiores y/o exteriores según requerimiento, con adecuada adherencia y trabajabilidad, presentación de 10 kg.</t>
  </si>
  <si>
    <t>Adhesivo cementicio para instalación de revestimientos cerámicos, apto para superficies interiores y/o exteriores según requerimiento, con adecuada adherencia y trabajabilidad, presentación de 1 kg.</t>
  </si>
  <si>
    <t>Cuchillas Guadaña Shindaiwa B45</t>
  </si>
  <si>
    <t>UNIDAD DE MEDIDA</t>
  </si>
  <si>
    <t>CANT</t>
  </si>
  <si>
    <t>%IVA</t>
  </si>
  <si>
    <t>VR. UNITARIO</t>
  </si>
  <si>
    <t>VALOR IVA</t>
  </si>
  <si>
    <t>VALOR TOTAL</t>
  </si>
  <si>
    <t>Impermeabilizante para emboquillar o boquilla para piscina boquilla con mezclas de cemento hidráulicos, de rápido fraguado con desempeño mejorado en absorción de agua 
(W) y abrasión (A), clasificada como CG2WA según la norma NTC 6050-3. Está diseñada a partir de la mezcla en polvo de cementos especiales, agregados finos, aditivos poliméricos (látex), aditivos hidrófugos, los cuales se homogenizan fácilmente con agua.</t>
  </si>
  <si>
    <t>Kilo</t>
  </si>
  <si>
    <t>Escobilla para jardineria
Fabricado en polipropileno. 24pg / 26 Dientes. Excelente rendimiento en la recolección de hojas secas. Resistente a la abrasión y la intemperie. Refuerzo central: brinda mayor estabilidad y resistencia de los dientes. Para cuidado y mantenimiento de jardines o lugares abiertos de gran extensión.</t>
  </si>
  <si>
    <t>Unidad</t>
  </si>
  <si>
    <t>Aceite dos tiempos por 1/4 aceite 4 tiempos 20w50 lubricante de alta calidad para motos de 4 tiempos fabricado exclusivamente con bases parafínicas grupo II importadas y un paquete de aditivos de gran estabilidad química. Es un aceite multígrado de viscosidad SAE 20W- 50 que cumple los requerimientos de la norma japonesa para motos de 4 tiempos JASO MA y los niveles de calidad API SJ, SH, SG y SF de motores a gasolina.</t>
  </si>
  <si>
    <t>Cuarto</t>
  </si>
  <si>
    <t>Cuchillas para guadañas
CUCHILLA PARA GUADAÑA PALMERA 45 CM Esta
cuchilla ofrece un excelente desempeño en cultivos de grandes extensiones. Además, es útil para el corte y mantenimiento del césped, arbustos de bajo tamaño, matorrales y corte de ramas pequeñas en jardinería y agricultura.
Características:
* Excelente desempeño en cultivos de grandes extensiones
* Útil para corte y mantenimiento del césped, arbustos de bajo tamaño, matorrales y corte de ramas pequeñas en jardinería y agricultura.
Medidas: LARGO: 450 MM ANCHO: 80 MM ESPESOR: 2,3 MM HUECO: 1" ( 25.4 mm)</t>
  </si>
  <si>
    <t>Yoyos para guadaña
El Yoyo de nylon para guadaña es un accesorio ideal para cortar césped. Calibre 2.7 mm redondo</t>
  </si>
  <si>
    <t>Carrete cable 437 MT para guadaña yoyo
Carrete de 437 metros de nylon para guadaña, calibre 2.7 mm redondo</t>
  </si>
  <si>
    <t>Rollo</t>
  </si>
  <si>
    <t>Guantes de carnaza
Fabricado en carnaza de calibre 1.8mm a 2.4 mm, cosido con hilo 100% algodón, puño corto que proporciona protección en muñeca, abertura amplia que permite al usuario ponérselos y quitárselos fácilmente, talla única, excelente maniobrabilidad.</t>
  </si>
  <si>
    <t>Par</t>
  </si>
  <si>
    <t>Guantes hilaza Guante en hilaza,
recubierto en latex color azul con refuerzo en los nudillos, que proporciona una barrera protectora frente a riesgos mecánicos leves. brindando la seguridad que el usuario necesita. El guante Bizon-T*, cuenta con la ventaja de tener un texturizado diamantado en la punta de los dedos, en la palma de la mano y en el refuerzo de los nudillos, para brindar un mejor agarre en seco y en húmedo que impacta directamente en la productividad del usuario. El guante tiene un recubrimiento texturizado de látex, que provee una capa con excelente resistencia al rasgado, excelente agarre en seco y durabilidad.</t>
  </si>
  <si>
    <t>TAPAOIDOS TIPO COPA DEREB 29DB SNR
Protector auditivo tipo copa snr 29db su forma cónica y diseño con triple aleta de alta resistencia permiten una cómoda adaptación a la mayoría de canales auditivos, y evitan que se doble al interior del oído al momento de uso. Estos cómodos tapones auditivos son más suaves proporcionando mayor comodidad al usuario, cuentan con cordón trenzado que cuelga fácilmente sin que se tuerza o se doble. Estos tapones se pueden guardar limpios y protegidos en la caja de almacenamiento.</t>
  </si>
  <si>
    <t>Careta Facial Visor
Policarbonato y Ribete Protector facial con visor y casquete amarillo, ajuste tipo ratchet, lámina en policarbonato claro, con Ribete</t>
  </si>
  <si>
    <t>Visor Para Careta De Esmerilar
Seguridad Industrial Visor en Policarbonato para repuesto, largo</t>
  </si>
  <si>
    <t>Gafa Se Seguridad Transparente Ajustable
Gafas de seguridad ajustable transparente. Útiles en la industria, construcción, taller, reparaciones domésticas. Mica 100% de policarbonato resistente a impactos.
Protección UV y antirayaduras.</t>
  </si>
  <si>
    <t>Aceite VALVULINA para cajas de cambios aceite lubricante para motores a gasolina y gas</t>
  </si>
  <si>
    <t>Galon</t>
  </si>
  <si>
    <t>Juego cuchilla para tractor guadañador ref. 112079</t>
  </si>
  <si>
    <t>Juego</t>
  </si>
  <si>
    <r>
      <rPr>
        <sz val="10"/>
        <color theme="1"/>
        <rFont val="Arial"/>
      </rPr>
      <t>Herbicida tordon XT
Herbicida selectivo para el control de malezas de hoja ancha en potreros, que generación tras generación ha demostrado su poder y eficacia.</t>
    </r>
  </si>
  <si>
    <t>Junta espansiba sanitario 4"</t>
  </si>
  <si>
    <t>Junta espansiba sanitario 3"</t>
  </si>
  <si>
    <t>T sanitario de 4"</t>
  </si>
  <si>
    <t>Semi codo sanitario de 4"</t>
  </si>
  <si>
    <t>Codo sanitario de 4"</t>
  </si>
  <si>
    <t>Union sanitario de 4"</t>
  </si>
  <si>
    <t>Tubo sanitario de 4"</t>
  </si>
  <si>
    <t>Tubo sanitario de 3"</t>
  </si>
  <si>
    <t>Codo sanitario de 3"</t>
  </si>
  <si>
    <t>Union sanitario de 3"</t>
  </si>
  <si>
    <t>Estopa Estopa Bolsa x 1000 Gr</t>
  </si>
  <si>
    <t>Acople sanitario 1/2 plastico Acople plástico tradicional en polímero de alta resistencia para la conexión de sanitario.</t>
  </si>
  <si>
    <t>camilla de maletin
Camilla para masajes tipo maleta, con sistema de plegado para transporte apoyando el peso sobre 4 ruedas giratorias, además incluye broche de seguro para evitar que se abra durante su traslado. Diseño con estructura de hierro esmaltado y resistente, cubierta de eco-cuero, relleno en espuma de alta densidad para mayor confort, además presenta orificio facial para apoyar el rostro e incluye tapa acolchada para cubrirlo cuando no se esté usando.</t>
  </si>
  <si>
    <t>Llave para lavamanos de enroscar</t>
  </si>
  <si>
    <t>Valvulas sanitarios entrada y salida
Válvula de Entrada para Sanitario. De llenado hidrostático</t>
  </si>
  <si>
    <t>Llave Lavadero Cromada Pesada Entrada De 1/2 Salida De 3/4</t>
  </si>
  <si>
    <t>Conjunto De Grifería Tanque Sanitario 26Cm Atlas Palanca</t>
  </si>
  <si>
    <t>Thinner Corriente X Galón</t>
  </si>
  <si>
    <t>Cemento Blanco 40kg</t>
  </si>
  <si>
    <t>Bulto</t>
  </si>
  <si>
    <t>Cemento Gris 50kg</t>
  </si>
  <si>
    <t>Canecas 27kg Estuco Plastico Para Interiores
Estuco plástico para interiores y para tratar juntas o nivelar placas de panel yeso en sistemas livianos.</t>
  </si>
  <si>
    <t>Cuñete</t>
  </si>
  <si>
    <t>Caneca de pintura vinilo blanca
El Vinilo Fino Tipo 1 blanco y color es un producto a base de dispersión acuosa estable de un homopolímero o de un copolímero vinil acrílico con acabado mate y terso, diluible en agua, rendidor y buen secado.</t>
  </si>
  <si>
    <t>Caneca de pintura vinilo rojo
El Vinilo Fino Tipo 1 blanco y color es un producto a base de dispersión acuosa estable de un homopolímero o de un copolímero vinil acrílico con acabado mate y terso, diluible en agua, rendidor y buen secado.</t>
  </si>
  <si>
    <t>Caneca de pintura de aceite blanca
Es un Esmalte Sintético Brillante formulado con resinas alquídicas de óptima calidad y de secamiento al aire (por oxidación) que proporcionan una excelente adherencia en superficies exteriores y interiores. Es una pintura totalmente lavable y tiene una variada gama de colores entre mezclables con acabados duraderos de alto brillo.</t>
  </si>
  <si>
    <t>Caneca de pintura de aceite negra
Es un Esmalte Sintético Brillante formulado con resinas alquídicas de óptima calidad y de secamiento al aire (por oxidación) que proporcionan una excelente adherencia en superficies exteriores y interiores. Es una pintura totalmente lavable y tiene una variada gama de colores entre mezclables con acabados duraderos de alto brillo.</t>
  </si>
  <si>
    <r>
      <rPr>
        <sz val="10"/>
        <color theme="1"/>
        <rFont val="Arial"/>
      </rPr>
      <t>Caneca de pintura de aceite rojo
Es un Esmalte Sintético Brillante formulado con resinas alquídicas de óptima calidad y de secamiento al aire (por oxidación) que proporcionan una excelente adherencia en superficies exteriores y interiores. Es una pintura totalmente lavable y tiene una variada gama de colores entre mezclables con acabados duraderos de alto brillo.</t>
    </r>
  </si>
  <si>
    <t>Brochas de 1 pulgada
Cerdas finas que brindan mejor acabado y una mayor aplicación de pintura, Mango ligero de polipropileno para un trabajo más cómodo, Resina epóxica que minimiza la caída de las cerdas, Resistente a solventes</t>
  </si>
  <si>
    <t>Brochas de 2 pulgadas
Cerdas finas que brindan mejor acabado y una mayor aplicación de pintura, Mango ligero de polipropileno para un trabajo más cómodo, Resina epóxica que minimiza la caída de las cerdas, Resistente a solventes</t>
  </si>
  <si>
    <t>Brochas de 3 pulgadas
Cerdas finas que brindan mejor acabado y una mayor aplicación de pintura, Mango ligero de polipropileno para un trabajo más cómodo, Resina epóxica que minimiza la caída de las cerdas, Resistente a solventes</t>
  </si>
  <si>
    <t>Rodillo De Pintar De Felpa Acrilica De 9 Semiprofesional. fabricado con materiales de alta calidad Mango en polietileno de alta 100% original y varilla galvanizada.
Funda en fibra acrílica tejida en tecnología termo fusionada sin costuras, no deja huella en el desplazamiento, sistema espiral con biselado en sus extremos para mayor absorción en la aplicación de las pinturas.</t>
  </si>
  <si>
    <t>Rodillo De Pintar De Felpa Acrilica De 4" pulgadas, Semiprofesional.
fabricado con materiales de alta calidad Mango en polietileno de alta 100% original y varilla galvanizada. Funda en fibra acrílica tejida en tecnología termo fusionada sin costuras, no deja huella en el desplazamiento, sistema espiral con biselado en sus extremos para mayor absorción en la aplicación de las pinturas.</t>
  </si>
  <si>
    <t>Rollos de teflon Aislamiento, resistencia a los ácidos y resistencia a la corrosión, utilizando como agente oxidante durante un largo período.</t>
  </si>
  <si>
    <t>Hombresolo 10 pulgadas una herramienta manual de gran resistencia, fácil de manipular gracias al mango en tijera ajustable a la palma de la mano, resorte o resistencia que da facilidad a la apertura de los dientes o pinzas de agarre, liviano y resistente a grandes presiones.Utilizada para sujetar objetos como lamina. Ideal para ornamentación, carpintería, y mecánica.</t>
  </si>
  <si>
    <t>Clavijas de 220 Clavija caucho 2x20 Amp 220V - C-004</t>
  </si>
  <si>
    <t>Juego De Brocas De Albañilería Con Punta De Carburo De Tungsteno De 9 Piezas,</t>
  </si>
  <si>
    <t>Candados grandes 850 Gancho en acero endurecido – doble bloqueo – anti – segueta -retiene la llave cuando el candado esta abierto.</t>
  </si>
  <si>
    <t>Adaptadores machos 1/2"</t>
  </si>
  <si>
    <t>Buje Soldado 1x1/2 Presión</t>
  </si>
  <si>
    <t>Amarres plasticos están hechos con nylon de alta calidad 6/6 y están diseñados para asegurar los haces de cables y los componentes del arnés rápidamente, sin resbalar. La punta curva permite un enhebrado e instalación más rápidos, y cuentan con un cabezal autoblocante. Amarre Plástico 4.8 X 400mm Negro Paquete X 100unds.</t>
  </si>
  <si>
    <t>Paquete</t>
  </si>
  <si>
    <t>Soldadura Electrodo 6013 3\32 Revestimiento rutílico para estructuras ligeras, Acero suave que facilita la fundición, Inicio de arco rápido con buena estabilidad, Genera mínimo chisporroteo y poca escoria</t>
  </si>
  <si>
    <t>Pinza para masa Lámina de acero galvanizada para mayor resistencia a la corrosión, Conexión y mordazas cobrizadas, Resorte de alta presión para un agarre firme de la pieza de trabajo, Puente de cobre entre mordazas para una mejor conductividad eléctrica, Mangos cómodos para mayor fuerza de agarre</t>
  </si>
  <si>
    <t>Brocas para metal 1/8 Punta Split Point autocentrable para perforaciones más rápidas y precisas, Fabricada en acero M2, 3X mayor vida útil que las brocas de óxido negro, Fabricada en acero M2, 3X mayor vida útil que las brocas de óxido negro, Diámetro marcado en láser para fácil identificación.</t>
  </si>
  <si>
    <t>Brocas para metal 5/8 CARACTERISTICAS
- Acabado brillante, punta a 118 grados
- Vastago recto, canal tipo N.
- Recomendada para aplicación en aceros convencionales, aluminio, hierro fundido, latón, madera y plásticos.
ESPECIFICACIONES
- Perforacion: 5/8 pulg
- Longitud del canal: 137 mm
- Longitud total: 186 mm</t>
  </si>
  <si>
    <t>brocas para metal 1/4 BROCA HSS DEWALT 1/4 PULG
- Broca de acero rápido, maquinas, ideales para aplicaciones más comunes sobre metal, plástico y madera.
- Maquinadas y rectificadas con acabado brillante con aplicaciones en metal y madera, con punta de 118°, adecuados para taladros portátiles y fijos.
- Broca maquinada de precisión de hacer de corte rápido HSS es una broca en la que sus ranuras se han formado esmerilando el acero, el proceso de fabricación más caro para una broca de alta calidad.</t>
  </si>
  <si>
    <t>juego de brocas para concreto 3 Brocas para metal HSS 3/16" y 7/32" con zanco P3 antiderrapante, fabricadas en acero M2, de larga duración con flauta en acabado óxido negro
3 Brocas para concreto con cuerpo de acero al cromo con zanco P3 antiderrapante que ofrece mayor resistencia al calentamiento
3 Brocas para madera con zanco redondo, fabricadas de acero al carbono con puntas guía para arranques precisos Medidas marcadas en cada broca para fácil identificación</t>
  </si>
  <si>
    <t>Bisagras de 5/8 Diseño de acople
-Para instalar con soldadura
-Fabricado en acero forjado con acabado natural
-Usos: puertas y ventanas metálicas
-Diseño que reduce la fricción al máximo, lubricadas de fabrica</t>
  </si>
  <si>
    <t>Chazos plasticos de 1/4 y 1/8 Chazo plástico de 1/4 y 1/8 de pulgada para muro. Chazo plástico con aleta de 1/4 y 1/8 ideal para instalaciones livianas tales como cuadros, lámparas, repisas, tableros entre otros.</t>
  </si>
  <si>
    <t>Llaves Inglesa Set Juego Llaves Expansivas Alemana 4 Und 6, 8, 10, 12 PuLG</t>
  </si>
  <si>
    <t>Cofia o Capucha Dril Tipo Faraon Azul Cofia para Soldador con cierre en velcro Capucha en dril estilo faraón adecuada para protección contra el sol y polvo. Diseño enterizo para protección integral de cabeza, cuello y parte de los hombros. Fabricada en dril fresco y respirable</t>
  </si>
  <si>
    <t>Gafas para soldar Garantía (meses) : 6
•Modelo : Aquiles - Grey
•Protección UV (%) : 100
•Aplicación : Procesos industriales en general.</t>
  </si>
  <si>
    <t>Taladro percurtor inalambrico Taladro Percutor 3 Velocidades 20 V Iones de Litio</t>
  </si>
  <si>
    <t>Aerosol negro Pintura en aerosol, negro mate, bote tradicional, 400 ml</t>
  </si>
  <si>
    <t>Alambre dulce ALAMBRE DULCE EN ROLLO</t>
  </si>
  <si>
    <t>Rollos poli cien Cordón pisador de plástico fabricado en materiales de alta resistencia con recubrimiento UV que evita la perdida de condiciones físicas por la exposición a los rayos ultravioleta.</t>
  </si>
  <si>
    <t>Pistola para pintar Serie 300 tecnología HVHP (Alto volumen / Alta presión) ideal para trabajos que requieren máxima velocidad de aplicación en grandes superficies Cuerpo y vaso de aluminio pulido de 1 L
Tobera y aguja de acero inoxidable
Boquilla de latón galvanizado con pulverizado fino
2 Válvulas de control (Flujo de material y tamaño de abanico)</t>
  </si>
  <si>
    <t>JUEGO LLAVES 19pzs 06-24mm FORCE (5191) mixta
Juego de 19 llaves combinadas en una funda resistente para el almacenaje.
Contenido:
Llave de combinación 6 mm Llave de combinación 7 mm
Llave de combinación 8 mm Llave de combinación 9 mm
Llave combinada de 10 mm Llave de combinación 11 mm
Llave de combinación 12 mm Llave de combinación 13 mm
Llave de combinación 14 mm Llave de combinación 15 mm
Llave de combinación 16 mm Llave de combinación 17 mm
Llave de combinación 18 mm Llave de combinación 19 mm
Llave de combinación 20 mm Llave de combinación 21 mm
Llave de combinación 22 mm Llave de combinación 23 mm
Llave combinada de 24 mm</t>
  </si>
  <si>
    <t>Maceta Octagonal Mango 12pg 4lb metalica Maceta
octagonal 4 lb, mango de madera 12″,
• Cabeza forjada en acero con caras maquinadas
• Mango de madera con absorbedor de impactos
• Ideal para trabajos de golpeo y demolición</t>
  </si>
  <si>
    <t>Canilleras para guadañar Cuero sintético, seis láminas de aluminio de 2mm de grosor, ribete de poliéster, elástico, reata, velcro, trabilla plástica.</t>
  </si>
  <si>
    <t>Arnes para guadaña 3 puntos Características : Fácil de usar, soporte posterior integrado para absorción del peso, sistema de liberacion rapida para mayor seguridad</t>
  </si>
  <si>
    <t>Grasa litio roja x 1000 gramos grasa multipropósito de apariencia y textura suave, formulada a partir de un jabón complejo de litio, ácido 12-Hidroxiesteárico, aceites básicos parafínicos de alta calidad, aditivos mejoradores de adherencia y un paquete de extrema presión a base de compuestos de Azufre-Fósforo. Posee un excelente desempeño en condiciones de altas temperaturas, cargas y adicionalmente ofrece una alta resistencia al agua.</t>
  </si>
  <si>
    <t>Masetas 3 lbs metalica
Maceta octagonal 3 lb, mango de madera 12″,
• Cabeza forjada en acero con caras maquinadas
• Mango de madera con absorbedor de impactos
• Ideal para trabajos de golpeo y demolición</t>
  </si>
  <si>
    <t>Punteros para concreto de 30cm de largo
Fabricados en acero, forjado, templado y revenido bajo especificaciones técnicas. Brinda excelente resistencia mecánica, garantiza una mayor vida útil y mayor seguridad. Se utiliza principalmente para demoler concreto, para trabajos de construcción principalmente.</t>
  </si>
  <si>
    <t>Copa Bujia</t>
  </si>
  <si>
    <t>Llaves de tubo 48" Apertura hasta 6 pulgadas Construcción en vigueta doble "T" para brindar resistencia y durabilidad.</t>
  </si>
  <si>
    <r>
      <rPr>
        <sz val="10"/>
        <color theme="1"/>
        <rFont val="Arial"/>
      </rPr>
      <t>Alicates •Tipo de alicate : Otros alicates
•Tipo de trabajo : Trabajo liviano
•Tipo herramienta de apriete : Alicate universal
•Alto : 2.1 cm</t>
    </r>
  </si>
  <si>
    <t>Juegos Destornilladores Mango ergonómico
Barras de acero tratadas térmicamente y niqueladas Punta reforzada anti-deslizante</t>
  </si>
  <si>
    <t>Copa Protectora de la turerca cuchilla Copa Protectora De Tuerca Para Guadañas</t>
  </si>
  <si>
    <t>Asadones con cabo en madera Cabeza forjada en una sola pieza con nervio central para mayor resistencia al impacto y disminución de la vibración, acabado pulido y preafilado Mango de fibra de vidrio más resistente que los mangos de madera con inserto cónico para acople preciso para mayor seguridad
Ideal para aflojar y preparar el terreno para la siembra</t>
  </si>
  <si>
    <t>Palines Palín con mango en madera, resistente al óxido y de alta durabilidad.</t>
  </si>
  <si>
    <t>DESBUCHONADOR 5 UÑAS CON MANGO</t>
  </si>
  <si>
    <t>Juego de Copas con extensor Juego 52 Pz copas -ratchet- extensión-atorn-manija DISCOVER, es la herramienta ideal para talleres en los que se requieran soltar o ajustar tuercas o tornillos, es un kit de 52 piezas con copas milimétricas y en pulgadas para adaptarse a la medida requerida, con extensor para facilitar soltar o ajustar tuercas o tornillos de difícil acceso, destornillador con acoplador de puntas en estrella y pala. cuenta con estuche plástico para facilitar su almacenamiento, transporte y evitar perdías. Para trabajo liviano</t>
  </si>
  <si>
    <t>Martillos Cabeza de acero con acabado pulido Mango de encino estufado
Ideal para clavar o extraer clavos</t>
  </si>
  <si>
    <t>Machetes Cacha ergonómica con textura antiderrapante para máximo agarre
Cacha recta inyectada que proporciona mayor resistencia al impacto y mejor agarre de cuchilla</t>
  </si>
  <si>
    <t>Tuercasde seguridad guadaña Tuerca Rosca Izquierda Para Cuchilla Guadañas</t>
  </si>
  <si>
    <t>Multitomas Regleta de alimentación larga de 8 tomas, protector de sobretensiones de 2100 J, cable de 6 pies, ancho espaciado y montaje en pared, tira de metal para hogar, oficina, garaje, taller</t>
  </si>
  <si>
    <t>Bujias</t>
  </si>
  <si>
    <t>Extencion 20 mts polo a tierrra Cable de extensión de calibre 10 de 25 pies, resistente para interiores y exteriores, iluminado, amarillo, 25 pies, 10 AWG, cables de extensión de cobre de múltiples salidas, cable de extensión 10/3 de 25 pies de triple grifo (salida triple de 10 AWG, 25)</t>
  </si>
  <si>
    <t>llantas giratorias para malla Rodachina Plataforma Industrial 6"</t>
  </si>
  <si>
    <t>llantas para zorra Llanta Solida Para (zorra) Industrial 8'' X 4 Unidades</t>
  </si>
  <si>
    <t>Escalera 7 pasos Las Escaleras Tipo Tijera en Aluminio están diseñadas para el uso industrial por su alta resistencia mecánica y su ligero peso. Diseñadas con aluminio templado, escalones con superficie acanalada antiderrapante, Las zapatas antideslizantes Con una capacidad de carga de 250 lb, nuestras escaleras son livianas y duraderas. Las escaleras de nuestra línea industrial son sometidas a extensas pruebas de desempeño, según norma Americana ANSI – ASC A 14.2 aplicables a las escaleras de aluminio.</t>
  </si>
  <si>
    <t>Mangeras reforzada 30 mts de jardin de alta 3/4 - 1/2 en lona Manguera reforzada 3 capas 30m 1/2"</t>
  </si>
  <si>
    <t>CONTADOR MANUAL DE BOLSILLO, DE 4 DIGITOS</t>
  </si>
  <si>
    <t>Discos trosadora 16 pulgadas Disco Tronzadora T1 16 Pulgadas X 3/32 Set X 10 Unidades</t>
  </si>
  <si>
    <t>Botas puta de acero caña larga Bota en cuero tipo soldador caña alta con puntera de seguridad en acero y suela en poliuretano antideslizante y resistente a hidrocarburos</t>
  </si>
  <si>
    <t>Pinza portal electrodo Recubrimiento de fibra de vidrio resistente a temperaturas elevadas
Mordaza de latón para una excelente conductividad eléctrica y mayor tiempo de vida
La separación entre mango y palanca permite un manejo más cómodo del electrodo
Opresor para sujetar el cable</t>
  </si>
  <si>
    <t>Petos largos en carnaza Delantal en cuero vacuno para la protección de tronco, cadera y muslos, adecuados para el manejo de elementos que puedan ocasionar fricción o desgaste de la piel o la ropa, manejo de elementos calientes en forma intermitente, en trabajos con riesgo medio de punzadura, corte y abrasión, y en soldadura para evitar chispas en la ropa o cuerpo.</t>
  </si>
  <si>
    <t>Mangas para solador carnaza Manga en cuero vacuno para la protección de brazos y hombros, adecuadas para el manejo de elementos que puedan ocasionar fricción o desgaste de la piel, manejo de elementos calientes en forma intermitente, en trabajos con riesgo medio de punzadura, corte y abrasión, y en soldadura para evitar chispas en la ropa o cuerpo.</t>
  </si>
  <si>
    <t>Anticorrocivo pintura formulada con resina alquídica; óxidos de hierro, zinc y aluminio como pigmentos básicos y solventes alifáticos, para lograr imprimantes de óptima calidad, de secado rápido, económicos; que proporcionan un alto rendimiento y excelente protección a los sustratos ferrosos en ambientes comunes, tales como ambientes industriales, intemperie y atmósferas típicas de grandes ciudades.</t>
  </si>
  <si>
    <t>Gratas metalicas de disco 7 pulgadas Diseñado para cortes de metales ferrosos (metal, hierro, acero inoxidable, hierro fundido, etc.), superfino
Fabricado en óxido de aluminio
Su formula de fabricación ofrece resistencia del disco y reduce el riesgo de rotura durante el uso
Compatible con Amoladoras
Medidas: 7" x 1/8" x 7/8"" ( 180 mm x 3.20 mm x 22.23)</t>
  </si>
  <si>
    <t>Gratas metalicas de disco 3 Pulgadas Grata copa 3" pelo 0.3mm Trenzada rosca M14 Pequi</t>
  </si>
  <si>
    <t>Gratas metalicas Manueables Cepillo alambre acero galvanizado herramienta que sirve para quitar y remover escorioa herramientas a soldar como varillas, platinas, cables, etc. No se debe de usar para limpiar el molde ya que esta es abrasiva y reduce su vida útil dañando el molde, para esto se recomienda un Cepillo con Cerda Suave. Toda herramienta, repuesto o accesorio tiene larga vida dependiendo del buen uso que se le dé. Siempre que manipule o use una herramienta, debe tener las precauciones necesarias y utilizar las protecciones requeridas para el trabajo.</t>
  </si>
  <si>
    <t>Mosqueton de acero Hecho del acero q 235 galvanizado, Diametro o grosor 10mm Capacidad de carga 350 kg, limite de carga o rotura de 1,050 kg</t>
  </si>
  <si>
    <r>
      <rPr>
        <sz val="10"/>
        <color theme="1"/>
        <rFont val="Arial"/>
      </rPr>
      <t>Terminal de guaya en ojo para gimnasio trafico pesado producto trafico pesado importado
acero templado y galvanizado super resistente capacidad de carga de 500kg</t>
    </r>
  </si>
  <si>
    <t>Terminal redondo DIMENSIÓN DEL TAMAÑO: apto para cable de máquina de gimnasio de 5 mm (0,2 ") o 6 mm (0,24") de diámetro.</t>
  </si>
  <si>
    <t>Rollo de gualla 3/|16 Guaya de 3/16" construcción 7x19 plastificada en poliuretano color negro a 1/4" equivalente a 6mm. De 100 mtr de longitud</t>
  </si>
  <si>
    <t>Metro</t>
  </si>
  <si>
    <t>Poleas para gimnasio 12 cm largo , alto x2,8 ancho buje 3,3 cm</t>
  </si>
  <si>
    <t>Terminales Cable Crimpadora Herramienta Profesional
Portátil Los componentes de las herramientas de crimpado de trinquete están hechos de acero especial.
Los juegos de matrices de prensado precisos y el bloqueo integral con mecanismo de liberación automática garantizan un efecto de prensado de calidad fina después de prensar repetidamente.
Debido a la buena posición de agarre del mango, la estructura liviana y compacta y el diseño del mango garantizan un efecto de prensado perfecto.
Ajuste preciso antes de la entrega franco fábrica. El diseño del mango es ergonómico.</t>
  </si>
  <si>
    <t>Lubricante Con Silicona Specialist 8 Onz Wd40 560012 El lubricante de silicón WD40 ESPECIALIST es ideal para cables, bandas transportadoras, poleas, válvulas uniones, bisagras. Es seguro para uso en vinilos, además de que lubrica, protege y sella contra el agua.
CARACTERISTICAS
-Presentación: Aerosol
-Cantidad: 8oz/226g/309ml
-Composición: Heptano / Gases de petróleo / Aceites de base/ Aditivos
-Apariencia: Liquido claro
-Olor: Ligero olor a petróleo
-Punto de ebullición: 221Oc
-Insoluble en agua
-Categoría NSF: H2</t>
  </si>
  <si>
    <t>Arnés de seguridad El arnés debe ser certificado y tener una capacidad de mínimo 140 kg incluyendo uniforme, equipos y cualquier herramienta de trabajo del trabajador. El arnés debe contar con argollas acorde a las necesidades de uso. El ancho de las correas que sujetan al cuerpo durante y después de detenida la caída, será mínimo de 1 – 5/8 pulgadas (41 mm). Material: Poliamida, poliéster o nylon. Resolución 4272 de 2021 Capitulo V Articulo 22.
CE EN 361, o ANSI Z359-1992, ANSI A10.14 1991, o CSA
Z259.10 M90 u otras normas equivalentes y complementarias. RESISTENCIA: 2,500 Kg.</t>
  </si>
  <si>
    <t>Eslinga con absorbedor de energía Elemento parte de un sistema personal activo de protección de caídas, posee argolla D dorsal para restricción y detención de caídas, argolla D frontal para ascenso y descenso controlado, argollas D laterales o pélvicas para posicionamiento.
Material: Fabricado en reata de 45 mm de ancho. Reatas en poliéster 100% de alta resistentes a la tensión y abrasión. Soporte dorsal con información de uso de cada punto de anclaje.
Elaborado con herrajes argolla en D inspeccionados y aprobados 100% a 3600 lb, 16 KN y herrajes de alta resistencia a la tensión de rotura y alta resistencia a la corrosión. Costuras fabricadas en hilo de nylon de alta resistencia y de color diferente a la reata para facilitar identificación. Diseño ergonómico que garantice confort al usuario.
Tamaño: Longitud Mts 1.80
Resolución 4272 de 2021 Capitulo V Articulo 22.
ANSI A.10.14-1991 Requisitos de seguridad para cinturones de seguridad, arneses eslingas y líneas de vida para uso en la industria de la demolición y construcción.</t>
  </si>
  <si>
    <t>Línea de vida Son sistemas certificados anticaídas, fabricados en materiales con resistencia mínima de 5.000 lb (22,2 kilo newtons — 2.272 kg) por persona conectada, y que, debidamente anclados en un punto superior a la zona de labor, protegen al trabajador en su desplazamiento vertical (ascenso/descenso).
Material: Poliéster de alta tenacidad, la más resistentes a los impactos.
ANCHO DE CINTA: 30mm. ESPESOR DE CINTA: 3mm.
Largo de línea de vida: 30 Mts.
Resolución 4272 de 2021 Capitulo V Articulo 22. Norma ANSI Z359.1</t>
  </si>
  <si>
    <t>Mosquetones Un mosquetón es un utensilio en forma de anillo de acero o aleaciones ligeras de aluminio, de formas diversas.
Resolución 4272 de 2021 Capitulo V Articulo 22. EN 362CE ANSI- Z359.1-
1992 y ANSIA10.14-1991</t>
  </si>
  <si>
    <t>Cascos Elemento de material duro y de terminación lisa que constituye la forma externa general del casco.
Barboquejo: Es una banda que se acopla bajo la barbilla para ayudar a sujetar el casco sobre la cabeza. Este elemento es opcional en la constitución del equipo, y no todos los cascos tienen por qué disponer obligatoriamente de él.
Material: El casco debe ser resistente y liviano, de material incombustible o de combustión
lenta y no deberá ser conductores de electricidad (dieléctricos), ni permeable a la
humedad. Los cascos de seguridad que se fabriquen en el país deberán cumplir
con las normas, pruebas y especificaciones técnicas internacionales.
Cuando se presente algún desperfecto en él, deberá ser reemplazado.
CERTIFICADO CON LA NORMA ANSI Z89.1 y NTC 1523</t>
  </si>
  <si>
    <t>Tensor Gancho-Argolla Diámetro 3/16Pulg, Cuerpo metálico, Argolla y gancho fabricados en acero, acabado galvanizado, Para tensar o emparejar cables, Carga de trabajo: 40 kg, Largo máximo: 10 cm, Diámetro: 3/16" (5 mm) Capacidad de carga : 40 kg</t>
  </si>
  <si>
    <t>Rodachina Gorro Goma 2' Espigo 25-40Kg, Diametro 2'';Alto 8.5 cm;Espigo de 22mmx10mm;Rueda en plastico - caucho;Maximo peso soportado 25kg, Ancho : 7 cm, Alto :
5.3 cm</t>
  </si>
  <si>
    <t>Flexometro, Cinta Métrica PRO 8 m 26 Pies</t>
  </si>
  <si>
    <t>Tornillo para madera Autoperforante de 1", de 500 unidades.</t>
  </si>
  <si>
    <t>Tornillo para madera Autoperforante de 1 1/2", de 500 unidades.</t>
  </si>
  <si>
    <t>Tornillo para madera Autoperforante de 3/4", de 500 unidades.</t>
  </si>
  <si>
    <t>Angulo 6m x 1 x 1/8 pulg</t>
  </si>
  <si>
    <t>Tornillo goloso para Lámina Avellanado 3/4", de 500 unidades.</t>
  </si>
  <si>
    <t>Tornillo goloso para Lámina Avellanado 1/2", de 500 unidades.</t>
  </si>
  <si>
    <t>Tornillo goloso para Lámina Avellanado 1", de 500 unidades.</t>
  </si>
  <si>
    <t>Chazo Concreto Impacto Nylon de 1/4" X 1 1/2", de 500 unidades</t>
  </si>
  <si>
    <t>Nivel Aluminio 18 Pulgadas, Alto : 6.6 cm,Ancho : 3.5 cm</t>
  </si>
  <si>
    <t>Segueta de 12 Pulgadas Amarilla, Tipo de sierra</t>
  </si>
  <si>
    <t>Hoja para segueta bimetálica.</t>
  </si>
  <si>
    <t>Cable portaelectrodo o masa</t>
  </si>
  <si>
    <t>Metros</t>
  </si>
  <si>
    <t>Varilla de 1/2" de 6 metros de longitud</t>
  </si>
  <si>
    <t>Varilla de 1/4" de 6 metros de longitud</t>
  </si>
  <si>
    <t>Escuadra Fija de 16 Pulgadas</t>
  </si>
  <si>
    <t>Puntilla con cabeza de 1" de 500 gramos</t>
  </si>
  <si>
    <t>Libra</t>
  </si>
  <si>
    <t>Puntilla con cabeza de 1 1/2" de 500 gramos</t>
  </si>
  <si>
    <t>Puntilla con cabeza de 2" de 500 gramos</t>
  </si>
  <si>
    <t>Puntilla con cabeza de 3" de 500 gramos</t>
  </si>
  <si>
    <t>Amarres de Acero al Carbono para Guayas Espesor de 6 mm, Fabricado en hierro maleable. Acabado galvanizado. Resistente a la corrosión. Espesor: 1/4" (6 mm). Tipo de hilo: 10-20 UNC. Longitud: 30.2 mm.</t>
  </si>
  <si>
    <t>Amarres de Acero al Carbono para Guayas Espesor de 8 mm, Fabricado en hierro maleable. Acabado galvanizado. Resistente a la corrosión. Espesor: 5/16" (8 mm). Tipo de hilo: 10-20 UNC. Longitud: 30.2 mm.</t>
  </si>
  <si>
    <t>Teja de zinc Cubierta Guerrera Roja 1.01 x 6mt 0.30mm Area Útil 6.06m2</t>
  </si>
  <si>
    <t>Amarre para teja</t>
  </si>
  <si>
    <t>Discos de corte, de 7 Pulgadas</t>
  </si>
  <si>
    <t>Discos de corte, de 4 Pulgadas</t>
  </si>
  <si>
    <t>Discos de pulir, de 7 Pulgadas</t>
  </si>
  <si>
    <t>Soldadura Electrodo 6013 1/8 Revestimiento rutílico para estructuras ligeras, Acero suave que facilita la fundición, Inicio de arco rápido con buena estabilidad, Genera mínimo chisporroteo y poca escoria</t>
  </si>
  <si>
    <r>
      <rPr>
        <sz val="10"/>
        <color theme="1"/>
        <rFont val="Arial"/>
      </rPr>
      <t>Bombillo de LED 40w E27 Luz Blanca, Ancho : 12 cm•Alto :
21.5 cm•Largo : 21 cm•Características : Bombillo led potencia
40w; color de luz fría; voltaje 100-240; rosca E27</t>
    </r>
  </si>
  <si>
    <t>Espátula 4 Pulgadas Acero Carbono 0.50 Cabo Amarillo</t>
  </si>
  <si>
    <t>Palustre de 7 Pulgadas 18 cm en Acero al Carbono Soldado al Mango Pretul</t>
  </si>
  <si>
    <t>Alambre MIG Rollo x 5 Kilos Diámetro 0.035Pulg</t>
  </si>
  <si>
    <t>Careta Electronica De Oscurecimiento Automatico Con Panel Digital Para Soldar</t>
  </si>
  <si>
    <t>Malla Para Cerramiento Eslabonada Hueco 2 1/4 X 21/4 Calibre 2.25 mm Alambre Galvanizado Estandar Capa De Zinc 50 - 70 G/M2 Rollo De 2.00 X 10.0 Metros</t>
  </si>
  <si>
    <t>Pintura Anticorrosivo Esmalte Blanco</t>
  </si>
  <si>
    <r>
      <rPr>
        <sz val="10"/>
        <color theme="1"/>
        <rFont val="Arial"/>
      </rPr>
      <t>Caneca De Pintura De Aceite Verde, Es un Esmalte Sintético Brillante Formulado Con Resinas Alquídicas De Optima Calidad Y De Secamiento Al Aire (Por Oxidación) Que Proporcionan Una Excelente Adherencia En Superficies Exteriores E Interiores. Es Una Pintura Totalmente Lavable Y Tiene Una Variada Gama De Colores Entre Mezclables Con Acabados Duraderos De
Alto Brillo.</t>
    </r>
  </si>
  <si>
    <t>Caneca De Pintura De Aceite Azul, Es un Esmalte Sintético Brillante Formulado Con Resinas Alquídicas De Optima Calidad Y De Secamiento Al Aire (Por Oxidación) Que Proporcionan Una Excelente Adherencia En Superficies Exteriores E Interiores. Es Una Pintura Totalmente Lavable Y Tiene Una Variada Gama De Colores Entre Mezclables Con Acabados Duraderos De Alto Brillo.</t>
  </si>
  <si>
    <t>Caneca De Pintura De Aceite Amarilla, Es un Esmalte Sintético Brillante Formulado Con Resinas Alquídicas De Optima Calidad Y De Secamiento Al Aire (Por Oxidación) Que Proporcionan Una Excelente Adherencia En Superficies Exteriores E Interiores. Es Una Pintura Totalmente Lavable Y Tiene Una Variada Gama De Colores Entre Mezclables Con Acabados Duraderos De
Alto Brillo.</t>
  </si>
  <si>
    <t>MIXTO</t>
  </si>
  <si>
    <t>M3</t>
  </si>
  <si>
    <t>MALLA ELECTROSOLDAD DE 3 mm</t>
  </si>
  <si>
    <t>Nylon Para Guadaña  Rollo x 437 m de 2.4 mm Truper</t>
  </si>
  <si>
    <t>Tornillo 5/16"X1" G5</t>
  </si>
  <si>
    <t>Broca para concreto de 5/16 x 4"</t>
  </si>
  <si>
    <t>Tornillo 1/4 x 1/2 Con Tuerca y Arandela</t>
  </si>
  <si>
    <t xml:space="preserve">Cable Alambre Eléctrico No. 12 x 100 m </t>
  </si>
  <si>
    <t>Cable Electrico Duplex 2X12 Awg Rollo X 100M - Rollo</t>
  </si>
  <si>
    <t>Chazo Plastico de 1/4" Con Tornillo Y Arandela</t>
  </si>
  <si>
    <t>Broca Para Muro De 1/4" x  4" Punta Tungsteno</t>
  </si>
  <si>
    <t>Rodillo Profesional Felpa Acrílica De 3”, Para Pintura En Cualquier Superficie, A Base De Agua</t>
  </si>
  <si>
    <t>Rodillo De Felpa 2"</t>
  </si>
  <si>
    <t>Esmalte Verde Esmeralda Orbitex Pintuflex 11Gl</t>
  </si>
  <si>
    <t>Esmalte Sintetico Orbitex Blanco 1 Gl</t>
  </si>
  <si>
    <t>Estuco Plastico X 1 Gln</t>
  </si>
  <si>
    <t>Nylon Para Guadañadora  x metro</t>
  </si>
  <si>
    <t>Panel Led 18W Inc 6500K</t>
  </si>
  <si>
    <t>Tapa Ciega PVC 5800</t>
  </si>
  <si>
    <t>Interruptor Sencillo Blanco</t>
  </si>
  <si>
    <t>Amarres Negros 12 30CM x 100 Adler</t>
  </si>
  <si>
    <t>Puntillas De Hierro 2.1/2" x Unidad</t>
  </si>
  <si>
    <t>Rodillo De Felpa 9 Antigota Mango Redondo - Und</t>
  </si>
  <si>
    <t>Chazo Exp 3/8 x 2</t>
  </si>
  <si>
    <t>Acople Para Lavamanos Flexible 1/2"X1/2"</t>
  </si>
  <si>
    <t>Cancamo Armella Abierto de 1"</t>
  </si>
  <si>
    <t>Manila En Polipropileno Nylon De 13 mm x Rollo</t>
  </si>
  <si>
    <t>Chazo Expancivo Metalico De 3/8" x 2.1/2"</t>
  </si>
  <si>
    <t>Llave Para Tubo Truper 12"</t>
  </si>
  <si>
    <t>Palustre Mango De Madera De 6"</t>
  </si>
  <si>
    <t>Palustre Mango De Madera De 8"</t>
  </si>
  <si>
    <t>Arena Lavada De Revoque M3</t>
  </si>
  <si>
    <t>m3</t>
  </si>
  <si>
    <t>Recebo B200 X M3</t>
  </si>
  <si>
    <t>Pintura Epoxica Azul Galon</t>
  </si>
  <si>
    <t>Pintura Esmalte Tipo 1 x Galon</t>
  </si>
  <si>
    <t>Grapa Metalica 1 Doble Ala</t>
  </si>
  <si>
    <t>Cinta De Enmascarar 1"</t>
  </si>
  <si>
    <t>Union Presion 2"</t>
  </si>
  <si>
    <t>Rodillo De Felpa De 5"</t>
  </si>
  <si>
    <t>Bisagra Para Soldar 1/2 Par</t>
  </si>
  <si>
    <t>Malla Zaranda X metro</t>
  </si>
  <si>
    <t>Alambre Negro Kg</t>
  </si>
  <si>
    <t>Codo Presion 2"</t>
  </si>
  <si>
    <t>Tubo Presion Rde21 2"</t>
  </si>
  <si>
    <t>Niple Galvanizado 1/2"X2"</t>
  </si>
  <si>
    <t>Union Galvanizada 1/2"</t>
  </si>
  <si>
    <t>Union Presion 1"</t>
  </si>
  <si>
    <t>Tee Presion 2"</t>
  </si>
  <si>
    <t>Buje Presion Soldado 2" X 1"</t>
  </si>
  <si>
    <t>Tubo Presion Rde13.5 1"</t>
  </si>
  <si>
    <t>metro</t>
  </si>
  <si>
    <t>Disco Corte de Hierro 4 1/2X7/8"</t>
  </si>
  <si>
    <t>Disco Diamantado Segmentado Multimat 7"</t>
  </si>
  <si>
    <t>Pistola Para Pintar De Alta Presion</t>
  </si>
  <si>
    <t>Bombillo Led De 15 W</t>
  </si>
  <si>
    <t>Tornillo 5/16"X1.1/2" G5</t>
  </si>
  <si>
    <t>Tuerca Zincada De 5/16"</t>
  </si>
  <si>
    <t>Arandela Redonda Plana 5/16" Galvanizada  - Und</t>
  </si>
  <si>
    <t>Broca Hss 5/16 - Und</t>
  </si>
  <si>
    <t>Toma Doble GFCI 20 Amp</t>
  </si>
  <si>
    <t>Toma Corriente Doble de Pared Empotrado</t>
  </si>
  <si>
    <t>Candado 50 Mm Tipo Industrial Protección Intemperie</t>
  </si>
  <si>
    <t>Codo Presion 1"</t>
  </si>
  <si>
    <t>Buje Presion Soldado 1" X 3/4"</t>
  </si>
  <si>
    <t>Tubo Presion Rde21 3/4"</t>
  </si>
  <si>
    <t>Bombillo Led 10W</t>
  </si>
  <si>
    <t>Candado 30 Mm Tipo Industrial Protección Intemperie</t>
  </si>
  <si>
    <t>Cinta Aislante Negra 19 Mm X 18 Mts</t>
  </si>
  <si>
    <t>Interruptor Sencillo De Sobreponer</t>
  </si>
  <si>
    <t>Malla Plastica</t>
  </si>
  <si>
    <t>Reflector Led De 150W</t>
  </si>
  <si>
    <t>Tornillo Autoperforante Para Cubierta Con Arandela Para Instalacion De Teja De 1" X 1/2"</t>
  </si>
  <si>
    <t>Espatula Plastica Jcf 3"</t>
  </si>
  <si>
    <t>Grasa Para Rodamiento 3W 454Gr, Grasa Antifriccion Semi Sintetica Grado Nlgili, Recomendada Para Todas Las Superficies Deslizantes, Ejes, Rodamientos, Ytodo Tipo Deequipo Mecanico Color Blanca</t>
  </si>
  <si>
    <t>Manila En Polipropileno Nylon De 1/2" x m</t>
  </si>
  <si>
    <t>Manila En Polipropileno Rollo x 100 m De 1/2"</t>
  </si>
  <si>
    <t>VALORES TOTALES</t>
  </si>
  <si>
    <t xml:space="preserve">Tomacorrienete para pared </t>
  </si>
  <si>
    <t xml:space="preserve">PONDERACION </t>
  </si>
  <si>
    <t xml:space="preserve">PROMEDIO VR UNITARIO </t>
  </si>
  <si>
    <t>PROMEDIO VR IVA</t>
  </si>
  <si>
    <t>PROMEDIO VR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</si>
</sst>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
  </numFmts>
  <fonts count="7" x14ac:knownFonts="1">
    <font>
      <sz val="11"/>
      <color theme="1"/>
      <name val="Calibri"/>
      <scheme val="minor"/>
    </font>
    <font>
      <sz val="11"/>
      <color theme="1"/>
      <name val="Calibri"/>
    </font>
    <font>
      <sz val="10"/>
      <color theme="1"/>
      <name val="Arial"/>
    </font>
    <font>
      <b/>
      <sz val="10"/>
      <color theme="1"/>
      <name val="Arial"/>
    </font>
    <font>
      <sz val="11"/>
      <name val="Calibri"/>
    </font>
    <font>
      <sz val="10"/>
      <color rgb="FF000000"/>
      <name val="Arial"/>
    </font>
    <font>
      <b/>
      <sz val="10"/>
      <color theme="1"/>
      <name val="Arial"/>
      <family val="2"/>
    </font>
  </fonts>
  <fills count="16">
    <fill>
      <patternFill patternType="none"/>
    </fill>
    <fill>
      <patternFill patternType="gray125"/>
    </fill>
    <fill>
      <patternFill patternType="solid">
        <fgColor rgb="FFDEEAF6"/>
        <bgColor rgb="FFDEEAF6"/>
      </patternFill>
    </fill>
    <fill>
      <patternFill patternType="solid">
        <fgColor rgb="FFFFF2CB"/>
        <bgColor rgb="FFFFF2CB"/>
      </patternFill>
    </fill>
    <fill>
      <patternFill patternType="solid">
        <fgColor theme="2"/>
        <bgColor rgb="FFD9E2F3"/>
      </patternFill>
    </fill>
    <fill>
      <patternFill patternType="solid">
        <fgColor theme="2"/>
        <bgColor rgb="FFFFFF00"/>
      </patternFill>
    </fill>
    <fill>
      <patternFill patternType="solid">
        <fgColor theme="2"/>
        <bgColor indexed="64"/>
      </patternFill>
    </fill>
    <fill>
      <patternFill patternType="solid">
        <fgColor theme="8" tint="0.79998168889431442"/>
        <bgColor indexed="64"/>
      </patternFill>
    </fill>
    <fill>
      <patternFill patternType="solid">
        <fgColor theme="8" tint="0.79998168889431442"/>
        <bgColor rgb="FFFFFF00"/>
      </patternFill>
    </fill>
    <fill>
      <patternFill patternType="solid">
        <fgColor theme="7" tint="0.79998168889431442"/>
        <bgColor indexed="64"/>
      </patternFill>
    </fill>
    <fill>
      <patternFill patternType="solid">
        <fgColor theme="7" tint="0.79998168889431442"/>
        <bgColor rgb="FFFFFF00"/>
      </patternFill>
    </fill>
    <fill>
      <patternFill patternType="solid">
        <fgColor rgb="FFFFFF66"/>
        <bgColor rgb="FFE2EFD9"/>
      </patternFill>
    </fill>
    <fill>
      <patternFill patternType="solid">
        <fgColor rgb="FFFFFF66"/>
        <bgColor indexed="64"/>
      </patternFill>
    </fill>
    <fill>
      <patternFill patternType="solid">
        <fgColor rgb="FFFFFF66"/>
        <bgColor rgb="FFFFFF00"/>
      </patternFill>
    </fill>
    <fill>
      <patternFill patternType="solid">
        <fgColor theme="2" tint="-0.14999847407452621"/>
        <bgColor indexed="64"/>
      </patternFill>
    </fill>
    <fill>
      <patternFill patternType="solid">
        <fgColor theme="2" tint="-0.14999847407452621"/>
        <bgColor rgb="FFE2EFD9"/>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2" fillId="0" borderId="0" xfId="0" applyFont="1" applyAlignment="1">
      <alignment vertical="center"/>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0" borderId="0" xfId="0" applyFont="1" applyAlignment="1">
      <alignment vertical="center" wrapText="1"/>
    </xf>
    <xf numFmtId="1" fontId="5" fillId="0" borderId="1" xfId="0" applyNumberFormat="1" applyFont="1" applyBorder="1" applyAlignment="1">
      <alignment horizontal="center" vertical="center" shrinkToFi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9" fontId="2" fillId="0" borderId="1" xfId="0" applyNumberFormat="1" applyFont="1" applyBorder="1" applyAlignment="1">
      <alignment horizontal="center" vertical="center"/>
    </xf>
    <xf numFmtId="164" fontId="2" fillId="2" borderId="1" xfId="0" applyNumberFormat="1" applyFont="1" applyFill="1" applyBorder="1" applyAlignment="1">
      <alignment vertical="center"/>
    </xf>
    <xf numFmtId="164" fontId="2" fillId="3" borderId="1" xfId="0" applyNumberFormat="1" applyFont="1" applyFill="1" applyBorder="1" applyAlignment="1">
      <alignment vertical="center"/>
    </xf>
    <xf numFmtId="0" fontId="3" fillId="0" borderId="8" xfId="0" applyFont="1" applyBorder="1" applyAlignment="1">
      <alignment horizontal="center" vertical="center"/>
    </xf>
    <xf numFmtId="164" fontId="3" fillId="2" borderId="1" xfId="0" applyNumberFormat="1" applyFont="1" applyFill="1" applyBorder="1" applyAlignment="1">
      <alignment vertical="center"/>
    </xf>
    <xf numFmtId="164" fontId="3" fillId="3" borderId="1" xfId="0" applyNumberFormat="1" applyFont="1" applyFill="1" applyBorder="1" applyAlignment="1">
      <alignment vertical="center"/>
    </xf>
    <xf numFmtId="0" fontId="1" fillId="0" borderId="1" xfId="0" applyFont="1" applyFill="1" applyBorder="1"/>
    <xf numFmtId="1" fontId="5" fillId="0" borderId="1" xfId="0" applyNumberFormat="1" applyFont="1" applyFill="1" applyBorder="1" applyAlignment="1">
      <alignment horizontal="center" vertical="center" shrinkToFi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9" fontId="2" fillId="0" borderId="1" xfId="0" applyNumberFormat="1" applyFont="1" applyFill="1" applyBorder="1" applyAlignment="1">
      <alignment horizontal="center" vertical="center"/>
    </xf>
    <xf numFmtId="0" fontId="2" fillId="0" borderId="5" xfId="0" applyFont="1" applyFill="1" applyBorder="1" applyAlignment="1">
      <alignment vertical="center"/>
    </xf>
    <xf numFmtId="0" fontId="0" fillId="0" borderId="0" xfId="0" applyFill="1"/>
    <xf numFmtId="0" fontId="1" fillId="4" borderId="1" xfId="0" applyFont="1" applyFill="1" applyBorder="1" applyAlignment="1">
      <alignment wrapText="1"/>
    </xf>
    <xf numFmtId="1" fontId="5" fillId="5" borderId="1" xfId="0" applyNumberFormat="1" applyFont="1" applyFill="1" applyBorder="1" applyAlignment="1">
      <alignment horizontal="center" vertical="center" shrinkToFit="1"/>
    </xf>
    <xf numFmtId="0" fontId="1" fillId="6" borderId="1" xfId="0" applyFont="1" applyFill="1" applyBorder="1" applyAlignment="1">
      <alignment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9" fontId="2" fillId="5" borderId="1" xfId="0" applyNumberFormat="1" applyFont="1" applyFill="1" applyBorder="1" applyAlignment="1">
      <alignment horizontal="center" vertical="center"/>
    </xf>
    <xf numFmtId="0" fontId="2" fillId="5" borderId="5" xfId="0" applyFont="1" applyFill="1" applyBorder="1" applyAlignment="1">
      <alignment vertical="center"/>
    </xf>
    <xf numFmtId="0" fontId="0" fillId="6" borderId="0" xfId="0" applyFill="1"/>
    <xf numFmtId="0" fontId="2" fillId="5" borderId="1" xfId="0" applyFont="1" applyFill="1" applyBorder="1" applyAlignment="1">
      <alignment horizontal="left" vertical="center" wrapText="1"/>
    </xf>
    <xf numFmtId="164" fontId="2" fillId="7" borderId="1" xfId="0" applyNumberFormat="1" applyFont="1" applyFill="1" applyBorder="1" applyAlignment="1">
      <alignment vertical="center"/>
    </xf>
    <xf numFmtId="164" fontId="2" fillId="8" borderId="1" xfId="0" applyNumberFormat="1" applyFont="1" applyFill="1" applyBorder="1" applyAlignment="1">
      <alignment vertical="center"/>
    </xf>
    <xf numFmtId="164" fontId="2" fillId="9" borderId="1" xfId="0" applyNumberFormat="1" applyFont="1" applyFill="1" applyBorder="1" applyAlignment="1">
      <alignment vertical="center"/>
    </xf>
    <xf numFmtId="164" fontId="2" fillId="10" borderId="1" xfId="0" applyNumberFormat="1" applyFont="1" applyFill="1" applyBorder="1" applyAlignment="1">
      <alignment vertical="center"/>
    </xf>
    <xf numFmtId="0" fontId="3" fillId="11" borderId="1" xfId="0" applyFont="1" applyFill="1" applyBorder="1" applyAlignment="1">
      <alignment horizontal="center" vertical="center" wrapText="1"/>
    </xf>
    <xf numFmtId="0" fontId="3" fillId="11" borderId="6" xfId="0" applyFont="1" applyFill="1" applyBorder="1" applyAlignment="1">
      <alignment horizontal="center" vertical="center" wrapText="1"/>
    </xf>
    <xf numFmtId="164" fontId="2" fillId="11" borderId="1" xfId="0" applyNumberFormat="1" applyFont="1" applyFill="1" applyBorder="1" applyAlignment="1">
      <alignment vertical="center"/>
    </xf>
    <xf numFmtId="164" fontId="2" fillId="11" borderId="6" xfId="0" applyNumberFormat="1" applyFont="1" applyFill="1" applyBorder="1" applyAlignment="1">
      <alignment vertical="center"/>
    </xf>
    <xf numFmtId="164" fontId="2" fillId="12" borderId="1" xfId="0" applyNumberFormat="1" applyFont="1" applyFill="1" applyBorder="1" applyAlignment="1">
      <alignment vertical="center"/>
    </xf>
    <xf numFmtId="164" fontId="2" fillId="12" borderId="6" xfId="0" applyNumberFormat="1" applyFont="1" applyFill="1" applyBorder="1" applyAlignment="1">
      <alignment vertical="center"/>
    </xf>
    <xf numFmtId="164" fontId="2" fillId="13" borderId="1" xfId="0" applyNumberFormat="1" applyFont="1" applyFill="1" applyBorder="1" applyAlignment="1">
      <alignment vertical="center"/>
    </xf>
    <xf numFmtId="164" fontId="2" fillId="13" borderId="6" xfId="0" applyNumberFormat="1" applyFont="1" applyFill="1" applyBorder="1" applyAlignment="1">
      <alignment vertical="center"/>
    </xf>
    <xf numFmtId="164" fontId="3" fillId="11" borderId="1" xfId="0" applyNumberFormat="1" applyFont="1" applyFill="1" applyBorder="1" applyAlignment="1">
      <alignment vertical="center"/>
    </xf>
    <xf numFmtId="164" fontId="3" fillId="11" borderId="6" xfId="0" applyNumberFormat="1" applyFont="1" applyFill="1" applyBorder="1" applyAlignment="1">
      <alignment vertical="center"/>
    </xf>
    <xf numFmtId="164" fontId="2" fillId="14" borderId="9" xfId="0" applyNumberFormat="1" applyFont="1" applyFill="1" applyBorder="1" applyAlignment="1">
      <alignment vertical="center"/>
    </xf>
    <xf numFmtId="164" fontId="3" fillId="15" borderId="6" xfId="0" applyNumberFormat="1" applyFont="1" applyFill="1" applyBorder="1" applyAlignment="1">
      <alignment vertical="center"/>
    </xf>
    <xf numFmtId="0" fontId="6" fillId="14" borderId="9" xfId="0" applyFont="1" applyFill="1" applyBorder="1" applyAlignment="1">
      <alignment horizontal="center" vertical="center" wrapText="1"/>
    </xf>
    <xf numFmtId="0" fontId="3" fillId="2" borderId="2" xfId="0" applyFont="1" applyFill="1" applyBorder="1" applyAlignment="1">
      <alignment horizontal="center" vertical="center"/>
    </xf>
    <xf numFmtId="0" fontId="4" fillId="0" borderId="3" xfId="0" applyFont="1" applyBorder="1"/>
    <xf numFmtId="0" fontId="4" fillId="0" borderId="4" xfId="0" applyFont="1" applyBorder="1"/>
    <xf numFmtId="0" fontId="3" fillId="3" borderId="2" xfId="0" applyFont="1" applyFill="1" applyBorder="1" applyAlignment="1">
      <alignment horizontal="center" vertical="center"/>
    </xf>
    <xf numFmtId="0" fontId="3" fillId="11" borderId="2" xfId="0" applyFont="1" applyFill="1" applyBorder="1" applyAlignment="1">
      <alignment horizontal="center" vertical="center"/>
    </xf>
    <xf numFmtId="0" fontId="4" fillId="12" borderId="3" xfId="0" applyFont="1" applyFill="1" applyBorder="1"/>
    <xf numFmtId="0" fontId="3" fillId="0" borderId="6" xfId="0" applyFont="1" applyBorder="1" applyAlignment="1">
      <alignment horizontal="center" vertical="center"/>
    </xf>
    <xf numFmtId="0" fontId="4" fillId="0" borderId="7" xfId="0" applyFont="1" applyBorder="1"/>
    <xf numFmtId="0" fontId="4" fillId="0" borderId="8" xfId="0" applyFont="1" applyBorder="1"/>
    <xf numFmtId="0" fontId="6" fillId="1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A1000"/>
  <sheetViews>
    <sheetView showGridLines="0" tabSelected="1" topLeftCell="A48" zoomScale="94" zoomScaleNormal="94" workbookViewId="0">
      <selection activeCell="S4" sqref="S4"/>
    </sheetView>
  </sheetViews>
  <sheetFormatPr baseColWidth="10" defaultColWidth="38.7109375" defaultRowHeight="15" x14ac:dyDescent="0.25"/>
  <cols>
    <col min="2" max="2" width="7.42578125" customWidth="1"/>
    <col min="4" max="4" width="10.85546875" customWidth="1"/>
    <col min="5" max="5" width="7.42578125" customWidth="1"/>
    <col min="6" max="6" width="7.5703125" customWidth="1"/>
    <col min="7" max="7" width="17.140625" bestFit="1" customWidth="1"/>
    <col min="8" max="8" width="15.5703125" bestFit="1" customWidth="1"/>
    <col min="9" max="9" width="17.140625" bestFit="1" customWidth="1"/>
    <col min="10" max="10" width="16.42578125" bestFit="1" customWidth="1"/>
    <col min="11" max="11" width="15.85546875" bestFit="1" customWidth="1"/>
    <col min="12" max="12" width="17.140625" bestFit="1" customWidth="1"/>
    <col min="13" max="13" width="16.42578125" bestFit="1" customWidth="1"/>
    <col min="14" max="14" width="15.85546875" bestFit="1" customWidth="1"/>
    <col min="15" max="16" width="16.85546875" bestFit="1" customWidth="1"/>
    <col min="17" max="17" width="15.140625" bestFit="1" customWidth="1"/>
    <col min="18" max="18" width="16.85546875" bestFit="1" customWidth="1"/>
  </cols>
  <sheetData>
    <row r="2" spans="2:27" x14ac:dyDescent="0.25">
      <c r="B2" s="1"/>
      <c r="C2" s="1"/>
      <c r="D2" s="1"/>
      <c r="E2" s="1"/>
      <c r="F2" s="1"/>
      <c r="G2" s="49" t="s">
        <v>2</v>
      </c>
      <c r="H2" s="50"/>
      <c r="I2" s="51"/>
      <c r="J2" s="52" t="s">
        <v>5</v>
      </c>
      <c r="K2" s="50"/>
      <c r="L2" s="51"/>
      <c r="M2" s="53" t="s">
        <v>8</v>
      </c>
      <c r="N2" s="54"/>
      <c r="O2" s="54"/>
      <c r="P2" s="58" t="s">
        <v>272</v>
      </c>
      <c r="Q2" s="58"/>
      <c r="R2" s="58"/>
      <c r="S2" s="1"/>
      <c r="T2" s="1"/>
      <c r="U2" s="1"/>
      <c r="V2" s="1"/>
      <c r="W2" s="1"/>
      <c r="X2" s="1"/>
      <c r="Y2" s="1"/>
      <c r="Z2" s="1"/>
      <c r="AA2" s="1"/>
    </row>
    <row r="3" spans="2:27" ht="32.450000000000003" customHeight="1" x14ac:dyDescent="0.25">
      <c r="B3" s="2" t="s">
        <v>0</v>
      </c>
      <c r="C3" s="2" t="s">
        <v>1</v>
      </c>
      <c r="D3" s="2" t="s">
        <v>16</v>
      </c>
      <c r="E3" s="2" t="s">
        <v>17</v>
      </c>
      <c r="F3" s="2" t="s">
        <v>18</v>
      </c>
      <c r="G3" s="3" t="s">
        <v>19</v>
      </c>
      <c r="H3" s="3" t="s">
        <v>20</v>
      </c>
      <c r="I3" s="3" t="s">
        <v>21</v>
      </c>
      <c r="J3" s="4" t="s">
        <v>19</v>
      </c>
      <c r="K3" s="4" t="s">
        <v>20</v>
      </c>
      <c r="L3" s="4" t="s">
        <v>21</v>
      </c>
      <c r="M3" s="36" t="s">
        <v>19</v>
      </c>
      <c r="N3" s="36" t="s">
        <v>20</v>
      </c>
      <c r="O3" s="37" t="s">
        <v>21</v>
      </c>
      <c r="P3" s="48" t="s">
        <v>273</v>
      </c>
      <c r="Q3" s="48" t="s">
        <v>274</v>
      </c>
      <c r="R3" s="48" t="s">
        <v>275</v>
      </c>
      <c r="S3" s="5"/>
      <c r="T3" s="5"/>
      <c r="U3" s="5"/>
      <c r="V3" s="5"/>
      <c r="W3" s="5"/>
      <c r="X3" s="5"/>
      <c r="Y3" s="5"/>
      <c r="Z3" s="5"/>
      <c r="AA3" s="5"/>
    </row>
    <row r="4" spans="2:27" ht="153" x14ac:dyDescent="0.25">
      <c r="B4" s="6">
        <v>1</v>
      </c>
      <c r="C4" s="7" t="s">
        <v>22</v>
      </c>
      <c r="D4" s="8" t="s">
        <v>23</v>
      </c>
      <c r="E4" s="9">
        <v>1</v>
      </c>
      <c r="F4" s="10">
        <v>0.19</v>
      </c>
      <c r="G4" s="11">
        <v>50589</v>
      </c>
      <c r="H4" s="11">
        <f t="shared" ref="H4:H251" si="0">+G4*F4</f>
        <v>9611.91</v>
      </c>
      <c r="I4" s="11">
        <f t="shared" ref="I4:I251" si="1">(G4+H4)*E4</f>
        <v>60200.91</v>
      </c>
      <c r="J4" s="12">
        <v>53921</v>
      </c>
      <c r="K4" s="12">
        <f t="shared" ref="K4:K251" si="2">+J4*F4</f>
        <v>10244.99</v>
      </c>
      <c r="L4" s="12">
        <f t="shared" ref="L4:L251" si="3">+J4+K4</f>
        <v>64165.99</v>
      </c>
      <c r="M4" s="38">
        <v>51611</v>
      </c>
      <c r="N4" s="38">
        <f t="shared" ref="N4:N251" si="4">+M4*F4</f>
        <v>9806.09</v>
      </c>
      <c r="O4" s="39">
        <f t="shared" ref="O4:O251" si="5">+M4+N4</f>
        <v>61417.09</v>
      </c>
      <c r="P4" s="46">
        <f>AVERAGE(G4,J4,M4)</f>
        <v>52040.333333333336</v>
      </c>
      <c r="Q4" s="46">
        <f>AVERAGE(H4,K4,N4)</f>
        <v>9887.6633333333339</v>
      </c>
      <c r="R4" s="46">
        <f>AVERAGE(I4,L4,O4)</f>
        <v>61927.996666666666</v>
      </c>
      <c r="S4" s="1"/>
      <c r="T4" s="1"/>
      <c r="U4" s="1"/>
      <c r="V4" s="1"/>
      <c r="W4" s="1"/>
      <c r="X4" s="1"/>
      <c r="Y4" s="1"/>
      <c r="Z4" s="1"/>
      <c r="AA4" s="1"/>
    </row>
    <row r="5" spans="2:27" ht="114.75" x14ac:dyDescent="0.25">
      <c r="B5" s="6">
        <v>2</v>
      </c>
      <c r="C5" s="7" t="s">
        <v>24</v>
      </c>
      <c r="D5" s="8" t="s">
        <v>25</v>
      </c>
      <c r="E5" s="9">
        <v>1</v>
      </c>
      <c r="F5" s="10">
        <v>0.19</v>
      </c>
      <c r="G5" s="11">
        <v>22639</v>
      </c>
      <c r="H5" s="11">
        <f t="shared" si="0"/>
        <v>4301.41</v>
      </c>
      <c r="I5" s="11">
        <f t="shared" si="1"/>
        <v>26940.41</v>
      </c>
      <c r="J5" s="12">
        <v>24130</v>
      </c>
      <c r="K5" s="12">
        <f t="shared" si="2"/>
        <v>4584.7</v>
      </c>
      <c r="L5" s="12">
        <f t="shared" si="3"/>
        <v>28714.7</v>
      </c>
      <c r="M5" s="38">
        <v>23096</v>
      </c>
      <c r="N5" s="38">
        <f t="shared" si="4"/>
        <v>4388.24</v>
      </c>
      <c r="O5" s="39">
        <f t="shared" si="5"/>
        <v>27484.239999999998</v>
      </c>
      <c r="P5" s="46">
        <f t="shared" ref="P5:P68" si="6">AVERAGE(G5,J5,M5)</f>
        <v>23288.333333333332</v>
      </c>
      <c r="Q5" s="46">
        <f t="shared" ref="Q5:Q68" si="7">AVERAGE(H5,K5,N5)</f>
        <v>4424.7833333333338</v>
      </c>
      <c r="R5" s="46">
        <f t="shared" ref="R5:R68" si="8">AVERAGE(I5,L5,O5)</f>
        <v>27713.116666666669</v>
      </c>
      <c r="S5" s="1"/>
      <c r="T5" s="1"/>
      <c r="U5" s="1"/>
      <c r="V5" s="1"/>
      <c r="W5" s="1"/>
      <c r="X5" s="1"/>
      <c r="Y5" s="1"/>
      <c r="Z5" s="1"/>
      <c r="AA5" s="1"/>
    </row>
    <row r="6" spans="2:27" ht="140.25" x14ac:dyDescent="0.25">
      <c r="B6" s="6">
        <v>3</v>
      </c>
      <c r="C6" s="7" t="s">
        <v>26</v>
      </c>
      <c r="D6" s="8" t="s">
        <v>27</v>
      </c>
      <c r="E6" s="9">
        <v>1</v>
      </c>
      <c r="F6" s="10">
        <v>0</v>
      </c>
      <c r="G6" s="11">
        <v>62013</v>
      </c>
      <c r="H6" s="11">
        <f t="shared" si="0"/>
        <v>0</v>
      </c>
      <c r="I6" s="11">
        <f t="shared" si="1"/>
        <v>62013</v>
      </c>
      <c r="J6" s="12">
        <v>66098</v>
      </c>
      <c r="K6" s="12">
        <f t="shared" si="2"/>
        <v>0</v>
      </c>
      <c r="L6" s="12">
        <f t="shared" si="3"/>
        <v>66098</v>
      </c>
      <c r="M6" s="38">
        <v>63266</v>
      </c>
      <c r="N6" s="38">
        <f t="shared" si="4"/>
        <v>0</v>
      </c>
      <c r="O6" s="39">
        <f t="shared" si="5"/>
        <v>63266</v>
      </c>
      <c r="P6" s="46">
        <f t="shared" si="6"/>
        <v>63792.333333333336</v>
      </c>
      <c r="Q6" s="46">
        <f t="shared" si="7"/>
        <v>0</v>
      </c>
      <c r="R6" s="46">
        <f t="shared" si="8"/>
        <v>63792.333333333336</v>
      </c>
      <c r="S6" s="1"/>
      <c r="T6" s="1"/>
      <c r="U6" s="1"/>
      <c r="V6" s="1"/>
      <c r="W6" s="1"/>
      <c r="X6" s="1"/>
      <c r="Y6" s="1"/>
      <c r="Z6" s="1"/>
      <c r="AA6" s="1"/>
    </row>
    <row r="7" spans="2:27" ht="229.5" x14ac:dyDescent="0.25">
      <c r="B7" s="6">
        <v>4</v>
      </c>
      <c r="C7" s="7" t="s">
        <v>28</v>
      </c>
      <c r="D7" s="8" t="s">
        <v>25</v>
      </c>
      <c r="E7" s="9">
        <v>1</v>
      </c>
      <c r="F7" s="10">
        <v>0.05</v>
      </c>
      <c r="G7" s="11">
        <v>13780</v>
      </c>
      <c r="H7" s="11">
        <f t="shared" si="0"/>
        <v>689</v>
      </c>
      <c r="I7" s="11">
        <f t="shared" si="1"/>
        <v>14469</v>
      </c>
      <c r="J7" s="12">
        <v>14688</v>
      </c>
      <c r="K7" s="12">
        <f t="shared" si="2"/>
        <v>734.40000000000009</v>
      </c>
      <c r="L7" s="12">
        <f t="shared" si="3"/>
        <v>15422.4</v>
      </c>
      <c r="M7" s="38">
        <v>14058</v>
      </c>
      <c r="N7" s="38">
        <f t="shared" si="4"/>
        <v>702.90000000000009</v>
      </c>
      <c r="O7" s="39">
        <f t="shared" si="5"/>
        <v>14760.9</v>
      </c>
      <c r="P7" s="46">
        <f t="shared" si="6"/>
        <v>14175.333333333334</v>
      </c>
      <c r="Q7" s="46">
        <f t="shared" si="7"/>
        <v>708.76666666666677</v>
      </c>
      <c r="R7" s="46">
        <f t="shared" si="8"/>
        <v>14884.1</v>
      </c>
      <c r="S7" s="1"/>
      <c r="T7" s="1"/>
      <c r="U7" s="1"/>
      <c r="V7" s="1"/>
      <c r="W7" s="1"/>
      <c r="X7" s="1"/>
      <c r="Y7" s="1"/>
      <c r="Z7" s="1"/>
      <c r="AA7" s="1"/>
    </row>
    <row r="8" spans="2:27" ht="51" x14ac:dyDescent="0.25">
      <c r="B8" s="6">
        <v>5</v>
      </c>
      <c r="C8" s="7" t="s">
        <v>29</v>
      </c>
      <c r="D8" s="8" t="s">
        <v>25</v>
      </c>
      <c r="E8" s="9">
        <v>1</v>
      </c>
      <c r="F8" s="10">
        <v>0.19</v>
      </c>
      <c r="G8" s="11">
        <v>181983</v>
      </c>
      <c r="H8" s="11">
        <f t="shared" si="0"/>
        <v>34576.769999999997</v>
      </c>
      <c r="I8" s="11">
        <f t="shared" si="1"/>
        <v>216559.77</v>
      </c>
      <c r="J8" s="12">
        <v>193970</v>
      </c>
      <c r="K8" s="12">
        <f t="shared" si="2"/>
        <v>36854.300000000003</v>
      </c>
      <c r="L8" s="12">
        <f t="shared" si="3"/>
        <v>230824.3</v>
      </c>
      <c r="M8" s="38">
        <v>185659</v>
      </c>
      <c r="N8" s="38">
        <f t="shared" si="4"/>
        <v>35275.21</v>
      </c>
      <c r="O8" s="39">
        <f t="shared" si="5"/>
        <v>220934.21</v>
      </c>
      <c r="P8" s="46">
        <f t="shared" si="6"/>
        <v>187204</v>
      </c>
      <c r="Q8" s="46">
        <f t="shared" si="7"/>
        <v>35568.76</v>
      </c>
      <c r="R8" s="46">
        <f t="shared" si="8"/>
        <v>222772.75999999998</v>
      </c>
      <c r="S8" s="1"/>
      <c r="T8" s="1"/>
      <c r="U8" s="1"/>
      <c r="V8" s="1"/>
      <c r="W8" s="1"/>
      <c r="X8" s="1"/>
      <c r="Y8" s="1"/>
      <c r="Z8" s="1"/>
      <c r="AA8" s="1"/>
    </row>
    <row r="9" spans="2:27" ht="38.25" x14ac:dyDescent="0.25">
      <c r="B9" s="6">
        <v>6</v>
      </c>
      <c r="C9" s="7" t="s">
        <v>30</v>
      </c>
      <c r="D9" s="8" t="s">
        <v>31</v>
      </c>
      <c r="E9" s="9">
        <v>1</v>
      </c>
      <c r="F9" s="10">
        <v>0.19</v>
      </c>
      <c r="G9" s="11">
        <v>168326</v>
      </c>
      <c r="H9" s="11">
        <f t="shared" si="0"/>
        <v>31981.94</v>
      </c>
      <c r="I9" s="11">
        <f t="shared" si="1"/>
        <v>200307.94</v>
      </c>
      <c r="J9" s="12">
        <v>179414</v>
      </c>
      <c r="K9" s="12">
        <f t="shared" si="2"/>
        <v>34088.660000000003</v>
      </c>
      <c r="L9" s="12">
        <f t="shared" si="3"/>
        <v>213502.66</v>
      </c>
      <c r="M9" s="38">
        <v>171726</v>
      </c>
      <c r="N9" s="38">
        <f t="shared" si="4"/>
        <v>32627.94</v>
      </c>
      <c r="O9" s="39">
        <f t="shared" si="5"/>
        <v>204353.94</v>
      </c>
      <c r="P9" s="46">
        <f t="shared" si="6"/>
        <v>173155.33333333334</v>
      </c>
      <c r="Q9" s="46">
        <f t="shared" si="7"/>
        <v>32899.513333333336</v>
      </c>
      <c r="R9" s="46">
        <f t="shared" si="8"/>
        <v>206054.84666666668</v>
      </c>
      <c r="S9" s="1"/>
      <c r="T9" s="1"/>
      <c r="U9" s="1"/>
      <c r="V9" s="1"/>
      <c r="W9" s="1"/>
      <c r="X9" s="1"/>
      <c r="Y9" s="1"/>
      <c r="Z9" s="1"/>
      <c r="AA9" s="1"/>
    </row>
    <row r="10" spans="2:27" ht="89.25" x14ac:dyDescent="0.25">
      <c r="B10" s="6">
        <v>7</v>
      </c>
      <c r="C10" s="7" t="s">
        <v>32</v>
      </c>
      <c r="D10" s="8" t="s">
        <v>33</v>
      </c>
      <c r="E10" s="9">
        <v>1</v>
      </c>
      <c r="F10" s="10">
        <v>0.19</v>
      </c>
      <c r="G10" s="11">
        <v>14060</v>
      </c>
      <c r="H10" s="11">
        <f t="shared" si="0"/>
        <v>2671.4</v>
      </c>
      <c r="I10" s="11">
        <f t="shared" si="1"/>
        <v>16731.400000000001</v>
      </c>
      <c r="J10" s="12">
        <v>14986</v>
      </c>
      <c r="K10" s="12">
        <f t="shared" si="2"/>
        <v>2847.34</v>
      </c>
      <c r="L10" s="12">
        <f t="shared" si="3"/>
        <v>17833.34</v>
      </c>
      <c r="M10" s="38">
        <v>14344</v>
      </c>
      <c r="N10" s="38">
        <f t="shared" si="4"/>
        <v>2725.36</v>
      </c>
      <c r="O10" s="39">
        <f t="shared" si="5"/>
        <v>17069.36</v>
      </c>
      <c r="P10" s="46">
        <f t="shared" si="6"/>
        <v>14463.333333333334</v>
      </c>
      <c r="Q10" s="46">
        <f t="shared" si="7"/>
        <v>2748.0333333333333</v>
      </c>
      <c r="R10" s="46">
        <f t="shared" si="8"/>
        <v>17211.366666666669</v>
      </c>
      <c r="S10" s="1"/>
      <c r="T10" s="1"/>
      <c r="U10" s="1"/>
      <c r="V10" s="1"/>
      <c r="W10" s="1"/>
      <c r="X10" s="1"/>
      <c r="Y10" s="1"/>
      <c r="Z10" s="1"/>
      <c r="AA10" s="1"/>
    </row>
    <row r="11" spans="2:27" ht="204" x14ac:dyDescent="0.25">
      <c r="B11" s="6">
        <v>8</v>
      </c>
      <c r="C11" s="7" t="s">
        <v>34</v>
      </c>
      <c r="D11" s="8" t="s">
        <v>33</v>
      </c>
      <c r="E11" s="9">
        <v>1</v>
      </c>
      <c r="F11" s="10">
        <v>0.19</v>
      </c>
      <c r="G11" s="11">
        <v>9593</v>
      </c>
      <c r="H11" s="11">
        <f t="shared" si="0"/>
        <v>1822.67</v>
      </c>
      <c r="I11" s="11">
        <f t="shared" si="1"/>
        <v>11415.67</v>
      </c>
      <c r="J11" s="12">
        <v>10225</v>
      </c>
      <c r="K11" s="12">
        <f t="shared" si="2"/>
        <v>1942.75</v>
      </c>
      <c r="L11" s="12">
        <f t="shared" si="3"/>
        <v>12167.75</v>
      </c>
      <c r="M11" s="38">
        <v>9787</v>
      </c>
      <c r="N11" s="38">
        <f t="shared" si="4"/>
        <v>1859.53</v>
      </c>
      <c r="O11" s="39">
        <f t="shared" si="5"/>
        <v>11646.53</v>
      </c>
      <c r="P11" s="46">
        <f t="shared" si="6"/>
        <v>9868.3333333333339</v>
      </c>
      <c r="Q11" s="46">
        <f t="shared" si="7"/>
        <v>1874.9833333333333</v>
      </c>
      <c r="R11" s="46">
        <f t="shared" si="8"/>
        <v>11743.316666666666</v>
      </c>
      <c r="S11" s="1"/>
      <c r="T11" s="1"/>
      <c r="U11" s="1"/>
      <c r="V11" s="1"/>
      <c r="W11" s="1"/>
      <c r="X11" s="1"/>
      <c r="Y11" s="1"/>
      <c r="Z11" s="1"/>
      <c r="AA11" s="1"/>
    </row>
    <row r="12" spans="2:27" ht="178.5" x14ac:dyDescent="0.25">
      <c r="B12" s="6">
        <v>9</v>
      </c>
      <c r="C12" s="7" t="s">
        <v>35</v>
      </c>
      <c r="D12" s="8" t="s">
        <v>25</v>
      </c>
      <c r="E12" s="9">
        <v>1</v>
      </c>
      <c r="F12" s="10">
        <v>0.19</v>
      </c>
      <c r="G12" s="11">
        <v>33085</v>
      </c>
      <c r="H12" s="11">
        <f t="shared" si="0"/>
        <v>6286.15</v>
      </c>
      <c r="I12" s="11">
        <f t="shared" si="1"/>
        <v>39371.15</v>
      </c>
      <c r="J12" s="12">
        <v>35264</v>
      </c>
      <c r="K12" s="12">
        <f t="shared" si="2"/>
        <v>6700.16</v>
      </c>
      <c r="L12" s="12">
        <f t="shared" si="3"/>
        <v>41964.160000000003</v>
      </c>
      <c r="M12" s="38">
        <v>33753</v>
      </c>
      <c r="N12" s="38">
        <f t="shared" si="4"/>
        <v>6413.07</v>
      </c>
      <c r="O12" s="39">
        <f t="shared" si="5"/>
        <v>40166.07</v>
      </c>
      <c r="P12" s="46">
        <f t="shared" si="6"/>
        <v>34034</v>
      </c>
      <c r="Q12" s="46">
        <f t="shared" si="7"/>
        <v>6466.4599999999991</v>
      </c>
      <c r="R12" s="46">
        <f t="shared" si="8"/>
        <v>40500.46</v>
      </c>
      <c r="S12" s="1"/>
      <c r="T12" s="1"/>
      <c r="U12" s="1"/>
      <c r="V12" s="1"/>
      <c r="W12" s="1"/>
      <c r="X12" s="1"/>
      <c r="Y12" s="1"/>
      <c r="Z12" s="1"/>
      <c r="AA12" s="1"/>
    </row>
    <row r="13" spans="2:27" ht="51" x14ac:dyDescent="0.25">
      <c r="B13" s="6">
        <v>10</v>
      </c>
      <c r="C13" s="7" t="s">
        <v>36</v>
      </c>
      <c r="D13" s="8" t="s">
        <v>25</v>
      </c>
      <c r="E13" s="9">
        <v>1</v>
      </c>
      <c r="F13" s="10">
        <v>0.19</v>
      </c>
      <c r="G13" s="11">
        <v>52111</v>
      </c>
      <c r="H13" s="11">
        <f t="shared" si="0"/>
        <v>9901.09</v>
      </c>
      <c r="I13" s="11">
        <f t="shared" si="1"/>
        <v>62012.09</v>
      </c>
      <c r="J13" s="12">
        <v>55544</v>
      </c>
      <c r="K13" s="12">
        <f t="shared" si="2"/>
        <v>10553.36</v>
      </c>
      <c r="L13" s="12">
        <f t="shared" si="3"/>
        <v>66097.36</v>
      </c>
      <c r="M13" s="38">
        <v>53164</v>
      </c>
      <c r="N13" s="38">
        <f t="shared" si="4"/>
        <v>10101.16</v>
      </c>
      <c r="O13" s="39">
        <f t="shared" si="5"/>
        <v>63265.16</v>
      </c>
      <c r="P13" s="46">
        <f t="shared" si="6"/>
        <v>53606.333333333336</v>
      </c>
      <c r="Q13" s="46">
        <f t="shared" si="7"/>
        <v>10185.203333333333</v>
      </c>
      <c r="R13" s="46">
        <f t="shared" si="8"/>
        <v>63791.53666666666</v>
      </c>
      <c r="S13" s="1"/>
      <c r="T13" s="1"/>
      <c r="U13" s="1"/>
      <c r="V13" s="1"/>
      <c r="W13" s="1"/>
      <c r="X13" s="1"/>
      <c r="Y13" s="1"/>
      <c r="Z13" s="1"/>
      <c r="AA13" s="1"/>
    </row>
    <row r="14" spans="2:27" ht="38.25" x14ac:dyDescent="0.25">
      <c r="B14" s="6">
        <v>11</v>
      </c>
      <c r="C14" s="7" t="s">
        <v>37</v>
      </c>
      <c r="D14" s="8" t="s">
        <v>25</v>
      </c>
      <c r="E14" s="9">
        <v>1</v>
      </c>
      <c r="F14" s="10">
        <v>0.19</v>
      </c>
      <c r="G14" s="11">
        <v>30769</v>
      </c>
      <c r="H14" s="11">
        <f t="shared" si="0"/>
        <v>5846.11</v>
      </c>
      <c r="I14" s="11">
        <f t="shared" si="1"/>
        <v>36615.11</v>
      </c>
      <c r="J14" s="12">
        <v>32796</v>
      </c>
      <c r="K14" s="12">
        <f t="shared" si="2"/>
        <v>6231.24</v>
      </c>
      <c r="L14" s="12">
        <f t="shared" si="3"/>
        <v>39027.24</v>
      </c>
      <c r="M14" s="38">
        <v>31391</v>
      </c>
      <c r="N14" s="38">
        <f t="shared" si="4"/>
        <v>5964.29</v>
      </c>
      <c r="O14" s="39">
        <f t="shared" si="5"/>
        <v>37355.29</v>
      </c>
      <c r="P14" s="46">
        <f t="shared" si="6"/>
        <v>31652</v>
      </c>
      <c r="Q14" s="46">
        <f t="shared" si="7"/>
        <v>6013.88</v>
      </c>
      <c r="R14" s="46">
        <f t="shared" si="8"/>
        <v>37665.880000000005</v>
      </c>
      <c r="S14" s="1"/>
      <c r="T14" s="1"/>
      <c r="U14" s="1"/>
      <c r="V14" s="1"/>
      <c r="W14" s="1"/>
      <c r="X14" s="1"/>
      <c r="Y14" s="1"/>
      <c r="Z14" s="1"/>
      <c r="AA14" s="1"/>
    </row>
    <row r="15" spans="2:27" ht="76.5" x14ac:dyDescent="0.25">
      <c r="B15" s="6">
        <v>12</v>
      </c>
      <c r="C15" s="7" t="s">
        <v>38</v>
      </c>
      <c r="D15" s="8" t="s">
        <v>25</v>
      </c>
      <c r="E15" s="9">
        <v>1</v>
      </c>
      <c r="F15" s="10">
        <v>0.19</v>
      </c>
      <c r="G15" s="11">
        <v>10451</v>
      </c>
      <c r="H15" s="11">
        <f t="shared" si="0"/>
        <v>1985.69</v>
      </c>
      <c r="I15" s="11">
        <f t="shared" si="1"/>
        <v>12436.69</v>
      </c>
      <c r="J15" s="12">
        <v>11139</v>
      </c>
      <c r="K15" s="12">
        <f t="shared" si="2"/>
        <v>2116.41</v>
      </c>
      <c r="L15" s="12">
        <f t="shared" si="3"/>
        <v>13255.41</v>
      </c>
      <c r="M15" s="38">
        <v>10662</v>
      </c>
      <c r="N15" s="38">
        <f t="shared" si="4"/>
        <v>2025.78</v>
      </c>
      <c r="O15" s="39">
        <f t="shared" si="5"/>
        <v>12687.78</v>
      </c>
      <c r="P15" s="46">
        <f t="shared" si="6"/>
        <v>10750.666666666666</v>
      </c>
      <c r="Q15" s="46">
        <f t="shared" si="7"/>
        <v>2042.6266666666668</v>
      </c>
      <c r="R15" s="46">
        <f t="shared" si="8"/>
        <v>12793.293333333333</v>
      </c>
      <c r="S15" s="1"/>
      <c r="T15" s="1"/>
      <c r="U15" s="1"/>
      <c r="V15" s="1"/>
      <c r="W15" s="1"/>
      <c r="X15" s="1"/>
      <c r="Y15" s="1"/>
      <c r="Z15" s="1"/>
      <c r="AA15" s="1"/>
    </row>
    <row r="16" spans="2:27" ht="38.25" x14ac:dyDescent="0.25">
      <c r="B16" s="6">
        <v>13</v>
      </c>
      <c r="C16" s="7" t="s">
        <v>39</v>
      </c>
      <c r="D16" s="8" t="s">
        <v>40</v>
      </c>
      <c r="E16" s="9">
        <v>1</v>
      </c>
      <c r="F16" s="10">
        <v>0</v>
      </c>
      <c r="G16" s="11">
        <v>220498</v>
      </c>
      <c r="H16" s="11">
        <f t="shared" si="0"/>
        <v>0</v>
      </c>
      <c r="I16" s="11">
        <f t="shared" si="1"/>
        <v>220498</v>
      </c>
      <c r="J16" s="12">
        <v>235022</v>
      </c>
      <c r="K16" s="12">
        <f t="shared" si="2"/>
        <v>0</v>
      </c>
      <c r="L16" s="12">
        <f t="shared" si="3"/>
        <v>235022</v>
      </c>
      <c r="M16" s="38">
        <v>224952</v>
      </c>
      <c r="N16" s="38">
        <f t="shared" si="4"/>
        <v>0</v>
      </c>
      <c r="O16" s="39">
        <f t="shared" si="5"/>
        <v>224952</v>
      </c>
      <c r="P16" s="46">
        <f t="shared" si="6"/>
        <v>226824</v>
      </c>
      <c r="Q16" s="46">
        <f t="shared" si="7"/>
        <v>0</v>
      </c>
      <c r="R16" s="46">
        <f t="shared" si="8"/>
        <v>226824</v>
      </c>
      <c r="S16" s="1"/>
      <c r="T16" s="1"/>
      <c r="U16" s="1"/>
      <c r="V16" s="1"/>
      <c r="W16" s="1"/>
      <c r="X16" s="1"/>
      <c r="Y16" s="1"/>
      <c r="Z16" s="1"/>
      <c r="AA16" s="1"/>
    </row>
    <row r="17" spans="2:27" ht="25.5" x14ac:dyDescent="0.25">
      <c r="B17" s="6">
        <v>14</v>
      </c>
      <c r="C17" s="7" t="s">
        <v>41</v>
      </c>
      <c r="D17" s="8" t="s">
        <v>42</v>
      </c>
      <c r="E17" s="9">
        <v>1</v>
      </c>
      <c r="F17" s="10">
        <v>0.19</v>
      </c>
      <c r="G17" s="11">
        <v>160475</v>
      </c>
      <c r="H17" s="11">
        <f t="shared" si="0"/>
        <v>30490.25</v>
      </c>
      <c r="I17" s="11">
        <f t="shared" si="1"/>
        <v>190965.25</v>
      </c>
      <c r="J17" s="12">
        <v>171046</v>
      </c>
      <c r="K17" s="12">
        <f t="shared" si="2"/>
        <v>32498.74</v>
      </c>
      <c r="L17" s="12">
        <f t="shared" si="3"/>
        <v>203544.74</v>
      </c>
      <c r="M17" s="38">
        <v>163717</v>
      </c>
      <c r="N17" s="38">
        <f t="shared" si="4"/>
        <v>31106.23</v>
      </c>
      <c r="O17" s="39">
        <f t="shared" si="5"/>
        <v>194823.23</v>
      </c>
      <c r="P17" s="46">
        <f t="shared" si="6"/>
        <v>165079.33333333334</v>
      </c>
      <c r="Q17" s="46">
        <f t="shared" si="7"/>
        <v>31365.073333333334</v>
      </c>
      <c r="R17" s="46">
        <f t="shared" si="8"/>
        <v>196444.40666666665</v>
      </c>
      <c r="S17" s="1"/>
      <c r="T17" s="1"/>
      <c r="U17" s="1"/>
      <c r="V17" s="1"/>
      <c r="W17" s="1"/>
      <c r="X17" s="1"/>
      <c r="Y17" s="1"/>
      <c r="Z17" s="1"/>
      <c r="AA17" s="1"/>
    </row>
    <row r="18" spans="2:27" ht="63.75" x14ac:dyDescent="0.25">
      <c r="B18" s="6">
        <v>15</v>
      </c>
      <c r="C18" s="7" t="s">
        <v>43</v>
      </c>
      <c r="D18" s="8" t="s">
        <v>40</v>
      </c>
      <c r="E18" s="9">
        <v>1</v>
      </c>
      <c r="F18" s="10">
        <v>0</v>
      </c>
      <c r="G18" s="11">
        <v>299642</v>
      </c>
      <c r="H18" s="11">
        <f t="shared" si="0"/>
        <v>0</v>
      </c>
      <c r="I18" s="11">
        <f t="shared" si="1"/>
        <v>299642</v>
      </c>
      <c r="J18" s="12">
        <v>319380</v>
      </c>
      <c r="K18" s="12">
        <f t="shared" si="2"/>
        <v>0</v>
      </c>
      <c r="L18" s="12">
        <f t="shared" si="3"/>
        <v>319380</v>
      </c>
      <c r="M18" s="38">
        <v>305695</v>
      </c>
      <c r="N18" s="38">
        <f t="shared" si="4"/>
        <v>0</v>
      </c>
      <c r="O18" s="39">
        <f t="shared" si="5"/>
        <v>305695</v>
      </c>
      <c r="P18" s="46">
        <f t="shared" si="6"/>
        <v>308239</v>
      </c>
      <c r="Q18" s="46">
        <f t="shared" si="7"/>
        <v>0</v>
      </c>
      <c r="R18" s="46">
        <f t="shared" si="8"/>
        <v>308239</v>
      </c>
      <c r="S18" s="1"/>
      <c r="T18" s="1"/>
      <c r="U18" s="1"/>
      <c r="V18" s="1"/>
      <c r="W18" s="1"/>
      <c r="X18" s="1"/>
      <c r="Y18" s="1"/>
      <c r="Z18" s="1"/>
      <c r="AA18" s="1"/>
    </row>
    <row r="19" spans="2:27" x14ac:dyDescent="0.25">
      <c r="B19" s="6">
        <v>16</v>
      </c>
      <c r="C19" s="7" t="s">
        <v>44</v>
      </c>
      <c r="D19" s="8" t="s">
        <v>25</v>
      </c>
      <c r="E19" s="9">
        <v>1</v>
      </c>
      <c r="F19" s="10">
        <v>0.19</v>
      </c>
      <c r="G19" s="11">
        <v>57097</v>
      </c>
      <c r="H19" s="11">
        <f t="shared" si="0"/>
        <v>10848.43</v>
      </c>
      <c r="I19" s="11">
        <f t="shared" si="1"/>
        <v>67945.429999999993</v>
      </c>
      <c r="J19" s="12">
        <v>60858</v>
      </c>
      <c r="K19" s="12">
        <f t="shared" si="2"/>
        <v>11563.02</v>
      </c>
      <c r="L19" s="12">
        <f t="shared" si="3"/>
        <v>72421.02</v>
      </c>
      <c r="M19" s="38">
        <v>58250</v>
      </c>
      <c r="N19" s="38">
        <f t="shared" si="4"/>
        <v>11067.5</v>
      </c>
      <c r="O19" s="39">
        <f t="shared" si="5"/>
        <v>69317.5</v>
      </c>
      <c r="P19" s="46">
        <f t="shared" si="6"/>
        <v>58735</v>
      </c>
      <c r="Q19" s="46">
        <f t="shared" si="7"/>
        <v>11159.65</v>
      </c>
      <c r="R19" s="46">
        <f t="shared" si="8"/>
        <v>69894.650000000009</v>
      </c>
      <c r="S19" s="1"/>
      <c r="T19" s="1"/>
      <c r="U19" s="1"/>
      <c r="V19" s="1"/>
      <c r="W19" s="1"/>
      <c r="X19" s="1"/>
      <c r="Y19" s="1"/>
      <c r="Z19" s="1"/>
      <c r="AA19" s="1"/>
    </row>
    <row r="20" spans="2:27" x14ac:dyDescent="0.25">
      <c r="B20" s="6">
        <v>17</v>
      </c>
      <c r="C20" s="7" t="s">
        <v>45</v>
      </c>
      <c r="D20" s="8" t="s">
        <v>25</v>
      </c>
      <c r="E20" s="9">
        <v>1</v>
      </c>
      <c r="F20" s="10">
        <v>0.19</v>
      </c>
      <c r="G20" s="11">
        <v>49859</v>
      </c>
      <c r="H20" s="11">
        <f t="shared" si="0"/>
        <v>9473.2100000000009</v>
      </c>
      <c r="I20" s="11">
        <f t="shared" si="1"/>
        <v>59332.21</v>
      </c>
      <c r="J20" s="12">
        <v>53143</v>
      </c>
      <c r="K20" s="12">
        <f t="shared" si="2"/>
        <v>10097.17</v>
      </c>
      <c r="L20" s="12">
        <f t="shared" si="3"/>
        <v>63240.17</v>
      </c>
      <c r="M20" s="38">
        <v>50866</v>
      </c>
      <c r="N20" s="38">
        <f t="shared" si="4"/>
        <v>9664.5400000000009</v>
      </c>
      <c r="O20" s="39">
        <f t="shared" si="5"/>
        <v>60530.54</v>
      </c>
      <c r="P20" s="46">
        <f t="shared" si="6"/>
        <v>51289.333333333336</v>
      </c>
      <c r="Q20" s="46">
        <f t="shared" si="7"/>
        <v>9744.9733333333334</v>
      </c>
      <c r="R20" s="46">
        <f t="shared" si="8"/>
        <v>61034.306666666671</v>
      </c>
      <c r="S20" s="1"/>
      <c r="T20" s="1"/>
      <c r="U20" s="1"/>
      <c r="V20" s="1"/>
      <c r="W20" s="1"/>
      <c r="X20" s="1"/>
      <c r="Y20" s="1"/>
      <c r="Z20" s="1"/>
      <c r="AA20" s="1"/>
    </row>
    <row r="21" spans="2:27" x14ac:dyDescent="0.25">
      <c r="B21" s="6">
        <v>18</v>
      </c>
      <c r="C21" s="7" t="s">
        <v>46</v>
      </c>
      <c r="D21" s="8" t="s">
        <v>25</v>
      </c>
      <c r="E21" s="9">
        <v>1</v>
      </c>
      <c r="F21" s="10">
        <v>0.19</v>
      </c>
      <c r="G21" s="11">
        <v>25826</v>
      </c>
      <c r="H21" s="11">
        <f t="shared" si="0"/>
        <v>4906.9400000000005</v>
      </c>
      <c r="I21" s="11">
        <f t="shared" si="1"/>
        <v>30732.940000000002</v>
      </c>
      <c r="J21" s="12">
        <v>27527</v>
      </c>
      <c r="K21" s="12">
        <f t="shared" si="2"/>
        <v>5230.13</v>
      </c>
      <c r="L21" s="12">
        <f t="shared" si="3"/>
        <v>32757.13</v>
      </c>
      <c r="M21" s="38">
        <v>26348</v>
      </c>
      <c r="N21" s="38">
        <f t="shared" si="4"/>
        <v>5006.12</v>
      </c>
      <c r="O21" s="39">
        <f t="shared" si="5"/>
        <v>31354.12</v>
      </c>
      <c r="P21" s="46">
        <f t="shared" si="6"/>
        <v>26567</v>
      </c>
      <c r="Q21" s="46">
        <f t="shared" si="7"/>
        <v>5047.7299999999996</v>
      </c>
      <c r="R21" s="46">
        <f t="shared" si="8"/>
        <v>31614.73</v>
      </c>
      <c r="S21" s="1"/>
      <c r="T21" s="1"/>
      <c r="U21" s="1"/>
      <c r="V21" s="1"/>
      <c r="W21" s="1"/>
      <c r="X21" s="1"/>
      <c r="Y21" s="1"/>
      <c r="Z21" s="1"/>
      <c r="AA21" s="1"/>
    </row>
    <row r="22" spans="2:27" x14ac:dyDescent="0.25">
      <c r="B22" s="6">
        <v>19</v>
      </c>
      <c r="C22" s="7" t="s">
        <v>47</v>
      </c>
      <c r="D22" s="8" t="s">
        <v>25</v>
      </c>
      <c r="E22" s="9">
        <v>1</v>
      </c>
      <c r="F22" s="10">
        <v>0.19</v>
      </c>
      <c r="G22" s="11">
        <v>21935</v>
      </c>
      <c r="H22" s="11">
        <f t="shared" si="0"/>
        <v>4167.6499999999996</v>
      </c>
      <c r="I22" s="11">
        <f t="shared" si="1"/>
        <v>26102.65</v>
      </c>
      <c r="J22" s="12">
        <v>23380</v>
      </c>
      <c r="K22" s="12">
        <f t="shared" si="2"/>
        <v>4442.2</v>
      </c>
      <c r="L22" s="12">
        <f t="shared" si="3"/>
        <v>27822.2</v>
      </c>
      <c r="M22" s="38">
        <v>22378</v>
      </c>
      <c r="N22" s="38">
        <f t="shared" si="4"/>
        <v>4251.82</v>
      </c>
      <c r="O22" s="39">
        <f t="shared" si="5"/>
        <v>26629.82</v>
      </c>
      <c r="P22" s="46">
        <f t="shared" si="6"/>
        <v>22564.333333333332</v>
      </c>
      <c r="Q22" s="46">
        <f t="shared" si="7"/>
        <v>4287.2233333333324</v>
      </c>
      <c r="R22" s="46">
        <f t="shared" si="8"/>
        <v>26851.556666666671</v>
      </c>
      <c r="S22" s="1"/>
      <c r="T22" s="1"/>
      <c r="U22" s="1"/>
      <c r="V22" s="1"/>
      <c r="W22" s="1"/>
      <c r="X22" s="1"/>
      <c r="Y22" s="1"/>
      <c r="Z22" s="1"/>
      <c r="AA22" s="1"/>
    </row>
    <row r="23" spans="2:27" x14ac:dyDescent="0.25">
      <c r="B23" s="6">
        <v>20</v>
      </c>
      <c r="C23" s="7" t="s">
        <v>48</v>
      </c>
      <c r="D23" s="8" t="s">
        <v>25</v>
      </c>
      <c r="E23" s="9">
        <v>1</v>
      </c>
      <c r="F23" s="10">
        <v>0.19</v>
      </c>
      <c r="G23" s="11">
        <v>19498</v>
      </c>
      <c r="H23" s="11">
        <f t="shared" si="0"/>
        <v>3704.62</v>
      </c>
      <c r="I23" s="11">
        <f t="shared" si="1"/>
        <v>23202.62</v>
      </c>
      <c r="J23" s="12">
        <v>20782</v>
      </c>
      <c r="K23" s="12">
        <f t="shared" si="2"/>
        <v>3948.58</v>
      </c>
      <c r="L23" s="12">
        <f t="shared" si="3"/>
        <v>24730.58</v>
      </c>
      <c r="M23" s="38">
        <v>19892</v>
      </c>
      <c r="N23" s="38">
        <f t="shared" si="4"/>
        <v>3779.48</v>
      </c>
      <c r="O23" s="39">
        <f t="shared" si="5"/>
        <v>23671.48</v>
      </c>
      <c r="P23" s="46">
        <f t="shared" si="6"/>
        <v>20057.333333333332</v>
      </c>
      <c r="Q23" s="46">
        <f t="shared" si="7"/>
        <v>3810.8933333333334</v>
      </c>
      <c r="R23" s="46">
        <f t="shared" si="8"/>
        <v>23868.226666666666</v>
      </c>
      <c r="S23" s="1"/>
      <c r="T23" s="1"/>
      <c r="U23" s="1"/>
      <c r="V23" s="1"/>
      <c r="W23" s="1"/>
      <c r="X23" s="1"/>
      <c r="Y23" s="1"/>
      <c r="Z23" s="1"/>
      <c r="AA23" s="1"/>
    </row>
    <row r="24" spans="2:27" x14ac:dyDescent="0.25">
      <c r="B24" s="6">
        <v>21</v>
      </c>
      <c r="C24" s="7" t="s">
        <v>49</v>
      </c>
      <c r="D24" s="8" t="s">
        <v>25</v>
      </c>
      <c r="E24" s="9">
        <v>1</v>
      </c>
      <c r="F24" s="10">
        <v>0.19</v>
      </c>
      <c r="G24" s="11">
        <v>11359</v>
      </c>
      <c r="H24" s="11">
        <f t="shared" si="0"/>
        <v>2158.21</v>
      </c>
      <c r="I24" s="11">
        <f t="shared" si="1"/>
        <v>13517.21</v>
      </c>
      <c r="J24" s="12">
        <v>12107</v>
      </c>
      <c r="K24" s="12">
        <f t="shared" si="2"/>
        <v>2300.33</v>
      </c>
      <c r="L24" s="12">
        <f t="shared" si="3"/>
        <v>14407.33</v>
      </c>
      <c r="M24" s="38">
        <v>11588</v>
      </c>
      <c r="N24" s="38">
        <f t="shared" si="4"/>
        <v>2201.7199999999998</v>
      </c>
      <c r="O24" s="39">
        <f t="shared" si="5"/>
        <v>13789.72</v>
      </c>
      <c r="P24" s="46">
        <f t="shared" si="6"/>
        <v>11684.666666666666</v>
      </c>
      <c r="Q24" s="46">
        <f t="shared" si="7"/>
        <v>2220.0866666666666</v>
      </c>
      <c r="R24" s="46">
        <f t="shared" si="8"/>
        <v>13904.753333333334</v>
      </c>
      <c r="S24" s="1"/>
      <c r="T24" s="1"/>
      <c r="U24" s="1"/>
      <c r="V24" s="1"/>
      <c r="W24" s="1"/>
      <c r="X24" s="1"/>
      <c r="Y24" s="1"/>
      <c r="Z24" s="1"/>
      <c r="AA24" s="1"/>
    </row>
    <row r="25" spans="2:27" x14ac:dyDescent="0.25">
      <c r="B25" s="6">
        <v>22</v>
      </c>
      <c r="C25" s="7" t="s">
        <v>50</v>
      </c>
      <c r="D25" s="8" t="s">
        <v>25</v>
      </c>
      <c r="E25" s="9">
        <v>1</v>
      </c>
      <c r="F25" s="10">
        <v>0.19</v>
      </c>
      <c r="G25" s="11">
        <v>228915</v>
      </c>
      <c r="H25" s="11">
        <f t="shared" si="0"/>
        <v>43493.85</v>
      </c>
      <c r="I25" s="11">
        <f t="shared" si="1"/>
        <v>272408.84999999998</v>
      </c>
      <c r="J25" s="12">
        <v>243994</v>
      </c>
      <c r="K25" s="12">
        <f t="shared" si="2"/>
        <v>46358.86</v>
      </c>
      <c r="L25" s="12">
        <f t="shared" si="3"/>
        <v>290352.86</v>
      </c>
      <c r="M25" s="38">
        <v>233539</v>
      </c>
      <c r="N25" s="38">
        <f t="shared" si="4"/>
        <v>44372.41</v>
      </c>
      <c r="O25" s="39">
        <f t="shared" si="5"/>
        <v>277911.41000000003</v>
      </c>
      <c r="P25" s="46">
        <f t="shared" si="6"/>
        <v>235482.66666666666</v>
      </c>
      <c r="Q25" s="46">
        <f t="shared" si="7"/>
        <v>44741.706666666665</v>
      </c>
      <c r="R25" s="46">
        <f t="shared" si="8"/>
        <v>280224.37333333335</v>
      </c>
      <c r="S25" s="1"/>
      <c r="T25" s="1"/>
      <c r="U25" s="1"/>
      <c r="V25" s="1"/>
      <c r="W25" s="1"/>
      <c r="X25" s="1"/>
      <c r="Y25" s="1"/>
      <c r="Z25" s="1"/>
      <c r="AA25" s="1"/>
    </row>
    <row r="26" spans="2:27" x14ac:dyDescent="0.25">
      <c r="B26" s="6">
        <v>23</v>
      </c>
      <c r="C26" s="7" t="s">
        <v>51</v>
      </c>
      <c r="D26" s="8" t="s">
        <v>25</v>
      </c>
      <c r="E26" s="9">
        <v>1</v>
      </c>
      <c r="F26" s="10">
        <v>0.19</v>
      </c>
      <c r="G26" s="11">
        <v>162767</v>
      </c>
      <c r="H26" s="11">
        <f t="shared" si="0"/>
        <v>30925.73</v>
      </c>
      <c r="I26" s="11">
        <f t="shared" si="1"/>
        <v>193692.73</v>
      </c>
      <c r="J26" s="12">
        <v>173489</v>
      </c>
      <c r="K26" s="12">
        <f t="shared" si="2"/>
        <v>32962.910000000003</v>
      </c>
      <c r="L26" s="12">
        <f t="shared" si="3"/>
        <v>206451.91</v>
      </c>
      <c r="M26" s="38">
        <v>166055</v>
      </c>
      <c r="N26" s="38">
        <f t="shared" si="4"/>
        <v>31550.45</v>
      </c>
      <c r="O26" s="39">
        <f t="shared" si="5"/>
        <v>197605.45</v>
      </c>
      <c r="P26" s="46">
        <f t="shared" si="6"/>
        <v>167437</v>
      </c>
      <c r="Q26" s="46">
        <f t="shared" si="7"/>
        <v>31813.03</v>
      </c>
      <c r="R26" s="46">
        <f t="shared" si="8"/>
        <v>199250.03000000003</v>
      </c>
      <c r="S26" s="1"/>
      <c r="T26" s="1"/>
      <c r="U26" s="1"/>
      <c r="V26" s="1"/>
      <c r="W26" s="1"/>
      <c r="X26" s="1"/>
      <c r="Y26" s="1"/>
      <c r="Z26" s="1"/>
      <c r="AA26" s="1"/>
    </row>
    <row r="27" spans="2:27" x14ac:dyDescent="0.25">
      <c r="B27" s="6">
        <v>24</v>
      </c>
      <c r="C27" s="7" t="s">
        <v>52</v>
      </c>
      <c r="D27" s="8" t="s">
        <v>25</v>
      </c>
      <c r="E27" s="9">
        <v>1</v>
      </c>
      <c r="F27" s="10">
        <v>0.19</v>
      </c>
      <c r="G27" s="11">
        <v>11213</v>
      </c>
      <c r="H27" s="11">
        <f t="shared" si="0"/>
        <v>2130.4699999999998</v>
      </c>
      <c r="I27" s="11">
        <f t="shared" si="1"/>
        <v>13343.47</v>
      </c>
      <c r="J27" s="12">
        <v>11952</v>
      </c>
      <c r="K27" s="12">
        <f t="shared" si="2"/>
        <v>2270.88</v>
      </c>
      <c r="L27" s="12">
        <f t="shared" si="3"/>
        <v>14222.880000000001</v>
      </c>
      <c r="M27" s="38">
        <v>11440</v>
      </c>
      <c r="N27" s="38">
        <f t="shared" si="4"/>
        <v>2173.6</v>
      </c>
      <c r="O27" s="39">
        <f t="shared" si="5"/>
        <v>13613.6</v>
      </c>
      <c r="P27" s="46">
        <f t="shared" si="6"/>
        <v>11535</v>
      </c>
      <c r="Q27" s="46">
        <f t="shared" si="7"/>
        <v>2191.65</v>
      </c>
      <c r="R27" s="46">
        <f t="shared" si="8"/>
        <v>13726.65</v>
      </c>
      <c r="S27" s="1"/>
      <c r="T27" s="1"/>
      <c r="U27" s="1"/>
      <c r="V27" s="1"/>
      <c r="W27" s="1"/>
      <c r="X27" s="1"/>
      <c r="Y27" s="1"/>
      <c r="Z27" s="1"/>
      <c r="AA27" s="1"/>
    </row>
    <row r="28" spans="2:27" x14ac:dyDescent="0.25">
      <c r="B28" s="6">
        <v>25</v>
      </c>
      <c r="C28" s="7" t="s">
        <v>53</v>
      </c>
      <c r="D28" s="8" t="s">
        <v>25</v>
      </c>
      <c r="E28" s="9">
        <v>1</v>
      </c>
      <c r="F28" s="10">
        <v>0.19</v>
      </c>
      <c r="G28" s="11">
        <v>5634</v>
      </c>
      <c r="H28" s="11">
        <f t="shared" si="0"/>
        <v>1070.46</v>
      </c>
      <c r="I28" s="11">
        <f t="shared" si="1"/>
        <v>6704.46</v>
      </c>
      <c r="J28" s="12">
        <v>6005</v>
      </c>
      <c r="K28" s="12">
        <f t="shared" si="2"/>
        <v>1140.95</v>
      </c>
      <c r="L28" s="12">
        <f t="shared" si="3"/>
        <v>7145.95</v>
      </c>
      <c r="M28" s="38">
        <v>5748</v>
      </c>
      <c r="N28" s="38">
        <f t="shared" si="4"/>
        <v>1092.1200000000001</v>
      </c>
      <c r="O28" s="39">
        <f t="shared" si="5"/>
        <v>6840.12</v>
      </c>
      <c r="P28" s="46">
        <f t="shared" si="6"/>
        <v>5795.666666666667</v>
      </c>
      <c r="Q28" s="46">
        <f t="shared" si="7"/>
        <v>1101.1766666666665</v>
      </c>
      <c r="R28" s="46">
        <f t="shared" si="8"/>
        <v>6896.8433333333332</v>
      </c>
      <c r="S28" s="1"/>
      <c r="T28" s="1"/>
      <c r="U28" s="1"/>
      <c r="V28" s="1"/>
      <c r="W28" s="1"/>
      <c r="X28" s="1"/>
      <c r="Y28" s="1"/>
      <c r="Z28" s="1"/>
      <c r="AA28" s="1"/>
    </row>
    <row r="29" spans="2:27" s="22" customFormat="1" x14ac:dyDescent="0.25">
      <c r="B29" s="17">
        <v>26</v>
      </c>
      <c r="C29" s="16" t="s">
        <v>3</v>
      </c>
      <c r="D29" s="18" t="s">
        <v>27</v>
      </c>
      <c r="E29" s="19">
        <v>1</v>
      </c>
      <c r="F29" s="20">
        <v>0.19</v>
      </c>
      <c r="G29" s="32">
        <v>149260</v>
      </c>
      <c r="H29" s="32">
        <f t="shared" si="0"/>
        <v>28359.4</v>
      </c>
      <c r="I29" s="32">
        <f t="shared" si="1"/>
        <v>177619.4</v>
      </c>
      <c r="J29" s="34">
        <v>159092</v>
      </c>
      <c r="K29" s="34">
        <f t="shared" si="2"/>
        <v>30227.48</v>
      </c>
      <c r="L29" s="34">
        <f t="shared" si="3"/>
        <v>189319.48</v>
      </c>
      <c r="M29" s="40">
        <v>152275</v>
      </c>
      <c r="N29" s="40">
        <f t="shared" si="4"/>
        <v>28932.25</v>
      </c>
      <c r="O29" s="41">
        <f t="shared" si="5"/>
        <v>181207.25</v>
      </c>
      <c r="P29" s="46">
        <f t="shared" si="6"/>
        <v>153542.33333333334</v>
      </c>
      <c r="Q29" s="46">
        <f t="shared" si="7"/>
        <v>29173.043333333335</v>
      </c>
      <c r="R29" s="46">
        <f t="shared" si="8"/>
        <v>182715.37666666668</v>
      </c>
      <c r="S29" s="21"/>
      <c r="T29" s="21"/>
      <c r="U29" s="21"/>
      <c r="V29" s="21"/>
      <c r="W29" s="21"/>
      <c r="X29" s="21"/>
      <c r="Y29" s="21"/>
      <c r="Z29" s="21"/>
      <c r="AA29" s="21"/>
    </row>
    <row r="30" spans="2:27" s="30" customFormat="1" ht="30" x14ac:dyDescent="0.25">
      <c r="B30" s="24">
        <v>27</v>
      </c>
      <c r="C30" s="25" t="s">
        <v>4</v>
      </c>
      <c r="D30" s="26" t="s">
        <v>27</v>
      </c>
      <c r="E30" s="27">
        <v>1</v>
      </c>
      <c r="F30" s="28">
        <v>0.19</v>
      </c>
      <c r="G30" s="33">
        <v>71968</v>
      </c>
      <c r="H30" s="33">
        <f t="shared" si="0"/>
        <v>13673.92</v>
      </c>
      <c r="I30" s="33">
        <f t="shared" si="1"/>
        <v>85641.919999999998</v>
      </c>
      <c r="J30" s="35">
        <v>76709</v>
      </c>
      <c r="K30" s="35">
        <f t="shared" si="2"/>
        <v>14574.710000000001</v>
      </c>
      <c r="L30" s="35">
        <f t="shared" si="3"/>
        <v>91283.71</v>
      </c>
      <c r="M30" s="42">
        <v>73422</v>
      </c>
      <c r="N30" s="42">
        <f t="shared" si="4"/>
        <v>13950.18</v>
      </c>
      <c r="O30" s="43">
        <f t="shared" si="5"/>
        <v>87372.18</v>
      </c>
      <c r="P30" s="46">
        <f t="shared" si="6"/>
        <v>74033</v>
      </c>
      <c r="Q30" s="46">
        <f t="shared" si="7"/>
        <v>14066.269999999999</v>
      </c>
      <c r="R30" s="46">
        <f t="shared" si="8"/>
        <v>88099.27</v>
      </c>
      <c r="S30" s="29"/>
      <c r="T30" s="29"/>
      <c r="U30" s="29"/>
      <c r="V30" s="29"/>
      <c r="W30" s="29"/>
      <c r="X30" s="29"/>
      <c r="Y30" s="29"/>
      <c r="Z30" s="29"/>
      <c r="AA30" s="29"/>
    </row>
    <row r="31" spans="2:27" x14ac:dyDescent="0.25">
      <c r="B31" s="6">
        <v>28</v>
      </c>
      <c r="C31" s="7" t="s">
        <v>54</v>
      </c>
      <c r="D31" s="8" t="s">
        <v>23</v>
      </c>
      <c r="E31" s="9">
        <v>1</v>
      </c>
      <c r="F31" s="10">
        <v>0.19</v>
      </c>
      <c r="G31" s="11">
        <v>18700</v>
      </c>
      <c r="H31" s="11">
        <f t="shared" si="0"/>
        <v>3553</v>
      </c>
      <c r="I31" s="11">
        <f t="shared" si="1"/>
        <v>22253</v>
      </c>
      <c r="J31" s="12">
        <v>19932</v>
      </c>
      <c r="K31" s="12">
        <f t="shared" si="2"/>
        <v>3787.08</v>
      </c>
      <c r="L31" s="12">
        <f t="shared" si="3"/>
        <v>23719.08</v>
      </c>
      <c r="M31" s="38">
        <v>19078</v>
      </c>
      <c r="N31" s="38">
        <f t="shared" si="4"/>
        <v>3624.82</v>
      </c>
      <c r="O31" s="39">
        <f t="shared" si="5"/>
        <v>22702.82</v>
      </c>
      <c r="P31" s="46">
        <f t="shared" si="6"/>
        <v>19236.666666666668</v>
      </c>
      <c r="Q31" s="46">
        <f t="shared" si="7"/>
        <v>3654.9666666666667</v>
      </c>
      <c r="R31" s="46">
        <f t="shared" si="8"/>
        <v>22891.633333333331</v>
      </c>
      <c r="S31" s="1"/>
      <c r="T31" s="1"/>
      <c r="U31" s="1"/>
      <c r="V31" s="1"/>
      <c r="W31" s="1"/>
      <c r="X31" s="1"/>
      <c r="Y31" s="1"/>
      <c r="Z31" s="1"/>
      <c r="AA31" s="1"/>
    </row>
    <row r="32" spans="2:27" ht="38.25" x14ac:dyDescent="0.25">
      <c r="B32" s="6">
        <v>29</v>
      </c>
      <c r="C32" s="7" t="s">
        <v>55</v>
      </c>
      <c r="D32" s="8" t="s">
        <v>25</v>
      </c>
      <c r="E32" s="9">
        <v>1</v>
      </c>
      <c r="F32" s="10">
        <v>0.19</v>
      </c>
      <c r="G32" s="11">
        <v>6655</v>
      </c>
      <c r="H32" s="11">
        <f t="shared" si="0"/>
        <v>1264.45</v>
      </c>
      <c r="I32" s="11">
        <f t="shared" si="1"/>
        <v>7919.45</v>
      </c>
      <c r="J32" s="12">
        <v>7093</v>
      </c>
      <c r="K32" s="12">
        <f t="shared" si="2"/>
        <v>1347.67</v>
      </c>
      <c r="L32" s="12">
        <f t="shared" si="3"/>
        <v>8440.67</v>
      </c>
      <c r="M32" s="38">
        <v>6789</v>
      </c>
      <c r="N32" s="38">
        <f t="shared" si="4"/>
        <v>1289.9100000000001</v>
      </c>
      <c r="O32" s="39">
        <f t="shared" si="5"/>
        <v>8078.91</v>
      </c>
      <c r="P32" s="46">
        <f t="shared" si="6"/>
        <v>6845.666666666667</v>
      </c>
      <c r="Q32" s="46">
        <f t="shared" si="7"/>
        <v>1300.6766666666665</v>
      </c>
      <c r="R32" s="46">
        <f t="shared" si="8"/>
        <v>8146.3433333333332</v>
      </c>
      <c r="S32" s="1"/>
      <c r="T32" s="1"/>
      <c r="U32" s="1"/>
      <c r="V32" s="1"/>
      <c r="W32" s="1"/>
      <c r="X32" s="1"/>
      <c r="Y32" s="1"/>
      <c r="Z32" s="1"/>
      <c r="AA32" s="1"/>
    </row>
    <row r="33" spans="2:27" ht="153" x14ac:dyDescent="0.25">
      <c r="B33" s="6">
        <v>30</v>
      </c>
      <c r="C33" s="7" t="s">
        <v>56</v>
      </c>
      <c r="D33" s="8" t="s">
        <v>25</v>
      </c>
      <c r="E33" s="9">
        <v>1</v>
      </c>
      <c r="F33" s="10">
        <v>0.19</v>
      </c>
      <c r="G33" s="11">
        <v>752756</v>
      </c>
      <c r="H33" s="11">
        <f t="shared" si="0"/>
        <v>143023.64000000001</v>
      </c>
      <c r="I33" s="11">
        <f t="shared" si="1"/>
        <v>895779.64</v>
      </c>
      <c r="J33" s="12">
        <v>802341</v>
      </c>
      <c r="K33" s="12">
        <f t="shared" si="2"/>
        <v>152444.79</v>
      </c>
      <c r="L33" s="12">
        <f t="shared" si="3"/>
        <v>954785.79</v>
      </c>
      <c r="M33" s="38">
        <v>767962</v>
      </c>
      <c r="N33" s="38">
        <f t="shared" si="4"/>
        <v>145912.78</v>
      </c>
      <c r="O33" s="39">
        <f t="shared" si="5"/>
        <v>913874.78</v>
      </c>
      <c r="P33" s="46">
        <f t="shared" si="6"/>
        <v>774353</v>
      </c>
      <c r="Q33" s="46">
        <f t="shared" si="7"/>
        <v>147127.07000000004</v>
      </c>
      <c r="R33" s="46">
        <f t="shared" si="8"/>
        <v>921480.07</v>
      </c>
      <c r="S33" s="1"/>
      <c r="T33" s="1"/>
      <c r="U33" s="1"/>
      <c r="V33" s="1"/>
      <c r="W33" s="1"/>
      <c r="X33" s="1"/>
      <c r="Y33" s="1"/>
      <c r="Z33" s="1"/>
      <c r="AA33" s="1"/>
    </row>
    <row r="34" spans="2:27" x14ac:dyDescent="0.25">
      <c r="B34" s="6">
        <v>31</v>
      </c>
      <c r="C34" s="7" t="s">
        <v>57</v>
      </c>
      <c r="D34" s="8" t="s">
        <v>25</v>
      </c>
      <c r="E34" s="9">
        <v>1</v>
      </c>
      <c r="F34" s="10">
        <v>0.19</v>
      </c>
      <c r="G34" s="11">
        <v>44501</v>
      </c>
      <c r="H34" s="11">
        <f t="shared" si="0"/>
        <v>8455.19</v>
      </c>
      <c r="I34" s="11">
        <f t="shared" si="1"/>
        <v>52956.19</v>
      </c>
      <c r="J34" s="12">
        <v>47432</v>
      </c>
      <c r="K34" s="12">
        <f t="shared" si="2"/>
        <v>9012.08</v>
      </c>
      <c r="L34" s="12">
        <f t="shared" si="3"/>
        <v>56444.08</v>
      </c>
      <c r="M34" s="38">
        <v>45400</v>
      </c>
      <c r="N34" s="38">
        <f t="shared" si="4"/>
        <v>8626</v>
      </c>
      <c r="O34" s="39">
        <f t="shared" si="5"/>
        <v>54026</v>
      </c>
      <c r="P34" s="46">
        <f t="shared" si="6"/>
        <v>45777.666666666664</v>
      </c>
      <c r="Q34" s="46">
        <f t="shared" si="7"/>
        <v>8697.7566666666662</v>
      </c>
      <c r="R34" s="46">
        <f t="shared" si="8"/>
        <v>54475.42333333334</v>
      </c>
      <c r="S34" s="1"/>
      <c r="T34" s="1"/>
      <c r="U34" s="1"/>
      <c r="V34" s="1"/>
      <c r="W34" s="1"/>
      <c r="X34" s="1"/>
      <c r="Y34" s="1"/>
      <c r="Z34" s="1"/>
      <c r="AA34" s="1"/>
    </row>
    <row r="35" spans="2:27" ht="38.25" x14ac:dyDescent="0.25">
      <c r="B35" s="6">
        <v>32</v>
      </c>
      <c r="C35" s="7" t="s">
        <v>58</v>
      </c>
      <c r="D35" s="8" t="s">
        <v>25</v>
      </c>
      <c r="E35" s="9">
        <v>1</v>
      </c>
      <c r="F35" s="10">
        <v>0.19</v>
      </c>
      <c r="G35" s="11">
        <v>116717</v>
      </c>
      <c r="H35" s="11">
        <f t="shared" si="0"/>
        <v>22176.23</v>
      </c>
      <c r="I35" s="11">
        <f t="shared" si="1"/>
        <v>138893.23000000001</v>
      </c>
      <c r="J35" s="12">
        <v>124405</v>
      </c>
      <c r="K35" s="12">
        <f t="shared" si="2"/>
        <v>23636.95</v>
      </c>
      <c r="L35" s="12">
        <f t="shared" si="3"/>
        <v>148041.95000000001</v>
      </c>
      <c r="M35" s="38">
        <v>119075</v>
      </c>
      <c r="N35" s="38">
        <f t="shared" si="4"/>
        <v>22624.25</v>
      </c>
      <c r="O35" s="39">
        <f t="shared" si="5"/>
        <v>141699.25</v>
      </c>
      <c r="P35" s="46">
        <f t="shared" si="6"/>
        <v>120065.66666666667</v>
      </c>
      <c r="Q35" s="46">
        <f t="shared" si="7"/>
        <v>22812.476666666666</v>
      </c>
      <c r="R35" s="46">
        <f t="shared" si="8"/>
        <v>142878.14333333334</v>
      </c>
      <c r="S35" s="1"/>
      <c r="T35" s="1"/>
      <c r="U35" s="1"/>
      <c r="V35" s="1"/>
      <c r="W35" s="1"/>
      <c r="X35" s="1"/>
      <c r="Y35" s="1"/>
      <c r="Z35" s="1"/>
      <c r="AA35" s="1"/>
    </row>
    <row r="36" spans="2:27" ht="25.5" x14ac:dyDescent="0.25">
      <c r="B36" s="6">
        <v>33</v>
      </c>
      <c r="C36" s="7" t="s">
        <v>59</v>
      </c>
      <c r="D36" s="8" t="s">
        <v>25</v>
      </c>
      <c r="E36" s="9">
        <v>1</v>
      </c>
      <c r="F36" s="10">
        <v>0.19</v>
      </c>
      <c r="G36" s="11">
        <v>84457</v>
      </c>
      <c r="H36" s="11">
        <f t="shared" si="0"/>
        <v>16046.83</v>
      </c>
      <c r="I36" s="11">
        <f t="shared" si="1"/>
        <v>100503.83</v>
      </c>
      <c r="J36" s="12">
        <v>90020</v>
      </c>
      <c r="K36" s="12">
        <f t="shared" si="2"/>
        <v>17103.8</v>
      </c>
      <c r="L36" s="12">
        <f t="shared" si="3"/>
        <v>107123.8</v>
      </c>
      <c r="M36" s="38">
        <v>86163</v>
      </c>
      <c r="N36" s="38">
        <f t="shared" si="4"/>
        <v>16370.97</v>
      </c>
      <c r="O36" s="39">
        <f t="shared" si="5"/>
        <v>102533.97</v>
      </c>
      <c r="P36" s="46">
        <f t="shared" si="6"/>
        <v>86880</v>
      </c>
      <c r="Q36" s="46">
        <f t="shared" si="7"/>
        <v>16507.2</v>
      </c>
      <c r="R36" s="46">
        <f t="shared" si="8"/>
        <v>103387.2</v>
      </c>
      <c r="S36" s="1"/>
      <c r="T36" s="1"/>
      <c r="U36" s="1"/>
      <c r="V36" s="1"/>
      <c r="W36" s="1"/>
      <c r="X36" s="1"/>
      <c r="Y36" s="1"/>
      <c r="Z36" s="1"/>
      <c r="AA36" s="1"/>
    </row>
    <row r="37" spans="2:27" ht="25.5" x14ac:dyDescent="0.25">
      <c r="B37" s="6">
        <v>34</v>
      </c>
      <c r="C37" s="7" t="s">
        <v>60</v>
      </c>
      <c r="D37" s="8" t="s">
        <v>25</v>
      </c>
      <c r="E37" s="9">
        <v>1</v>
      </c>
      <c r="F37" s="10">
        <v>0.19</v>
      </c>
      <c r="G37" s="11">
        <v>70489</v>
      </c>
      <c r="H37" s="11">
        <f t="shared" si="0"/>
        <v>13392.91</v>
      </c>
      <c r="I37" s="11">
        <f t="shared" si="1"/>
        <v>83881.91</v>
      </c>
      <c r="J37" s="12">
        <v>75132</v>
      </c>
      <c r="K37" s="12">
        <f t="shared" si="2"/>
        <v>14275.08</v>
      </c>
      <c r="L37" s="12">
        <f t="shared" si="3"/>
        <v>89407.08</v>
      </c>
      <c r="M37" s="38">
        <v>71913</v>
      </c>
      <c r="N37" s="38">
        <f t="shared" si="4"/>
        <v>13663.47</v>
      </c>
      <c r="O37" s="39">
        <f t="shared" si="5"/>
        <v>85576.47</v>
      </c>
      <c r="P37" s="46">
        <f t="shared" si="6"/>
        <v>72511.333333333328</v>
      </c>
      <c r="Q37" s="46">
        <f t="shared" si="7"/>
        <v>13777.153333333334</v>
      </c>
      <c r="R37" s="46">
        <f t="shared" si="8"/>
        <v>86288.486666666664</v>
      </c>
      <c r="S37" s="1"/>
      <c r="T37" s="1"/>
      <c r="U37" s="1"/>
      <c r="V37" s="1"/>
      <c r="W37" s="1"/>
      <c r="X37" s="1"/>
      <c r="Y37" s="1"/>
      <c r="Z37" s="1"/>
      <c r="AA37" s="1"/>
    </row>
    <row r="38" spans="2:27" x14ac:dyDescent="0.25">
      <c r="B38" s="6">
        <v>35</v>
      </c>
      <c r="C38" s="7" t="s">
        <v>61</v>
      </c>
      <c r="D38" s="8" t="s">
        <v>40</v>
      </c>
      <c r="E38" s="9">
        <v>1</v>
      </c>
      <c r="F38" s="10">
        <v>0.19</v>
      </c>
      <c r="G38" s="11">
        <v>43113</v>
      </c>
      <c r="H38" s="11">
        <f t="shared" si="0"/>
        <v>8191.47</v>
      </c>
      <c r="I38" s="11">
        <f t="shared" si="1"/>
        <v>51304.47</v>
      </c>
      <c r="J38" s="12">
        <v>45953</v>
      </c>
      <c r="K38" s="12">
        <f t="shared" si="2"/>
        <v>8731.07</v>
      </c>
      <c r="L38" s="12">
        <f t="shared" si="3"/>
        <v>54684.07</v>
      </c>
      <c r="M38" s="38">
        <v>43984</v>
      </c>
      <c r="N38" s="38">
        <f t="shared" si="4"/>
        <v>8356.9600000000009</v>
      </c>
      <c r="O38" s="39">
        <f t="shared" si="5"/>
        <v>52340.959999999999</v>
      </c>
      <c r="P38" s="46">
        <f t="shared" si="6"/>
        <v>44350</v>
      </c>
      <c r="Q38" s="46">
        <f t="shared" si="7"/>
        <v>8426.5</v>
      </c>
      <c r="R38" s="46">
        <f t="shared" si="8"/>
        <v>52776.5</v>
      </c>
      <c r="S38" s="1"/>
      <c r="T38" s="1"/>
      <c r="U38" s="1"/>
      <c r="V38" s="1"/>
      <c r="W38" s="1"/>
      <c r="X38" s="1"/>
      <c r="Y38" s="1"/>
      <c r="Z38" s="1"/>
      <c r="AA38" s="1"/>
    </row>
    <row r="39" spans="2:27" x14ac:dyDescent="0.25">
      <c r="B39" s="6">
        <v>36</v>
      </c>
      <c r="C39" s="7" t="s">
        <v>62</v>
      </c>
      <c r="D39" s="8" t="s">
        <v>63</v>
      </c>
      <c r="E39" s="9">
        <v>1</v>
      </c>
      <c r="F39" s="10">
        <v>0.19</v>
      </c>
      <c r="G39" s="11">
        <v>127883</v>
      </c>
      <c r="H39" s="11">
        <f t="shared" si="0"/>
        <v>24297.77</v>
      </c>
      <c r="I39" s="11">
        <f t="shared" si="1"/>
        <v>152180.76999999999</v>
      </c>
      <c r="J39" s="12">
        <v>136307</v>
      </c>
      <c r="K39" s="12">
        <f t="shared" si="2"/>
        <v>25898.33</v>
      </c>
      <c r="L39" s="12">
        <f t="shared" si="3"/>
        <v>162205.33000000002</v>
      </c>
      <c r="M39" s="38">
        <v>130466</v>
      </c>
      <c r="N39" s="38">
        <f t="shared" si="4"/>
        <v>24788.54</v>
      </c>
      <c r="O39" s="39">
        <f t="shared" si="5"/>
        <v>155254.54</v>
      </c>
      <c r="P39" s="46">
        <f t="shared" si="6"/>
        <v>131552</v>
      </c>
      <c r="Q39" s="46">
        <f t="shared" si="7"/>
        <v>24994.880000000005</v>
      </c>
      <c r="R39" s="46">
        <f t="shared" si="8"/>
        <v>156546.88</v>
      </c>
      <c r="S39" s="1"/>
      <c r="T39" s="1"/>
      <c r="U39" s="1"/>
      <c r="V39" s="1"/>
      <c r="W39" s="1"/>
      <c r="X39" s="1"/>
      <c r="Y39" s="1"/>
      <c r="Z39" s="1"/>
      <c r="AA39" s="1"/>
    </row>
    <row r="40" spans="2:27" x14ac:dyDescent="0.25">
      <c r="B40" s="6">
        <v>37</v>
      </c>
      <c r="C40" s="7" t="s">
        <v>64</v>
      </c>
      <c r="D40" s="8" t="s">
        <v>63</v>
      </c>
      <c r="E40" s="9">
        <v>1</v>
      </c>
      <c r="F40" s="10">
        <v>0.19</v>
      </c>
      <c r="G40" s="11">
        <v>52757</v>
      </c>
      <c r="H40" s="11">
        <f t="shared" si="0"/>
        <v>10023.83</v>
      </c>
      <c r="I40" s="11">
        <f t="shared" si="1"/>
        <v>62780.83</v>
      </c>
      <c r="J40" s="12">
        <v>56232</v>
      </c>
      <c r="K40" s="12">
        <f t="shared" si="2"/>
        <v>10684.08</v>
      </c>
      <c r="L40" s="12">
        <f t="shared" si="3"/>
        <v>66916.08</v>
      </c>
      <c r="M40" s="38">
        <v>53823</v>
      </c>
      <c r="N40" s="38">
        <f t="shared" si="4"/>
        <v>10226.370000000001</v>
      </c>
      <c r="O40" s="39">
        <f t="shared" si="5"/>
        <v>64049.37</v>
      </c>
      <c r="P40" s="46">
        <f t="shared" si="6"/>
        <v>54270.666666666664</v>
      </c>
      <c r="Q40" s="46">
        <f t="shared" si="7"/>
        <v>10311.426666666666</v>
      </c>
      <c r="R40" s="46">
        <f t="shared" si="8"/>
        <v>64582.093333333331</v>
      </c>
      <c r="S40" s="1"/>
      <c r="T40" s="1"/>
      <c r="U40" s="1"/>
      <c r="V40" s="1"/>
      <c r="W40" s="1"/>
      <c r="X40" s="1"/>
      <c r="Y40" s="1"/>
      <c r="Z40" s="1"/>
      <c r="AA40" s="1"/>
    </row>
    <row r="41" spans="2:27" ht="63.75" x14ac:dyDescent="0.25">
      <c r="B41" s="6">
        <v>38</v>
      </c>
      <c r="C41" s="7" t="s">
        <v>65</v>
      </c>
      <c r="D41" s="8" t="s">
        <v>66</v>
      </c>
      <c r="E41" s="9">
        <v>1</v>
      </c>
      <c r="F41" s="10">
        <v>0.19</v>
      </c>
      <c r="G41" s="11">
        <v>181401</v>
      </c>
      <c r="H41" s="11">
        <f t="shared" si="0"/>
        <v>34466.19</v>
      </c>
      <c r="I41" s="11">
        <f t="shared" si="1"/>
        <v>215867.19</v>
      </c>
      <c r="J41" s="12">
        <v>193350</v>
      </c>
      <c r="K41" s="12">
        <f t="shared" si="2"/>
        <v>36736.5</v>
      </c>
      <c r="L41" s="12">
        <f t="shared" si="3"/>
        <v>230086.5</v>
      </c>
      <c r="M41" s="38">
        <v>185065</v>
      </c>
      <c r="N41" s="38">
        <f t="shared" si="4"/>
        <v>35162.35</v>
      </c>
      <c r="O41" s="39">
        <f t="shared" si="5"/>
        <v>220227.35</v>
      </c>
      <c r="P41" s="46">
        <f t="shared" si="6"/>
        <v>186605.33333333334</v>
      </c>
      <c r="Q41" s="46">
        <f t="shared" si="7"/>
        <v>35455.013333333336</v>
      </c>
      <c r="R41" s="46">
        <f t="shared" si="8"/>
        <v>222060.34666666668</v>
      </c>
      <c r="S41" s="1"/>
      <c r="T41" s="1"/>
      <c r="U41" s="1"/>
      <c r="V41" s="1"/>
      <c r="W41" s="1"/>
      <c r="X41" s="1"/>
      <c r="Y41" s="1"/>
      <c r="Z41" s="1"/>
      <c r="AA41" s="1"/>
    </row>
    <row r="42" spans="2:27" ht="89.25" x14ac:dyDescent="0.25">
      <c r="B42" s="6">
        <v>39</v>
      </c>
      <c r="C42" s="7" t="s">
        <v>67</v>
      </c>
      <c r="D42" s="8" t="s">
        <v>66</v>
      </c>
      <c r="E42" s="9">
        <v>1</v>
      </c>
      <c r="F42" s="10">
        <v>0.19</v>
      </c>
      <c r="G42" s="11">
        <v>618013</v>
      </c>
      <c r="H42" s="11">
        <f t="shared" si="0"/>
        <v>117422.47</v>
      </c>
      <c r="I42" s="11">
        <f t="shared" si="1"/>
        <v>735435.47</v>
      </c>
      <c r="J42" s="12">
        <v>658722</v>
      </c>
      <c r="K42" s="12">
        <f t="shared" si="2"/>
        <v>125157.18000000001</v>
      </c>
      <c r="L42" s="12">
        <f t="shared" si="3"/>
        <v>783879.18</v>
      </c>
      <c r="M42" s="38">
        <v>630497</v>
      </c>
      <c r="N42" s="38">
        <f t="shared" si="4"/>
        <v>119794.43000000001</v>
      </c>
      <c r="O42" s="39">
        <f t="shared" si="5"/>
        <v>750291.43</v>
      </c>
      <c r="P42" s="46">
        <f t="shared" si="6"/>
        <v>635744</v>
      </c>
      <c r="Q42" s="46">
        <f t="shared" si="7"/>
        <v>120791.36</v>
      </c>
      <c r="R42" s="46">
        <f t="shared" si="8"/>
        <v>756535.36</v>
      </c>
      <c r="S42" s="1"/>
      <c r="T42" s="1"/>
      <c r="U42" s="1"/>
      <c r="V42" s="1"/>
      <c r="W42" s="1"/>
      <c r="X42" s="1"/>
      <c r="Y42" s="1"/>
      <c r="Z42" s="1"/>
      <c r="AA42" s="1"/>
    </row>
    <row r="43" spans="2:27" ht="89.25" x14ac:dyDescent="0.25">
      <c r="B43" s="6">
        <v>40</v>
      </c>
      <c r="C43" s="7" t="s">
        <v>68</v>
      </c>
      <c r="D43" s="8" t="s">
        <v>66</v>
      </c>
      <c r="E43" s="9">
        <v>1</v>
      </c>
      <c r="F43" s="10">
        <v>0.19</v>
      </c>
      <c r="G43" s="11">
        <v>618013</v>
      </c>
      <c r="H43" s="11">
        <f t="shared" si="0"/>
        <v>117422.47</v>
      </c>
      <c r="I43" s="11">
        <f t="shared" si="1"/>
        <v>735435.47</v>
      </c>
      <c r="J43" s="12">
        <v>658722</v>
      </c>
      <c r="K43" s="12">
        <f t="shared" si="2"/>
        <v>125157.18000000001</v>
      </c>
      <c r="L43" s="12">
        <f t="shared" si="3"/>
        <v>783879.18</v>
      </c>
      <c r="M43" s="38">
        <v>630497</v>
      </c>
      <c r="N43" s="38">
        <f t="shared" si="4"/>
        <v>119794.43000000001</v>
      </c>
      <c r="O43" s="39">
        <f t="shared" si="5"/>
        <v>750291.43</v>
      </c>
      <c r="P43" s="46">
        <f t="shared" si="6"/>
        <v>635744</v>
      </c>
      <c r="Q43" s="46">
        <f t="shared" si="7"/>
        <v>120791.36</v>
      </c>
      <c r="R43" s="46">
        <f t="shared" si="8"/>
        <v>756535.36</v>
      </c>
      <c r="S43" s="1"/>
      <c r="T43" s="1"/>
      <c r="U43" s="1"/>
      <c r="V43" s="1"/>
      <c r="W43" s="1"/>
      <c r="X43" s="1"/>
      <c r="Y43" s="1"/>
      <c r="Z43" s="1"/>
      <c r="AA43" s="1"/>
    </row>
    <row r="44" spans="2:27" ht="114.75" x14ac:dyDescent="0.25">
      <c r="B44" s="6">
        <v>41</v>
      </c>
      <c r="C44" s="7" t="s">
        <v>69</v>
      </c>
      <c r="D44" s="8" t="s">
        <v>66</v>
      </c>
      <c r="E44" s="9">
        <v>1</v>
      </c>
      <c r="F44" s="10">
        <v>0.19</v>
      </c>
      <c r="G44" s="11">
        <v>516175</v>
      </c>
      <c r="H44" s="11">
        <f t="shared" si="0"/>
        <v>98073.25</v>
      </c>
      <c r="I44" s="11">
        <f t="shared" si="1"/>
        <v>614248.25</v>
      </c>
      <c r="J44" s="12">
        <v>550176</v>
      </c>
      <c r="K44" s="12">
        <f t="shared" si="2"/>
        <v>104533.44</v>
      </c>
      <c r="L44" s="12">
        <f t="shared" si="3"/>
        <v>654709.43999999994</v>
      </c>
      <c r="M44" s="38">
        <v>526602</v>
      </c>
      <c r="N44" s="38">
        <f t="shared" si="4"/>
        <v>100054.38</v>
      </c>
      <c r="O44" s="39">
        <f t="shared" si="5"/>
        <v>626656.38</v>
      </c>
      <c r="P44" s="46">
        <f t="shared" si="6"/>
        <v>530984.33333333337</v>
      </c>
      <c r="Q44" s="46">
        <f t="shared" si="7"/>
        <v>100887.02333333333</v>
      </c>
      <c r="R44" s="46">
        <f t="shared" si="8"/>
        <v>631871.35666666657</v>
      </c>
      <c r="S44" s="1"/>
      <c r="T44" s="1"/>
      <c r="U44" s="1"/>
      <c r="V44" s="1"/>
      <c r="W44" s="1"/>
      <c r="X44" s="1"/>
      <c r="Y44" s="1"/>
      <c r="Z44" s="1"/>
      <c r="AA44" s="1"/>
    </row>
    <row r="45" spans="2:27" ht="114.75" x14ac:dyDescent="0.25">
      <c r="B45" s="6">
        <v>42</v>
      </c>
      <c r="C45" s="7" t="s">
        <v>70</v>
      </c>
      <c r="D45" s="8" t="s">
        <v>66</v>
      </c>
      <c r="E45" s="9">
        <v>1</v>
      </c>
      <c r="F45" s="10">
        <v>0.19</v>
      </c>
      <c r="G45" s="11">
        <v>468281</v>
      </c>
      <c r="H45" s="11">
        <f t="shared" si="0"/>
        <v>88973.39</v>
      </c>
      <c r="I45" s="11">
        <f t="shared" si="1"/>
        <v>557254.39</v>
      </c>
      <c r="J45" s="12">
        <v>499127</v>
      </c>
      <c r="K45" s="12">
        <f t="shared" si="2"/>
        <v>94834.13</v>
      </c>
      <c r="L45" s="12">
        <f t="shared" si="3"/>
        <v>593961.13</v>
      </c>
      <c r="M45" s="38">
        <v>477740</v>
      </c>
      <c r="N45" s="38">
        <f t="shared" si="4"/>
        <v>90770.6</v>
      </c>
      <c r="O45" s="39">
        <f t="shared" si="5"/>
        <v>568510.6</v>
      </c>
      <c r="P45" s="46">
        <f t="shared" si="6"/>
        <v>481716</v>
      </c>
      <c r="Q45" s="46">
        <f t="shared" si="7"/>
        <v>91526.04</v>
      </c>
      <c r="R45" s="46">
        <f t="shared" si="8"/>
        <v>573242.04</v>
      </c>
      <c r="S45" s="1"/>
      <c r="T45" s="1"/>
      <c r="U45" s="1"/>
      <c r="V45" s="1"/>
      <c r="W45" s="1"/>
      <c r="X45" s="1"/>
      <c r="Y45" s="1"/>
      <c r="Z45" s="1"/>
      <c r="AA45" s="1"/>
    </row>
    <row r="46" spans="2:27" ht="114.75" x14ac:dyDescent="0.25">
      <c r="B46" s="6">
        <v>43</v>
      </c>
      <c r="C46" s="7" t="s">
        <v>71</v>
      </c>
      <c r="D46" s="8" t="s">
        <v>66</v>
      </c>
      <c r="E46" s="9">
        <v>1</v>
      </c>
      <c r="F46" s="10">
        <v>0.19</v>
      </c>
      <c r="G46" s="11">
        <v>516175</v>
      </c>
      <c r="H46" s="11">
        <f t="shared" si="0"/>
        <v>98073.25</v>
      </c>
      <c r="I46" s="11">
        <f t="shared" si="1"/>
        <v>614248.25</v>
      </c>
      <c r="J46" s="12">
        <v>550176</v>
      </c>
      <c r="K46" s="12">
        <f t="shared" si="2"/>
        <v>104533.44</v>
      </c>
      <c r="L46" s="12">
        <f t="shared" si="3"/>
        <v>654709.43999999994</v>
      </c>
      <c r="M46" s="38">
        <v>526602</v>
      </c>
      <c r="N46" s="38">
        <f t="shared" si="4"/>
        <v>100054.38</v>
      </c>
      <c r="O46" s="39">
        <f t="shared" si="5"/>
        <v>626656.38</v>
      </c>
      <c r="P46" s="46">
        <f t="shared" si="6"/>
        <v>530984.33333333337</v>
      </c>
      <c r="Q46" s="46">
        <f t="shared" si="7"/>
        <v>100887.02333333333</v>
      </c>
      <c r="R46" s="46">
        <f t="shared" si="8"/>
        <v>631871.35666666657</v>
      </c>
      <c r="S46" s="1"/>
      <c r="T46" s="1"/>
      <c r="U46" s="1"/>
      <c r="V46" s="1"/>
      <c r="W46" s="1"/>
      <c r="X46" s="1"/>
      <c r="Y46" s="1"/>
      <c r="Z46" s="1"/>
      <c r="AA46" s="1"/>
    </row>
    <row r="47" spans="2:27" ht="76.5" x14ac:dyDescent="0.25">
      <c r="B47" s="6">
        <v>44</v>
      </c>
      <c r="C47" s="7" t="s">
        <v>72</v>
      </c>
      <c r="D47" s="8" t="s">
        <v>25</v>
      </c>
      <c r="E47" s="9">
        <v>1</v>
      </c>
      <c r="F47" s="10">
        <v>0.19</v>
      </c>
      <c r="G47" s="11">
        <v>2655</v>
      </c>
      <c r="H47" s="11">
        <f t="shared" si="0"/>
        <v>504.45</v>
      </c>
      <c r="I47" s="11">
        <f t="shared" si="1"/>
        <v>3159.45</v>
      </c>
      <c r="J47" s="12">
        <v>2830</v>
      </c>
      <c r="K47" s="12">
        <f t="shared" si="2"/>
        <v>537.70000000000005</v>
      </c>
      <c r="L47" s="12">
        <f t="shared" si="3"/>
        <v>3367.7</v>
      </c>
      <c r="M47" s="38">
        <v>2709</v>
      </c>
      <c r="N47" s="38">
        <f t="shared" si="4"/>
        <v>514.71</v>
      </c>
      <c r="O47" s="39">
        <f t="shared" si="5"/>
        <v>3223.71</v>
      </c>
      <c r="P47" s="46">
        <f t="shared" si="6"/>
        <v>2731.3333333333335</v>
      </c>
      <c r="Q47" s="46">
        <f t="shared" si="7"/>
        <v>518.95333333333338</v>
      </c>
      <c r="R47" s="46">
        <f t="shared" si="8"/>
        <v>3250.2866666666669</v>
      </c>
      <c r="S47" s="1"/>
      <c r="T47" s="1"/>
      <c r="U47" s="1"/>
      <c r="V47" s="1"/>
      <c r="W47" s="1"/>
      <c r="X47" s="1"/>
      <c r="Y47" s="1"/>
      <c r="Z47" s="1"/>
      <c r="AA47" s="1"/>
    </row>
    <row r="48" spans="2:27" ht="76.5" x14ac:dyDescent="0.25">
      <c r="B48" s="6">
        <v>45</v>
      </c>
      <c r="C48" s="7" t="s">
        <v>73</v>
      </c>
      <c r="D48" s="8" t="s">
        <v>25</v>
      </c>
      <c r="E48" s="9">
        <v>1</v>
      </c>
      <c r="F48" s="10">
        <v>0.19</v>
      </c>
      <c r="G48" s="11">
        <v>4250</v>
      </c>
      <c r="H48" s="11">
        <f t="shared" si="0"/>
        <v>807.5</v>
      </c>
      <c r="I48" s="11">
        <f t="shared" si="1"/>
        <v>5057.5</v>
      </c>
      <c r="J48" s="12">
        <v>4530</v>
      </c>
      <c r="K48" s="12">
        <f t="shared" si="2"/>
        <v>860.7</v>
      </c>
      <c r="L48" s="12">
        <f t="shared" si="3"/>
        <v>5390.7</v>
      </c>
      <c r="M48" s="38">
        <v>4336</v>
      </c>
      <c r="N48" s="38">
        <f t="shared" si="4"/>
        <v>823.84</v>
      </c>
      <c r="O48" s="39">
        <f t="shared" si="5"/>
        <v>5159.84</v>
      </c>
      <c r="P48" s="46">
        <f t="shared" si="6"/>
        <v>4372</v>
      </c>
      <c r="Q48" s="46">
        <f t="shared" si="7"/>
        <v>830.68</v>
      </c>
      <c r="R48" s="46">
        <f t="shared" si="8"/>
        <v>5202.68</v>
      </c>
      <c r="S48" s="1"/>
      <c r="T48" s="1"/>
      <c r="U48" s="1"/>
      <c r="V48" s="1"/>
      <c r="W48" s="1"/>
      <c r="X48" s="1"/>
      <c r="Y48" s="1"/>
      <c r="Z48" s="1"/>
      <c r="AA48" s="1"/>
    </row>
    <row r="49" spans="2:27" ht="76.5" x14ac:dyDescent="0.25">
      <c r="B49" s="6">
        <v>46</v>
      </c>
      <c r="C49" s="7" t="s">
        <v>74</v>
      </c>
      <c r="D49" s="8" t="s">
        <v>25</v>
      </c>
      <c r="E49" s="9">
        <v>1</v>
      </c>
      <c r="F49" s="10">
        <v>0.19</v>
      </c>
      <c r="G49" s="11">
        <v>6553</v>
      </c>
      <c r="H49" s="11">
        <f t="shared" si="0"/>
        <v>1245.07</v>
      </c>
      <c r="I49" s="11">
        <f t="shared" si="1"/>
        <v>7798.07</v>
      </c>
      <c r="J49" s="12">
        <v>6985</v>
      </c>
      <c r="K49" s="12">
        <f t="shared" si="2"/>
        <v>1327.15</v>
      </c>
      <c r="L49" s="12">
        <f t="shared" si="3"/>
        <v>8312.15</v>
      </c>
      <c r="M49" s="38">
        <v>6685</v>
      </c>
      <c r="N49" s="38">
        <f t="shared" si="4"/>
        <v>1270.1500000000001</v>
      </c>
      <c r="O49" s="39">
        <f t="shared" si="5"/>
        <v>7955.15</v>
      </c>
      <c r="P49" s="46">
        <f t="shared" si="6"/>
        <v>6741</v>
      </c>
      <c r="Q49" s="46">
        <f t="shared" si="7"/>
        <v>1280.7900000000002</v>
      </c>
      <c r="R49" s="46">
        <f t="shared" si="8"/>
        <v>8021.79</v>
      </c>
      <c r="S49" s="1"/>
      <c r="T49" s="1"/>
      <c r="U49" s="1"/>
      <c r="V49" s="1"/>
      <c r="W49" s="1"/>
      <c r="X49" s="1"/>
      <c r="Y49" s="1"/>
      <c r="Z49" s="1"/>
      <c r="AA49" s="1"/>
    </row>
    <row r="50" spans="2:27" ht="114.75" x14ac:dyDescent="0.25">
      <c r="B50" s="6">
        <v>47</v>
      </c>
      <c r="C50" s="7" t="s">
        <v>75</v>
      </c>
      <c r="D50" s="8" t="s">
        <v>25</v>
      </c>
      <c r="E50" s="9">
        <v>1</v>
      </c>
      <c r="F50" s="10">
        <v>0.19</v>
      </c>
      <c r="G50" s="11">
        <v>10927</v>
      </c>
      <c r="H50" s="11">
        <f t="shared" si="0"/>
        <v>2076.13</v>
      </c>
      <c r="I50" s="11">
        <f t="shared" si="1"/>
        <v>13003.130000000001</v>
      </c>
      <c r="J50" s="12">
        <v>11647</v>
      </c>
      <c r="K50" s="12">
        <f t="shared" si="2"/>
        <v>2212.9299999999998</v>
      </c>
      <c r="L50" s="12">
        <f t="shared" si="3"/>
        <v>13859.93</v>
      </c>
      <c r="M50" s="38">
        <v>11148</v>
      </c>
      <c r="N50" s="38">
        <f t="shared" si="4"/>
        <v>2118.12</v>
      </c>
      <c r="O50" s="39">
        <f t="shared" si="5"/>
        <v>13266.119999999999</v>
      </c>
      <c r="P50" s="46">
        <f t="shared" si="6"/>
        <v>11240.666666666666</v>
      </c>
      <c r="Q50" s="46">
        <f t="shared" si="7"/>
        <v>2135.7266666666665</v>
      </c>
      <c r="R50" s="46">
        <f t="shared" si="8"/>
        <v>13376.393333333333</v>
      </c>
      <c r="S50" s="1"/>
      <c r="T50" s="1"/>
      <c r="U50" s="1"/>
      <c r="V50" s="1"/>
      <c r="W50" s="1"/>
      <c r="X50" s="1"/>
      <c r="Y50" s="1"/>
      <c r="Z50" s="1"/>
      <c r="AA50" s="1"/>
    </row>
    <row r="51" spans="2:27" ht="127.5" x14ac:dyDescent="0.25">
      <c r="B51" s="6">
        <v>48</v>
      </c>
      <c r="C51" s="7" t="s">
        <v>76</v>
      </c>
      <c r="D51" s="8" t="s">
        <v>25</v>
      </c>
      <c r="E51" s="9">
        <v>1</v>
      </c>
      <c r="F51" s="10">
        <v>0.19</v>
      </c>
      <c r="G51" s="11">
        <v>5022</v>
      </c>
      <c r="H51" s="11">
        <f t="shared" si="0"/>
        <v>954.18000000000006</v>
      </c>
      <c r="I51" s="11">
        <f t="shared" si="1"/>
        <v>5976.18</v>
      </c>
      <c r="J51" s="12">
        <v>5353</v>
      </c>
      <c r="K51" s="12">
        <f t="shared" si="2"/>
        <v>1017.07</v>
      </c>
      <c r="L51" s="12">
        <f t="shared" si="3"/>
        <v>6370.07</v>
      </c>
      <c r="M51" s="38">
        <v>5123</v>
      </c>
      <c r="N51" s="38">
        <f t="shared" si="4"/>
        <v>973.37</v>
      </c>
      <c r="O51" s="39">
        <f t="shared" si="5"/>
        <v>6096.37</v>
      </c>
      <c r="P51" s="46">
        <f t="shared" si="6"/>
        <v>5166</v>
      </c>
      <c r="Q51" s="46">
        <f t="shared" si="7"/>
        <v>981.54</v>
      </c>
      <c r="R51" s="46">
        <f t="shared" si="8"/>
        <v>6147.54</v>
      </c>
      <c r="S51" s="1"/>
      <c r="T51" s="1"/>
      <c r="U51" s="1"/>
      <c r="V51" s="1"/>
      <c r="W51" s="1"/>
      <c r="X51" s="1"/>
      <c r="Y51" s="1"/>
      <c r="Z51" s="1"/>
      <c r="AA51" s="1"/>
    </row>
    <row r="52" spans="2:27" ht="51" x14ac:dyDescent="0.25">
      <c r="B52" s="6">
        <v>49</v>
      </c>
      <c r="C52" s="7" t="s">
        <v>77</v>
      </c>
      <c r="D52" s="8" t="s">
        <v>31</v>
      </c>
      <c r="E52" s="9">
        <v>1</v>
      </c>
      <c r="F52" s="10">
        <v>0.19</v>
      </c>
      <c r="G52" s="11">
        <v>5903</v>
      </c>
      <c r="H52" s="11">
        <f t="shared" si="0"/>
        <v>1121.57</v>
      </c>
      <c r="I52" s="11">
        <f t="shared" si="1"/>
        <v>7024.57</v>
      </c>
      <c r="J52" s="12">
        <v>6292</v>
      </c>
      <c r="K52" s="12">
        <f t="shared" si="2"/>
        <v>1195.48</v>
      </c>
      <c r="L52" s="12">
        <f t="shared" si="3"/>
        <v>7487.48</v>
      </c>
      <c r="M52" s="38">
        <v>6022</v>
      </c>
      <c r="N52" s="38">
        <f t="shared" si="4"/>
        <v>1144.18</v>
      </c>
      <c r="O52" s="39">
        <f t="shared" si="5"/>
        <v>7166.18</v>
      </c>
      <c r="P52" s="46">
        <f t="shared" si="6"/>
        <v>6072.333333333333</v>
      </c>
      <c r="Q52" s="46">
        <f t="shared" si="7"/>
        <v>1153.7433333333336</v>
      </c>
      <c r="R52" s="46">
        <f t="shared" si="8"/>
        <v>7226.0766666666668</v>
      </c>
      <c r="S52" s="1"/>
      <c r="T52" s="1"/>
      <c r="U52" s="1"/>
      <c r="V52" s="1"/>
      <c r="W52" s="1"/>
      <c r="X52" s="1"/>
      <c r="Y52" s="1"/>
      <c r="Z52" s="1"/>
      <c r="AA52" s="1"/>
    </row>
    <row r="53" spans="2:27" x14ac:dyDescent="0.25">
      <c r="B53" s="6">
        <v>50</v>
      </c>
      <c r="C53" s="7" t="s">
        <v>271</v>
      </c>
      <c r="D53" s="8" t="s">
        <v>25</v>
      </c>
      <c r="E53" s="9">
        <v>1</v>
      </c>
      <c r="F53" s="10">
        <v>0.19</v>
      </c>
      <c r="G53" s="11">
        <v>9841</v>
      </c>
      <c r="H53" s="11">
        <f t="shared" si="0"/>
        <v>1869.79</v>
      </c>
      <c r="I53" s="11">
        <f t="shared" si="1"/>
        <v>11710.79</v>
      </c>
      <c r="J53" s="12">
        <v>10489</v>
      </c>
      <c r="K53" s="12">
        <f t="shared" si="2"/>
        <v>1992.91</v>
      </c>
      <c r="L53" s="12">
        <f t="shared" si="3"/>
        <v>12481.91</v>
      </c>
      <c r="M53" s="38">
        <v>10040</v>
      </c>
      <c r="N53" s="38">
        <f t="shared" si="4"/>
        <v>1907.6</v>
      </c>
      <c r="O53" s="39">
        <f t="shared" si="5"/>
        <v>11947.6</v>
      </c>
      <c r="P53" s="46">
        <f t="shared" si="6"/>
        <v>10123.333333333334</v>
      </c>
      <c r="Q53" s="46">
        <f t="shared" si="7"/>
        <v>1923.4333333333332</v>
      </c>
      <c r="R53" s="46">
        <f t="shared" si="8"/>
        <v>12046.766666666668</v>
      </c>
      <c r="S53" s="1"/>
      <c r="T53" s="1"/>
      <c r="U53" s="1"/>
      <c r="V53" s="1"/>
      <c r="W53" s="1"/>
      <c r="X53" s="1"/>
      <c r="Y53" s="1"/>
      <c r="Z53" s="1"/>
      <c r="AA53" s="1"/>
    </row>
    <row r="54" spans="2:27" ht="114.75" x14ac:dyDescent="0.25">
      <c r="B54" s="6">
        <v>51</v>
      </c>
      <c r="C54" s="7" t="s">
        <v>78</v>
      </c>
      <c r="D54" s="8" t="s">
        <v>25</v>
      </c>
      <c r="E54" s="9">
        <v>1</v>
      </c>
      <c r="F54" s="10">
        <v>0.19</v>
      </c>
      <c r="G54" s="11">
        <v>47839</v>
      </c>
      <c r="H54" s="11">
        <f t="shared" si="0"/>
        <v>9089.41</v>
      </c>
      <c r="I54" s="11">
        <f t="shared" si="1"/>
        <v>56928.41</v>
      </c>
      <c r="J54" s="12">
        <v>50990</v>
      </c>
      <c r="K54" s="12">
        <f t="shared" si="2"/>
        <v>9688.1</v>
      </c>
      <c r="L54" s="12">
        <f t="shared" si="3"/>
        <v>60678.1</v>
      </c>
      <c r="M54" s="38">
        <v>48805</v>
      </c>
      <c r="N54" s="38">
        <f t="shared" si="4"/>
        <v>9272.9500000000007</v>
      </c>
      <c r="O54" s="39">
        <f t="shared" si="5"/>
        <v>58077.95</v>
      </c>
      <c r="P54" s="46">
        <f t="shared" si="6"/>
        <v>49211.333333333336</v>
      </c>
      <c r="Q54" s="46">
        <f t="shared" si="7"/>
        <v>9350.1533333333336</v>
      </c>
      <c r="R54" s="46">
        <f t="shared" si="8"/>
        <v>58561.486666666671</v>
      </c>
      <c r="S54" s="1"/>
      <c r="T54" s="1"/>
      <c r="U54" s="1"/>
      <c r="V54" s="1"/>
      <c r="W54" s="1"/>
      <c r="X54" s="1"/>
      <c r="Y54" s="1"/>
      <c r="Z54" s="1"/>
      <c r="AA54" s="1"/>
    </row>
    <row r="55" spans="2:27" s="30" customFormat="1" ht="30" x14ac:dyDescent="0.25">
      <c r="B55" s="24">
        <v>52</v>
      </c>
      <c r="C55" s="25" t="s">
        <v>6</v>
      </c>
      <c r="D55" s="26" t="s">
        <v>42</v>
      </c>
      <c r="E55" s="27">
        <v>1</v>
      </c>
      <c r="F55" s="28">
        <v>0.19</v>
      </c>
      <c r="G55" s="33">
        <v>122650</v>
      </c>
      <c r="H55" s="33">
        <f t="shared" si="0"/>
        <v>23303.5</v>
      </c>
      <c r="I55" s="33">
        <f t="shared" si="1"/>
        <v>145953.5</v>
      </c>
      <c r="J55" s="35">
        <v>130729</v>
      </c>
      <c r="K55" s="35">
        <f t="shared" si="2"/>
        <v>24838.510000000002</v>
      </c>
      <c r="L55" s="35">
        <f t="shared" si="3"/>
        <v>155567.51</v>
      </c>
      <c r="M55" s="42">
        <v>125128</v>
      </c>
      <c r="N55" s="42">
        <f t="shared" si="4"/>
        <v>23774.32</v>
      </c>
      <c r="O55" s="43">
        <f t="shared" si="5"/>
        <v>148902.32</v>
      </c>
      <c r="P55" s="46">
        <f t="shared" si="6"/>
        <v>126169</v>
      </c>
      <c r="Q55" s="46">
        <f t="shared" si="7"/>
        <v>23972.11</v>
      </c>
      <c r="R55" s="46">
        <f t="shared" si="8"/>
        <v>150141.11000000002</v>
      </c>
      <c r="S55" s="29"/>
      <c r="T55" s="29"/>
      <c r="U55" s="29"/>
      <c r="V55" s="29"/>
      <c r="W55" s="29"/>
      <c r="X55" s="29"/>
      <c r="Y55" s="29"/>
      <c r="Z55" s="29"/>
      <c r="AA55" s="29"/>
    </row>
    <row r="56" spans="2:27" ht="25.5" x14ac:dyDescent="0.25">
      <c r="B56" s="6">
        <v>53</v>
      </c>
      <c r="C56" s="7" t="s">
        <v>79</v>
      </c>
      <c r="D56" s="8" t="s">
        <v>25</v>
      </c>
      <c r="E56" s="9">
        <v>1</v>
      </c>
      <c r="F56" s="10">
        <v>0.19</v>
      </c>
      <c r="G56" s="11">
        <v>9235</v>
      </c>
      <c r="H56" s="11">
        <f t="shared" si="0"/>
        <v>1754.65</v>
      </c>
      <c r="I56" s="11">
        <f t="shared" si="1"/>
        <v>10989.65</v>
      </c>
      <c r="J56" s="12">
        <v>9843</v>
      </c>
      <c r="K56" s="12">
        <f t="shared" si="2"/>
        <v>1870.17</v>
      </c>
      <c r="L56" s="12">
        <f t="shared" si="3"/>
        <v>11713.17</v>
      </c>
      <c r="M56" s="38">
        <v>9422</v>
      </c>
      <c r="N56" s="38">
        <f t="shared" si="4"/>
        <v>1790.18</v>
      </c>
      <c r="O56" s="39">
        <f t="shared" si="5"/>
        <v>11212.18</v>
      </c>
      <c r="P56" s="46">
        <f t="shared" si="6"/>
        <v>9500</v>
      </c>
      <c r="Q56" s="46">
        <f t="shared" si="7"/>
        <v>1805</v>
      </c>
      <c r="R56" s="46">
        <f t="shared" si="8"/>
        <v>11305</v>
      </c>
      <c r="S56" s="1"/>
      <c r="T56" s="1"/>
      <c r="U56" s="1"/>
      <c r="V56" s="1"/>
      <c r="W56" s="1"/>
      <c r="X56" s="1"/>
      <c r="Y56" s="1"/>
      <c r="Z56" s="1"/>
      <c r="AA56" s="1"/>
    </row>
    <row r="57" spans="2:27" ht="25.5" x14ac:dyDescent="0.25">
      <c r="B57" s="6">
        <v>54</v>
      </c>
      <c r="C57" s="7" t="s">
        <v>80</v>
      </c>
      <c r="D57" s="8" t="s">
        <v>42</v>
      </c>
      <c r="E57" s="9">
        <v>1</v>
      </c>
      <c r="F57" s="10">
        <v>0.19</v>
      </c>
      <c r="G57" s="11">
        <v>302339</v>
      </c>
      <c r="H57" s="11">
        <f t="shared" si="0"/>
        <v>57444.41</v>
      </c>
      <c r="I57" s="11">
        <f t="shared" si="1"/>
        <v>359783.41000000003</v>
      </c>
      <c r="J57" s="12">
        <v>322254</v>
      </c>
      <c r="K57" s="12">
        <f t="shared" si="2"/>
        <v>61228.26</v>
      </c>
      <c r="L57" s="12">
        <f t="shared" si="3"/>
        <v>383482.26</v>
      </c>
      <c r="M57" s="38">
        <v>308446</v>
      </c>
      <c r="N57" s="38">
        <f t="shared" si="4"/>
        <v>58604.74</v>
      </c>
      <c r="O57" s="39">
        <f t="shared" si="5"/>
        <v>367050.74</v>
      </c>
      <c r="P57" s="46">
        <f t="shared" si="6"/>
        <v>311013</v>
      </c>
      <c r="Q57" s="46">
        <f t="shared" si="7"/>
        <v>59092.47</v>
      </c>
      <c r="R57" s="46">
        <f t="shared" si="8"/>
        <v>370105.47000000003</v>
      </c>
      <c r="S57" s="1"/>
      <c r="T57" s="1"/>
      <c r="U57" s="1"/>
      <c r="V57" s="1"/>
      <c r="W57" s="1"/>
      <c r="X57" s="1"/>
      <c r="Y57" s="1"/>
      <c r="Z57" s="1"/>
      <c r="AA57" s="1"/>
    </row>
    <row r="58" spans="2:27" ht="51" x14ac:dyDescent="0.25">
      <c r="B58" s="6">
        <v>55</v>
      </c>
      <c r="C58" s="7" t="s">
        <v>81</v>
      </c>
      <c r="D58" s="8" t="s">
        <v>25</v>
      </c>
      <c r="E58" s="9">
        <v>1</v>
      </c>
      <c r="F58" s="10">
        <v>0.19</v>
      </c>
      <c r="G58" s="11">
        <v>121666</v>
      </c>
      <c r="H58" s="11">
        <f t="shared" si="0"/>
        <v>23116.54</v>
      </c>
      <c r="I58" s="11">
        <f t="shared" si="1"/>
        <v>144782.54</v>
      </c>
      <c r="J58" s="12">
        <v>129680</v>
      </c>
      <c r="K58" s="12">
        <f t="shared" si="2"/>
        <v>24639.200000000001</v>
      </c>
      <c r="L58" s="12">
        <f t="shared" si="3"/>
        <v>154319.20000000001</v>
      </c>
      <c r="M58" s="38">
        <v>124124</v>
      </c>
      <c r="N58" s="38">
        <f t="shared" si="4"/>
        <v>23583.56</v>
      </c>
      <c r="O58" s="39">
        <f t="shared" si="5"/>
        <v>147707.56</v>
      </c>
      <c r="P58" s="46">
        <f t="shared" si="6"/>
        <v>125156.66666666667</v>
      </c>
      <c r="Q58" s="46">
        <f t="shared" si="7"/>
        <v>23779.766666666666</v>
      </c>
      <c r="R58" s="46">
        <f t="shared" si="8"/>
        <v>148936.43333333332</v>
      </c>
      <c r="S58" s="1"/>
      <c r="T58" s="1"/>
      <c r="U58" s="1"/>
      <c r="V58" s="1"/>
      <c r="W58" s="1"/>
      <c r="X58" s="1"/>
      <c r="Y58" s="1"/>
      <c r="Z58" s="1"/>
      <c r="AA58" s="1"/>
    </row>
    <row r="59" spans="2:27" x14ac:dyDescent="0.25">
      <c r="B59" s="6">
        <v>56</v>
      </c>
      <c r="C59" s="7" t="s">
        <v>82</v>
      </c>
      <c r="D59" s="8" t="s">
        <v>25</v>
      </c>
      <c r="E59" s="9">
        <v>1</v>
      </c>
      <c r="F59" s="10">
        <v>0.19</v>
      </c>
      <c r="G59" s="11">
        <v>568</v>
      </c>
      <c r="H59" s="11">
        <f t="shared" si="0"/>
        <v>107.92</v>
      </c>
      <c r="I59" s="11">
        <f t="shared" si="1"/>
        <v>675.92</v>
      </c>
      <c r="J59" s="12">
        <v>605</v>
      </c>
      <c r="K59" s="12">
        <f t="shared" si="2"/>
        <v>114.95</v>
      </c>
      <c r="L59" s="12">
        <f t="shared" si="3"/>
        <v>719.95</v>
      </c>
      <c r="M59" s="38">
        <v>579</v>
      </c>
      <c r="N59" s="38">
        <f t="shared" si="4"/>
        <v>110.01</v>
      </c>
      <c r="O59" s="39">
        <f t="shared" si="5"/>
        <v>689.01</v>
      </c>
      <c r="P59" s="46">
        <f t="shared" si="6"/>
        <v>584</v>
      </c>
      <c r="Q59" s="46">
        <f t="shared" si="7"/>
        <v>110.96</v>
      </c>
      <c r="R59" s="46">
        <f t="shared" si="8"/>
        <v>694.96</v>
      </c>
      <c r="S59" s="1"/>
      <c r="T59" s="1"/>
      <c r="U59" s="1"/>
      <c r="V59" s="1"/>
      <c r="W59" s="1"/>
      <c r="X59" s="1"/>
      <c r="Y59" s="1"/>
      <c r="Z59" s="1"/>
      <c r="AA59" s="1"/>
    </row>
    <row r="60" spans="2:27" x14ac:dyDescent="0.25">
      <c r="B60" s="6">
        <v>57</v>
      </c>
      <c r="C60" s="7" t="s">
        <v>83</v>
      </c>
      <c r="D60" s="8" t="s">
        <v>25</v>
      </c>
      <c r="E60" s="9">
        <v>1</v>
      </c>
      <c r="F60" s="10">
        <v>0.19</v>
      </c>
      <c r="G60" s="11">
        <v>1595</v>
      </c>
      <c r="H60" s="11">
        <f t="shared" si="0"/>
        <v>303.05</v>
      </c>
      <c r="I60" s="11">
        <f t="shared" si="1"/>
        <v>1898.05</v>
      </c>
      <c r="J60" s="12">
        <v>1700</v>
      </c>
      <c r="K60" s="12">
        <f t="shared" si="2"/>
        <v>323</v>
      </c>
      <c r="L60" s="12">
        <f t="shared" si="3"/>
        <v>2023</v>
      </c>
      <c r="M60" s="38">
        <v>1627</v>
      </c>
      <c r="N60" s="38">
        <f t="shared" si="4"/>
        <v>309.13</v>
      </c>
      <c r="O60" s="39">
        <f t="shared" si="5"/>
        <v>1936.13</v>
      </c>
      <c r="P60" s="46">
        <f t="shared" si="6"/>
        <v>1640.6666666666667</v>
      </c>
      <c r="Q60" s="46">
        <f t="shared" si="7"/>
        <v>311.72666666666663</v>
      </c>
      <c r="R60" s="46">
        <f t="shared" si="8"/>
        <v>1952.3933333333334</v>
      </c>
      <c r="S60" s="1"/>
      <c r="T60" s="1"/>
      <c r="U60" s="1"/>
      <c r="V60" s="1"/>
      <c r="W60" s="1"/>
      <c r="X60" s="1"/>
      <c r="Y60" s="1"/>
      <c r="Z60" s="1"/>
      <c r="AA60" s="1"/>
    </row>
    <row r="61" spans="2:27" ht="114.75" x14ac:dyDescent="0.25">
      <c r="B61" s="6">
        <v>58</v>
      </c>
      <c r="C61" s="7" t="s">
        <v>84</v>
      </c>
      <c r="D61" s="8" t="s">
        <v>85</v>
      </c>
      <c r="E61" s="9">
        <v>1</v>
      </c>
      <c r="F61" s="10">
        <v>0.19</v>
      </c>
      <c r="G61" s="11">
        <v>42523</v>
      </c>
      <c r="H61" s="11">
        <f t="shared" si="0"/>
        <v>8079.37</v>
      </c>
      <c r="I61" s="11">
        <f t="shared" si="1"/>
        <v>50602.37</v>
      </c>
      <c r="J61" s="12">
        <v>45324</v>
      </c>
      <c r="K61" s="12">
        <f t="shared" si="2"/>
        <v>8611.56</v>
      </c>
      <c r="L61" s="12">
        <f t="shared" si="3"/>
        <v>53935.56</v>
      </c>
      <c r="M61" s="38">
        <v>43382</v>
      </c>
      <c r="N61" s="38">
        <f t="shared" si="4"/>
        <v>8242.58</v>
      </c>
      <c r="O61" s="39">
        <f t="shared" si="5"/>
        <v>51624.58</v>
      </c>
      <c r="P61" s="46">
        <f t="shared" si="6"/>
        <v>43743</v>
      </c>
      <c r="Q61" s="46">
        <f t="shared" si="7"/>
        <v>8311.17</v>
      </c>
      <c r="R61" s="46">
        <f t="shared" si="8"/>
        <v>52054.170000000006</v>
      </c>
      <c r="S61" s="1"/>
      <c r="T61" s="1"/>
      <c r="U61" s="1"/>
      <c r="V61" s="1"/>
      <c r="W61" s="1"/>
      <c r="X61" s="1"/>
      <c r="Y61" s="1"/>
      <c r="Z61" s="1"/>
      <c r="AA61" s="1"/>
    </row>
    <row r="62" spans="2:27" ht="63.75" x14ac:dyDescent="0.25">
      <c r="B62" s="6">
        <v>59</v>
      </c>
      <c r="C62" s="7" t="s">
        <v>86</v>
      </c>
      <c r="D62" s="8" t="s">
        <v>23</v>
      </c>
      <c r="E62" s="9">
        <v>1</v>
      </c>
      <c r="F62" s="10">
        <v>0.19</v>
      </c>
      <c r="G62" s="11">
        <v>23032</v>
      </c>
      <c r="H62" s="11">
        <f t="shared" si="0"/>
        <v>4376.08</v>
      </c>
      <c r="I62" s="11">
        <f t="shared" si="1"/>
        <v>27408.080000000002</v>
      </c>
      <c r="J62" s="12">
        <v>24549</v>
      </c>
      <c r="K62" s="12">
        <f t="shared" si="2"/>
        <v>4664.3100000000004</v>
      </c>
      <c r="L62" s="12">
        <f t="shared" si="3"/>
        <v>29213.31</v>
      </c>
      <c r="M62" s="38">
        <v>23497</v>
      </c>
      <c r="N62" s="38">
        <f t="shared" si="4"/>
        <v>4464.43</v>
      </c>
      <c r="O62" s="39">
        <f t="shared" si="5"/>
        <v>27961.43</v>
      </c>
      <c r="P62" s="46">
        <f t="shared" si="6"/>
        <v>23692.666666666668</v>
      </c>
      <c r="Q62" s="46">
        <f t="shared" si="7"/>
        <v>4501.6066666666666</v>
      </c>
      <c r="R62" s="46">
        <f t="shared" si="8"/>
        <v>28194.273333333334</v>
      </c>
      <c r="S62" s="1"/>
      <c r="T62" s="1"/>
      <c r="U62" s="1"/>
      <c r="V62" s="1"/>
      <c r="W62" s="1"/>
      <c r="X62" s="1"/>
      <c r="Y62" s="1"/>
      <c r="Z62" s="1"/>
      <c r="AA62" s="1"/>
    </row>
    <row r="63" spans="2:27" ht="102" x14ac:dyDescent="0.25">
      <c r="B63" s="6">
        <v>60</v>
      </c>
      <c r="C63" s="7" t="s">
        <v>87</v>
      </c>
      <c r="D63" s="8" t="s">
        <v>25</v>
      </c>
      <c r="E63" s="9">
        <v>1</v>
      </c>
      <c r="F63" s="10">
        <v>0.19</v>
      </c>
      <c r="G63" s="11">
        <v>40751</v>
      </c>
      <c r="H63" s="11">
        <f t="shared" si="0"/>
        <v>7742.6900000000005</v>
      </c>
      <c r="I63" s="11">
        <f t="shared" si="1"/>
        <v>48493.69</v>
      </c>
      <c r="J63" s="12">
        <v>43435</v>
      </c>
      <c r="K63" s="12">
        <f t="shared" si="2"/>
        <v>8252.65</v>
      </c>
      <c r="L63" s="12">
        <f t="shared" si="3"/>
        <v>51687.65</v>
      </c>
      <c r="M63" s="38">
        <v>41574</v>
      </c>
      <c r="N63" s="38">
        <f t="shared" si="4"/>
        <v>7899.06</v>
      </c>
      <c r="O63" s="39">
        <f t="shared" si="5"/>
        <v>49473.06</v>
      </c>
      <c r="P63" s="46">
        <f t="shared" si="6"/>
        <v>41920</v>
      </c>
      <c r="Q63" s="46">
        <f t="shared" si="7"/>
        <v>7964.8</v>
      </c>
      <c r="R63" s="46">
        <f t="shared" si="8"/>
        <v>49884.799999999996</v>
      </c>
      <c r="S63" s="1"/>
      <c r="T63" s="1"/>
      <c r="U63" s="1"/>
      <c r="V63" s="1"/>
      <c r="W63" s="1"/>
      <c r="X63" s="1"/>
      <c r="Y63" s="1"/>
      <c r="Z63" s="1"/>
      <c r="AA63" s="1"/>
    </row>
    <row r="64" spans="2:27" ht="102" x14ac:dyDescent="0.25">
      <c r="B64" s="6">
        <v>61</v>
      </c>
      <c r="C64" s="7" t="s">
        <v>88</v>
      </c>
      <c r="D64" s="8" t="s">
        <v>25</v>
      </c>
      <c r="E64" s="9">
        <v>1</v>
      </c>
      <c r="F64" s="10">
        <v>0.19</v>
      </c>
      <c r="G64" s="11">
        <v>3718</v>
      </c>
      <c r="H64" s="11">
        <f t="shared" si="0"/>
        <v>706.42</v>
      </c>
      <c r="I64" s="11">
        <f t="shared" si="1"/>
        <v>4424.42</v>
      </c>
      <c r="J64" s="12">
        <v>3963</v>
      </c>
      <c r="K64" s="12">
        <f t="shared" si="2"/>
        <v>752.97</v>
      </c>
      <c r="L64" s="12">
        <f t="shared" si="3"/>
        <v>4715.97</v>
      </c>
      <c r="M64" s="38">
        <v>3793</v>
      </c>
      <c r="N64" s="38">
        <f t="shared" si="4"/>
        <v>720.67</v>
      </c>
      <c r="O64" s="39">
        <f t="shared" si="5"/>
        <v>4513.67</v>
      </c>
      <c r="P64" s="46">
        <f t="shared" si="6"/>
        <v>3824.6666666666665</v>
      </c>
      <c r="Q64" s="46">
        <f t="shared" si="7"/>
        <v>726.68666666666661</v>
      </c>
      <c r="R64" s="46">
        <f t="shared" si="8"/>
        <v>4551.3533333333335</v>
      </c>
      <c r="S64" s="1"/>
      <c r="T64" s="1"/>
      <c r="U64" s="1"/>
      <c r="V64" s="1"/>
      <c r="W64" s="1"/>
      <c r="X64" s="1"/>
      <c r="Y64" s="1"/>
      <c r="Z64" s="1"/>
      <c r="AA64" s="1"/>
    </row>
    <row r="65" spans="2:27" ht="127.5" x14ac:dyDescent="0.25">
      <c r="B65" s="6">
        <v>62</v>
      </c>
      <c r="C65" s="7" t="s">
        <v>89</v>
      </c>
      <c r="D65" s="8" t="s">
        <v>25</v>
      </c>
      <c r="E65" s="9">
        <v>1</v>
      </c>
      <c r="F65" s="10">
        <v>0.19</v>
      </c>
      <c r="G65" s="11">
        <v>86819</v>
      </c>
      <c r="H65" s="11">
        <f t="shared" si="0"/>
        <v>16495.61</v>
      </c>
      <c r="I65" s="11">
        <f t="shared" si="1"/>
        <v>103314.61</v>
      </c>
      <c r="J65" s="12">
        <v>92538</v>
      </c>
      <c r="K65" s="12">
        <f t="shared" si="2"/>
        <v>17582.22</v>
      </c>
      <c r="L65" s="12">
        <f t="shared" si="3"/>
        <v>110120.22</v>
      </c>
      <c r="M65" s="38">
        <v>88573</v>
      </c>
      <c r="N65" s="38">
        <f t="shared" si="4"/>
        <v>16828.87</v>
      </c>
      <c r="O65" s="39">
        <f t="shared" si="5"/>
        <v>105401.87</v>
      </c>
      <c r="P65" s="46">
        <f t="shared" si="6"/>
        <v>89310</v>
      </c>
      <c r="Q65" s="46">
        <f t="shared" si="7"/>
        <v>16968.899999999998</v>
      </c>
      <c r="R65" s="46">
        <f t="shared" si="8"/>
        <v>106278.90000000001</v>
      </c>
      <c r="S65" s="1"/>
      <c r="T65" s="1"/>
      <c r="U65" s="1"/>
      <c r="V65" s="1"/>
      <c r="W65" s="1"/>
      <c r="X65" s="1"/>
      <c r="Y65" s="1"/>
      <c r="Z65" s="1"/>
      <c r="AA65" s="1"/>
    </row>
    <row r="66" spans="2:27" ht="178.5" x14ac:dyDescent="0.25">
      <c r="B66" s="6">
        <v>63</v>
      </c>
      <c r="C66" s="7" t="s">
        <v>90</v>
      </c>
      <c r="D66" s="8" t="s">
        <v>25</v>
      </c>
      <c r="E66" s="9">
        <v>1</v>
      </c>
      <c r="F66" s="10">
        <v>0.19</v>
      </c>
      <c r="G66" s="11">
        <v>7939</v>
      </c>
      <c r="H66" s="11">
        <f t="shared" si="0"/>
        <v>1508.41</v>
      </c>
      <c r="I66" s="11">
        <f t="shared" si="1"/>
        <v>9447.41</v>
      </c>
      <c r="J66" s="12">
        <v>8462</v>
      </c>
      <c r="K66" s="12">
        <f t="shared" si="2"/>
        <v>1607.78</v>
      </c>
      <c r="L66" s="12">
        <f t="shared" si="3"/>
        <v>10069.780000000001</v>
      </c>
      <c r="M66" s="38">
        <v>8099</v>
      </c>
      <c r="N66" s="38">
        <f t="shared" si="4"/>
        <v>1538.81</v>
      </c>
      <c r="O66" s="39">
        <f t="shared" si="5"/>
        <v>9637.81</v>
      </c>
      <c r="P66" s="46">
        <f t="shared" si="6"/>
        <v>8166.666666666667</v>
      </c>
      <c r="Q66" s="46">
        <f t="shared" si="7"/>
        <v>1551.6666666666667</v>
      </c>
      <c r="R66" s="46">
        <f t="shared" si="8"/>
        <v>9718.3333333333339</v>
      </c>
      <c r="S66" s="1"/>
      <c r="T66" s="1"/>
      <c r="U66" s="1"/>
      <c r="V66" s="1"/>
      <c r="W66" s="1"/>
      <c r="X66" s="1"/>
      <c r="Y66" s="1"/>
      <c r="Z66" s="1"/>
      <c r="AA66" s="1"/>
    </row>
    <row r="67" spans="2:27" ht="165.75" x14ac:dyDescent="0.25">
      <c r="B67" s="6">
        <v>64</v>
      </c>
      <c r="C67" s="7" t="s">
        <v>91</v>
      </c>
      <c r="D67" s="8" t="s">
        <v>42</v>
      </c>
      <c r="E67" s="9">
        <v>1</v>
      </c>
      <c r="F67" s="10">
        <v>0.19</v>
      </c>
      <c r="G67" s="11">
        <v>40751</v>
      </c>
      <c r="H67" s="11">
        <f t="shared" si="0"/>
        <v>7742.6900000000005</v>
      </c>
      <c r="I67" s="11">
        <f t="shared" si="1"/>
        <v>48493.69</v>
      </c>
      <c r="J67" s="12">
        <v>43435</v>
      </c>
      <c r="K67" s="12">
        <f t="shared" si="2"/>
        <v>8252.65</v>
      </c>
      <c r="L67" s="12">
        <f t="shared" si="3"/>
        <v>51687.65</v>
      </c>
      <c r="M67" s="38">
        <v>41574</v>
      </c>
      <c r="N67" s="38">
        <f t="shared" si="4"/>
        <v>7899.06</v>
      </c>
      <c r="O67" s="39">
        <f t="shared" si="5"/>
        <v>49473.06</v>
      </c>
      <c r="P67" s="46">
        <f t="shared" si="6"/>
        <v>41920</v>
      </c>
      <c r="Q67" s="46">
        <f t="shared" si="7"/>
        <v>7964.8</v>
      </c>
      <c r="R67" s="46">
        <f t="shared" si="8"/>
        <v>49884.799999999996</v>
      </c>
      <c r="S67" s="1"/>
      <c r="T67" s="1"/>
      <c r="U67" s="1"/>
      <c r="V67" s="1"/>
      <c r="W67" s="1"/>
      <c r="X67" s="1"/>
      <c r="Y67" s="1"/>
      <c r="Z67" s="1"/>
      <c r="AA67" s="1"/>
    </row>
    <row r="68" spans="2:27" ht="89.25" x14ac:dyDescent="0.25">
      <c r="B68" s="6">
        <v>65</v>
      </c>
      <c r="C68" s="7" t="s">
        <v>92</v>
      </c>
      <c r="D68" s="8" t="s">
        <v>25</v>
      </c>
      <c r="E68" s="9">
        <v>1</v>
      </c>
      <c r="F68" s="10">
        <v>0.19</v>
      </c>
      <c r="G68" s="11">
        <v>13384</v>
      </c>
      <c r="H68" s="11">
        <f t="shared" si="0"/>
        <v>2542.96</v>
      </c>
      <c r="I68" s="11">
        <f t="shared" si="1"/>
        <v>15926.96</v>
      </c>
      <c r="J68" s="12">
        <v>14266</v>
      </c>
      <c r="K68" s="12">
        <f t="shared" si="2"/>
        <v>2710.54</v>
      </c>
      <c r="L68" s="12">
        <f t="shared" si="3"/>
        <v>16976.54</v>
      </c>
      <c r="M68" s="38">
        <v>13654</v>
      </c>
      <c r="N68" s="38">
        <f t="shared" si="4"/>
        <v>2594.2600000000002</v>
      </c>
      <c r="O68" s="39">
        <f t="shared" si="5"/>
        <v>16248.26</v>
      </c>
      <c r="P68" s="46">
        <f t="shared" si="6"/>
        <v>13768</v>
      </c>
      <c r="Q68" s="46">
        <f t="shared" si="7"/>
        <v>2615.92</v>
      </c>
      <c r="R68" s="46">
        <f t="shared" si="8"/>
        <v>16383.92</v>
      </c>
      <c r="S68" s="1"/>
      <c r="T68" s="1"/>
      <c r="U68" s="1"/>
      <c r="V68" s="1"/>
      <c r="W68" s="1"/>
      <c r="X68" s="1"/>
      <c r="Y68" s="1"/>
      <c r="Z68" s="1"/>
      <c r="AA68" s="1"/>
    </row>
    <row r="69" spans="2:27" ht="76.5" x14ac:dyDescent="0.25">
      <c r="B69" s="6">
        <v>66</v>
      </c>
      <c r="C69" s="7" t="s">
        <v>93</v>
      </c>
      <c r="D69" s="8" t="s">
        <v>25</v>
      </c>
      <c r="E69" s="9">
        <v>1</v>
      </c>
      <c r="F69" s="10">
        <v>0.19</v>
      </c>
      <c r="G69" s="11">
        <v>115</v>
      </c>
      <c r="H69" s="11">
        <f t="shared" si="0"/>
        <v>21.85</v>
      </c>
      <c r="I69" s="11">
        <f t="shared" si="1"/>
        <v>136.85</v>
      </c>
      <c r="J69" s="12">
        <v>123</v>
      </c>
      <c r="K69" s="12">
        <f t="shared" si="2"/>
        <v>23.37</v>
      </c>
      <c r="L69" s="12">
        <f t="shared" si="3"/>
        <v>146.37</v>
      </c>
      <c r="M69" s="38">
        <v>117</v>
      </c>
      <c r="N69" s="38">
        <f t="shared" si="4"/>
        <v>22.23</v>
      </c>
      <c r="O69" s="39">
        <f t="shared" si="5"/>
        <v>139.22999999999999</v>
      </c>
      <c r="P69" s="46">
        <f t="shared" ref="P69:P132" si="9">AVERAGE(G69,J69,M69)</f>
        <v>118.33333333333333</v>
      </c>
      <c r="Q69" s="46">
        <f t="shared" ref="Q69:Q132" si="10">AVERAGE(H69,K69,N69)</f>
        <v>22.483333333333334</v>
      </c>
      <c r="R69" s="46">
        <f t="shared" ref="R69:R132" si="11">AVERAGE(I69,L69,O69)</f>
        <v>140.81666666666669</v>
      </c>
      <c r="S69" s="1"/>
      <c r="T69" s="1"/>
      <c r="U69" s="1"/>
      <c r="V69" s="1"/>
      <c r="W69" s="1"/>
      <c r="X69" s="1"/>
      <c r="Y69" s="1"/>
      <c r="Z69" s="1"/>
      <c r="AA69" s="1"/>
    </row>
    <row r="70" spans="2:27" ht="25.5" x14ac:dyDescent="0.25">
      <c r="B70" s="6">
        <v>67</v>
      </c>
      <c r="C70" s="7" t="s">
        <v>94</v>
      </c>
      <c r="D70" s="8" t="s">
        <v>25</v>
      </c>
      <c r="E70" s="9">
        <v>1</v>
      </c>
      <c r="F70" s="10">
        <v>0.19</v>
      </c>
      <c r="G70" s="11">
        <v>196675</v>
      </c>
      <c r="H70" s="11">
        <f t="shared" si="0"/>
        <v>37368.25</v>
      </c>
      <c r="I70" s="11">
        <f t="shared" si="1"/>
        <v>234043.25</v>
      </c>
      <c r="J70" s="12">
        <v>209630</v>
      </c>
      <c r="K70" s="12">
        <f t="shared" si="2"/>
        <v>39829.699999999997</v>
      </c>
      <c r="L70" s="12">
        <f t="shared" si="3"/>
        <v>249459.7</v>
      </c>
      <c r="M70" s="38">
        <v>200648</v>
      </c>
      <c r="N70" s="38">
        <f t="shared" si="4"/>
        <v>38123.120000000003</v>
      </c>
      <c r="O70" s="39">
        <f t="shared" si="5"/>
        <v>238771.12</v>
      </c>
      <c r="P70" s="46">
        <f t="shared" si="9"/>
        <v>202317.66666666666</v>
      </c>
      <c r="Q70" s="46">
        <f t="shared" si="10"/>
        <v>38440.356666666667</v>
      </c>
      <c r="R70" s="46">
        <f t="shared" si="11"/>
        <v>240758.02333333335</v>
      </c>
      <c r="S70" s="1"/>
      <c r="T70" s="1"/>
      <c r="U70" s="1"/>
      <c r="V70" s="1"/>
      <c r="W70" s="1"/>
      <c r="X70" s="1"/>
      <c r="Y70" s="1"/>
      <c r="Z70" s="1"/>
      <c r="AA70" s="1"/>
    </row>
    <row r="71" spans="2:27" ht="89.25" x14ac:dyDescent="0.25">
      <c r="B71" s="6">
        <v>68</v>
      </c>
      <c r="C71" s="7" t="s">
        <v>95</v>
      </c>
      <c r="D71" s="8" t="s">
        <v>25</v>
      </c>
      <c r="E71" s="9">
        <v>1</v>
      </c>
      <c r="F71" s="10">
        <v>0.19</v>
      </c>
      <c r="G71" s="11">
        <v>28544</v>
      </c>
      <c r="H71" s="11">
        <f t="shared" si="0"/>
        <v>5423.36</v>
      </c>
      <c r="I71" s="11">
        <f t="shared" si="1"/>
        <v>33967.360000000001</v>
      </c>
      <c r="J71" s="12">
        <v>30424</v>
      </c>
      <c r="K71" s="12">
        <f t="shared" si="2"/>
        <v>5780.56</v>
      </c>
      <c r="L71" s="12">
        <f t="shared" si="3"/>
        <v>36204.559999999998</v>
      </c>
      <c r="M71" s="38">
        <v>29121</v>
      </c>
      <c r="N71" s="38">
        <f t="shared" si="4"/>
        <v>5532.99</v>
      </c>
      <c r="O71" s="39">
        <f t="shared" si="5"/>
        <v>34653.99</v>
      </c>
      <c r="P71" s="46">
        <f t="shared" si="9"/>
        <v>29363</v>
      </c>
      <c r="Q71" s="46">
        <f t="shared" si="10"/>
        <v>5578.97</v>
      </c>
      <c r="R71" s="46">
        <f t="shared" si="11"/>
        <v>34941.97</v>
      </c>
      <c r="S71" s="1"/>
      <c r="T71" s="1"/>
      <c r="U71" s="1"/>
      <c r="V71" s="1"/>
      <c r="W71" s="1"/>
      <c r="X71" s="1"/>
      <c r="Y71" s="1"/>
      <c r="Z71" s="1"/>
      <c r="AA71" s="1"/>
    </row>
    <row r="72" spans="2:27" ht="63.75" x14ac:dyDescent="0.25">
      <c r="B72" s="6">
        <v>69</v>
      </c>
      <c r="C72" s="7" t="s">
        <v>96</v>
      </c>
      <c r="D72" s="8" t="s">
        <v>25</v>
      </c>
      <c r="E72" s="9">
        <v>1</v>
      </c>
      <c r="F72" s="10">
        <v>0.19</v>
      </c>
      <c r="G72" s="11">
        <v>51781</v>
      </c>
      <c r="H72" s="11">
        <f t="shared" si="0"/>
        <v>9838.39</v>
      </c>
      <c r="I72" s="11">
        <f t="shared" si="1"/>
        <v>61619.39</v>
      </c>
      <c r="J72" s="12">
        <v>55192</v>
      </c>
      <c r="K72" s="12">
        <f t="shared" si="2"/>
        <v>10486.48</v>
      </c>
      <c r="L72" s="12">
        <f t="shared" si="3"/>
        <v>65678.48</v>
      </c>
      <c r="M72" s="38">
        <v>52827</v>
      </c>
      <c r="N72" s="38">
        <f t="shared" si="4"/>
        <v>10037.130000000001</v>
      </c>
      <c r="O72" s="39">
        <f t="shared" si="5"/>
        <v>62864.130000000005</v>
      </c>
      <c r="P72" s="46">
        <f t="shared" si="9"/>
        <v>53266.666666666664</v>
      </c>
      <c r="Q72" s="46">
        <f t="shared" si="10"/>
        <v>10120.666666666666</v>
      </c>
      <c r="R72" s="46">
        <f t="shared" si="11"/>
        <v>63387.333333333336</v>
      </c>
      <c r="S72" s="1"/>
      <c r="T72" s="1"/>
      <c r="U72" s="1"/>
      <c r="V72" s="1"/>
      <c r="W72" s="1"/>
      <c r="X72" s="1"/>
      <c r="Y72" s="1"/>
      <c r="Z72" s="1"/>
      <c r="AA72" s="1"/>
    </row>
    <row r="73" spans="2:27" ht="25.5" x14ac:dyDescent="0.25">
      <c r="B73" s="6">
        <v>70</v>
      </c>
      <c r="C73" s="7" t="s">
        <v>97</v>
      </c>
      <c r="D73" s="8" t="s">
        <v>25</v>
      </c>
      <c r="E73" s="9">
        <v>1</v>
      </c>
      <c r="F73" s="10">
        <v>0.19</v>
      </c>
      <c r="G73" s="11">
        <v>1554814</v>
      </c>
      <c r="H73" s="11">
        <f t="shared" si="0"/>
        <v>295414.65999999997</v>
      </c>
      <c r="I73" s="11">
        <f t="shared" si="1"/>
        <v>1850228.66</v>
      </c>
      <c r="J73" s="12">
        <v>1657231</v>
      </c>
      <c r="K73" s="12">
        <f t="shared" si="2"/>
        <v>314873.89</v>
      </c>
      <c r="L73" s="12">
        <f t="shared" si="3"/>
        <v>1972104.8900000001</v>
      </c>
      <c r="M73" s="38">
        <v>1586221</v>
      </c>
      <c r="N73" s="38">
        <f t="shared" si="4"/>
        <v>301381.99</v>
      </c>
      <c r="O73" s="39">
        <f t="shared" si="5"/>
        <v>1887602.99</v>
      </c>
      <c r="P73" s="46">
        <f t="shared" si="9"/>
        <v>1599422</v>
      </c>
      <c r="Q73" s="46">
        <f t="shared" si="10"/>
        <v>303890.18</v>
      </c>
      <c r="R73" s="46">
        <f t="shared" si="11"/>
        <v>1903312.18</v>
      </c>
      <c r="S73" s="1"/>
      <c r="T73" s="1"/>
      <c r="U73" s="1"/>
      <c r="V73" s="1"/>
      <c r="W73" s="1"/>
      <c r="X73" s="1"/>
      <c r="Y73" s="1"/>
      <c r="Z73" s="1"/>
      <c r="AA73" s="1"/>
    </row>
    <row r="74" spans="2:27" ht="25.5" x14ac:dyDescent="0.25">
      <c r="B74" s="6">
        <v>71</v>
      </c>
      <c r="C74" s="7" t="s">
        <v>98</v>
      </c>
      <c r="D74" s="8" t="s">
        <v>25</v>
      </c>
      <c r="E74" s="9">
        <v>1</v>
      </c>
      <c r="F74" s="10">
        <v>0.19</v>
      </c>
      <c r="G74" s="11">
        <v>31498</v>
      </c>
      <c r="H74" s="11">
        <f t="shared" si="0"/>
        <v>5984.62</v>
      </c>
      <c r="I74" s="11">
        <f t="shared" si="1"/>
        <v>37482.620000000003</v>
      </c>
      <c r="J74" s="12">
        <v>33573</v>
      </c>
      <c r="K74" s="12">
        <f t="shared" si="2"/>
        <v>6378.87</v>
      </c>
      <c r="L74" s="12">
        <f t="shared" si="3"/>
        <v>39951.870000000003</v>
      </c>
      <c r="M74" s="38">
        <v>32134</v>
      </c>
      <c r="N74" s="38">
        <f t="shared" si="4"/>
        <v>6105.46</v>
      </c>
      <c r="O74" s="39">
        <f t="shared" si="5"/>
        <v>38239.46</v>
      </c>
      <c r="P74" s="46">
        <f t="shared" si="9"/>
        <v>32401.666666666668</v>
      </c>
      <c r="Q74" s="46">
        <f t="shared" si="10"/>
        <v>6156.3166666666666</v>
      </c>
      <c r="R74" s="46">
        <f t="shared" si="11"/>
        <v>38557.983333333337</v>
      </c>
      <c r="S74" s="1"/>
      <c r="T74" s="1"/>
      <c r="U74" s="1"/>
      <c r="V74" s="1"/>
      <c r="W74" s="1"/>
      <c r="X74" s="1"/>
      <c r="Y74" s="1"/>
      <c r="Z74" s="1"/>
      <c r="AA74" s="1"/>
    </row>
    <row r="75" spans="2:27" ht="25.5" x14ac:dyDescent="0.25">
      <c r="B75" s="6">
        <v>72</v>
      </c>
      <c r="C75" s="7" t="s">
        <v>99</v>
      </c>
      <c r="D75" s="8" t="s">
        <v>23</v>
      </c>
      <c r="E75" s="9">
        <v>1</v>
      </c>
      <c r="F75" s="10">
        <v>0.19</v>
      </c>
      <c r="G75" s="11">
        <v>8848</v>
      </c>
      <c r="H75" s="11">
        <f t="shared" si="0"/>
        <v>1681.1200000000001</v>
      </c>
      <c r="I75" s="11">
        <f t="shared" si="1"/>
        <v>10529.12</v>
      </c>
      <c r="J75" s="12">
        <v>9431</v>
      </c>
      <c r="K75" s="12">
        <f t="shared" si="2"/>
        <v>1791.89</v>
      </c>
      <c r="L75" s="12">
        <f t="shared" si="3"/>
        <v>11222.89</v>
      </c>
      <c r="M75" s="38">
        <v>9027</v>
      </c>
      <c r="N75" s="38">
        <f t="shared" si="4"/>
        <v>1715.13</v>
      </c>
      <c r="O75" s="39">
        <f t="shared" si="5"/>
        <v>10742.130000000001</v>
      </c>
      <c r="P75" s="46">
        <f t="shared" si="9"/>
        <v>9102</v>
      </c>
      <c r="Q75" s="46">
        <f t="shared" si="10"/>
        <v>1729.38</v>
      </c>
      <c r="R75" s="46">
        <f t="shared" si="11"/>
        <v>10831.380000000001</v>
      </c>
      <c r="S75" s="1"/>
      <c r="T75" s="1"/>
      <c r="U75" s="1"/>
      <c r="V75" s="1"/>
      <c r="W75" s="1"/>
      <c r="X75" s="1"/>
      <c r="Y75" s="1"/>
      <c r="Z75" s="1"/>
      <c r="AA75" s="1"/>
    </row>
    <row r="76" spans="2:27" ht="63.75" x14ac:dyDescent="0.25">
      <c r="B76" s="6">
        <v>73</v>
      </c>
      <c r="C76" s="7" t="s">
        <v>100</v>
      </c>
      <c r="D76" s="8" t="s">
        <v>31</v>
      </c>
      <c r="E76" s="9">
        <v>1</v>
      </c>
      <c r="F76" s="10">
        <v>0.19</v>
      </c>
      <c r="G76" s="11">
        <v>157994</v>
      </c>
      <c r="H76" s="11">
        <f t="shared" si="0"/>
        <v>30018.86</v>
      </c>
      <c r="I76" s="11">
        <f t="shared" si="1"/>
        <v>188012.86</v>
      </c>
      <c r="J76" s="12">
        <v>168401</v>
      </c>
      <c r="K76" s="12">
        <f t="shared" si="2"/>
        <v>31996.19</v>
      </c>
      <c r="L76" s="12">
        <f t="shared" si="3"/>
        <v>200397.19</v>
      </c>
      <c r="M76" s="38">
        <v>161185</v>
      </c>
      <c r="N76" s="38">
        <f t="shared" si="4"/>
        <v>30625.15</v>
      </c>
      <c r="O76" s="39">
        <f t="shared" si="5"/>
        <v>191810.15</v>
      </c>
      <c r="P76" s="46">
        <f t="shared" si="9"/>
        <v>162526.66666666666</v>
      </c>
      <c r="Q76" s="46">
        <f t="shared" si="10"/>
        <v>30880.066666666669</v>
      </c>
      <c r="R76" s="46">
        <f t="shared" si="11"/>
        <v>193406.73333333331</v>
      </c>
      <c r="S76" s="1"/>
      <c r="T76" s="1"/>
      <c r="U76" s="1"/>
      <c r="V76" s="1"/>
      <c r="W76" s="1"/>
      <c r="X76" s="1"/>
      <c r="Y76" s="1"/>
      <c r="Z76" s="1"/>
      <c r="AA76" s="1"/>
    </row>
    <row r="77" spans="2:27" ht="140.25" x14ac:dyDescent="0.25">
      <c r="B77" s="6">
        <v>74</v>
      </c>
      <c r="C77" s="7" t="s">
        <v>101</v>
      </c>
      <c r="D77" s="8" t="s">
        <v>25</v>
      </c>
      <c r="E77" s="9">
        <v>1</v>
      </c>
      <c r="F77" s="10">
        <v>0.19</v>
      </c>
      <c r="G77" s="11">
        <v>168326</v>
      </c>
      <c r="H77" s="11">
        <f t="shared" si="0"/>
        <v>31981.94</v>
      </c>
      <c r="I77" s="11">
        <f t="shared" si="1"/>
        <v>200307.94</v>
      </c>
      <c r="J77" s="12">
        <v>179414</v>
      </c>
      <c r="K77" s="12">
        <f t="shared" si="2"/>
        <v>34088.660000000003</v>
      </c>
      <c r="L77" s="12">
        <f t="shared" si="3"/>
        <v>213502.66</v>
      </c>
      <c r="M77" s="38">
        <v>171726</v>
      </c>
      <c r="N77" s="38">
        <f t="shared" si="4"/>
        <v>32627.94</v>
      </c>
      <c r="O77" s="39">
        <f t="shared" si="5"/>
        <v>204353.94</v>
      </c>
      <c r="P77" s="46">
        <f t="shared" si="9"/>
        <v>173155.33333333334</v>
      </c>
      <c r="Q77" s="46">
        <f t="shared" si="10"/>
        <v>32899.513333333336</v>
      </c>
      <c r="R77" s="46">
        <f t="shared" si="11"/>
        <v>206054.84666666668</v>
      </c>
      <c r="S77" s="1"/>
      <c r="T77" s="1"/>
      <c r="U77" s="1"/>
      <c r="V77" s="1"/>
      <c r="W77" s="1"/>
      <c r="X77" s="1"/>
      <c r="Y77" s="1"/>
      <c r="Z77" s="1"/>
      <c r="AA77" s="1"/>
    </row>
    <row r="78" spans="2:27" ht="306" x14ac:dyDescent="0.25">
      <c r="B78" s="6">
        <v>75</v>
      </c>
      <c r="C78" s="7" t="s">
        <v>102</v>
      </c>
      <c r="D78" s="8" t="s">
        <v>42</v>
      </c>
      <c r="E78" s="9">
        <v>1</v>
      </c>
      <c r="F78" s="10">
        <v>0.19</v>
      </c>
      <c r="G78" s="11">
        <v>757967</v>
      </c>
      <c r="H78" s="11">
        <f t="shared" si="0"/>
        <v>144013.73000000001</v>
      </c>
      <c r="I78" s="11">
        <f t="shared" si="1"/>
        <v>901980.73</v>
      </c>
      <c r="J78" s="12">
        <v>807895</v>
      </c>
      <c r="K78" s="12">
        <f t="shared" si="2"/>
        <v>153500.04999999999</v>
      </c>
      <c r="L78" s="12">
        <f t="shared" si="3"/>
        <v>961395.05</v>
      </c>
      <c r="M78" s="38">
        <v>773278</v>
      </c>
      <c r="N78" s="38">
        <f t="shared" si="4"/>
        <v>146922.82</v>
      </c>
      <c r="O78" s="39">
        <f t="shared" si="5"/>
        <v>920200.82000000007</v>
      </c>
      <c r="P78" s="46">
        <f t="shared" si="9"/>
        <v>779713.33333333337</v>
      </c>
      <c r="Q78" s="46">
        <f t="shared" si="10"/>
        <v>148145.53333333335</v>
      </c>
      <c r="R78" s="46">
        <f t="shared" si="11"/>
        <v>927858.8666666667</v>
      </c>
      <c r="S78" s="1"/>
      <c r="T78" s="1"/>
      <c r="U78" s="1"/>
      <c r="V78" s="1"/>
      <c r="W78" s="1"/>
      <c r="X78" s="1"/>
      <c r="Y78" s="1"/>
      <c r="Z78" s="1"/>
      <c r="AA78" s="1"/>
    </row>
    <row r="79" spans="2:27" ht="102" x14ac:dyDescent="0.25">
      <c r="B79" s="6">
        <v>76</v>
      </c>
      <c r="C79" s="7" t="s">
        <v>103</v>
      </c>
      <c r="D79" s="8" t="s">
        <v>25</v>
      </c>
      <c r="E79" s="9">
        <v>1</v>
      </c>
      <c r="F79" s="10">
        <v>0.19</v>
      </c>
      <c r="G79" s="11">
        <v>69100</v>
      </c>
      <c r="H79" s="11">
        <f t="shared" si="0"/>
        <v>13129</v>
      </c>
      <c r="I79" s="11">
        <f t="shared" si="1"/>
        <v>82229</v>
      </c>
      <c r="J79" s="12">
        <v>73652</v>
      </c>
      <c r="K79" s="12">
        <f t="shared" si="2"/>
        <v>13993.880000000001</v>
      </c>
      <c r="L79" s="12">
        <f t="shared" si="3"/>
        <v>87645.88</v>
      </c>
      <c r="M79" s="38">
        <v>70496</v>
      </c>
      <c r="N79" s="38">
        <f t="shared" si="4"/>
        <v>13394.24</v>
      </c>
      <c r="O79" s="39">
        <f t="shared" si="5"/>
        <v>83890.240000000005</v>
      </c>
      <c r="P79" s="46">
        <f t="shared" si="9"/>
        <v>71082.666666666672</v>
      </c>
      <c r="Q79" s="46">
        <f t="shared" si="10"/>
        <v>13505.706666666667</v>
      </c>
      <c r="R79" s="46">
        <f t="shared" si="11"/>
        <v>84588.373333333337</v>
      </c>
      <c r="S79" s="1"/>
      <c r="T79" s="1"/>
      <c r="U79" s="1"/>
      <c r="V79" s="1"/>
      <c r="W79" s="1"/>
      <c r="X79" s="1"/>
      <c r="Y79" s="1"/>
      <c r="Z79" s="1"/>
      <c r="AA79" s="1"/>
    </row>
    <row r="80" spans="2:27" ht="51" x14ac:dyDescent="0.25">
      <c r="B80" s="6">
        <v>77</v>
      </c>
      <c r="C80" s="7" t="s">
        <v>104</v>
      </c>
      <c r="D80" s="8" t="s">
        <v>25</v>
      </c>
      <c r="E80" s="9">
        <v>1</v>
      </c>
      <c r="F80" s="10">
        <v>0.19</v>
      </c>
      <c r="G80" s="11">
        <v>147653</v>
      </c>
      <c r="H80" s="11">
        <f t="shared" si="0"/>
        <v>28054.07</v>
      </c>
      <c r="I80" s="11">
        <f t="shared" si="1"/>
        <v>175707.07</v>
      </c>
      <c r="J80" s="12">
        <v>157379</v>
      </c>
      <c r="K80" s="12">
        <f t="shared" si="2"/>
        <v>29902.010000000002</v>
      </c>
      <c r="L80" s="12">
        <f t="shared" si="3"/>
        <v>187281.01</v>
      </c>
      <c r="M80" s="38">
        <v>150636</v>
      </c>
      <c r="N80" s="38">
        <f t="shared" si="4"/>
        <v>28620.84</v>
      </c>
      <c r="O80" s="39">
        <f t="shared" si="5"/>
        <v>179256.84</v>
      </c>
      <c r="P80" s="46">
        <f t="shared" si="9"/>
        <v>151889.33333333334</v>
      </c>
      <c r="Q80" s="46">
        <f t="shared" si="10"/>
        <v>28858.973333333332</v>
      </c>
      <c r="R80" s="46">
        <f t="shared" si="11"/>
        <v>180748.30666666667</v>
      </c>
      <c r="S80" s="1"/>
      <c r="T80" s="1"/>
      <c r="U80" s="1"/>
      <c r="V80" s="1"/>
      <c r="W80" s="1"/>
      <c r="X80" s="1"/>
      <c r="Y80" s="1"/>
      <c r="Z80" s="1"/>
      <c r="AA80" s="1"/>
    </row>
    <row r="81" spans="2:27" ht="63.75" x14ac:dyDescent="0.25">
      <c r="B81" s="6">
        <v>78</v>
      </c>
      <c r="C81" s="7" t="s">
        <v>105</v>
      </c>
      <c r="D81" s="8" t="s">
        <v>25</v>
      </c>
      <c r="E81" s="9">
        <v>1</v>
      </c>
      <c r="F81" s="10">
        <v>0.19</v>
      </c>
      <c r="G81" s="11">
        <v>272386</v>
      </c>
      <c r="H81" s="11">
        <f t="shared" si="0"/>
        <v>51753.340000000004</v>
      </c>
      <c r="I81" s="11">
        <f t="shared" si="1"/>
        <v>324139.34000000003</v>
      </c>
      <c r="J81" s="12">
        <v>290328</v>
      </c>
      <c r="K81" s="12">
        <f t="shared" si="2"/>
        <v>55162.32</v>
      </c>
      <c r="L81" s="12">
        <f t="shared" si="3"/>
        <v>345490.32</v>
      </c>
      <c r="M81" s="38">
        <v>277888</v>
      </c>
      <c r="N81" s="38">
        <f t="shared" si="4"/>
        <v>52798.720000000001</v>
      </c>
      <c r="O81" s="39">
        <f t="shared" si="5"/>
        <v>330686.71999999997</v>
      </c>
      <c r="P81" s="46">
        <f t="shared" si="9"/>
        <v>280200.66666666669</v>
      </c>
      <c r="Q81" s="46">
        <f t="shared" si="10"/>
        <v>53238.126666666671</v>
      </c>
      <c r="R81" s="46">
        <f t="shared" si="11"/>
        <v>333438.79333333333</v>
      </c>
      <c r="S81" s="1"/>
      <c r="T81" s="1"/>
      <c r="U81" s="1"/>
      <c r="V81" s="1"/>
      <c r="W81" s="1"/>
      <c r="X81" s="1"/>
      <c r="Y81" s="1"/>
      <c r="Z81" s="1"/>
      <c r="AA81" s="1"/>
    </row>
    <row r="82" spans="2:27" ht="140.25" x14ac:dyDescent="0.25">
      <c r="B82" s="6">
        <v>79</v>
      </c>
      <c r="C82" s="7" t="s">
        <v>106</v>
      </c>
      <c r="D82" s="8" t="s">
        <v>23</v>
      </c>
      <c r="E82" s="9">
        <v>1</v>
      </c>
      <c r="F82" s="10">
        <v>0.19</v>
      </c>
      <c r="G82" s="11">
        <v>122060</v>
      </c>
      <c r="H82" s="11">
        <f t="shared" si="0"/>
        <v>23191.4</v>
      </c>
      <c r="I82" s="11">
        <f t="shared" si="1"/>
        <v>145251.4</v>
      </c>
      <c r="J82" s="12">
        <v>130100</v>
      </c>
      <c r="K82" s="12">
        <f t="shared" si="2"/>
        <v>24719</v>
      </c>
      <c r="L82" s="12">
        <f t="shared" si="3"/>
        <v>154819</v>
      </c>
      <c r="M82" s="38">
        <v>124526</v>
      </c>
      <c r="N82" s="38">
        <f t="shared" si="4"/>
        <v>23659.94</v>
      </c>
      <c r="O82" s="39">
        <f t="shared" si="5"/>
        <v>148185.94</v>
      </c>
      <c r="P82" s="46">
        <f t="shared" si="9"/>
        <v>125562</v>
      </c>
      <c r="Q82" s="46">
        <f t="shared" si="10"/>
        <v>23856.78</v>
      </c>
      <c r="R82" s="46">
        <f t="shared" si="11"/>
        <v>149418.78</v>
      </c>
      <c r="S82" s="1"/>
      <c r="T82" s="1"/>
      <c r="U82" s="1"/>
      <c r="V82" s="1"/>
      <c r="W82" s="1"/>
      <c r="X82" s="1"/>
      <c r="Y82" s="1"/>
      <c r="Z82" s="1"/>
      <c r="AA82" s="1"/>
    </row>
    <row r="83" spans="2:27" ht="102" x14ac:dyDescent="0.25">
      <c r="B83" s="6">
        <v>80</v>
      </c>
      <c r="C83" s="7" t="s">
        <v>107</v>
      </c>
      <c r="D83" s="8" t="s">
        <v>25</v>
      </c>
      <c r="E83" s="9">
        <v>1</v>
      </c>
      <c r="F83" s="10">
        <v>0.19</v>
      </c>
      <c r="G83" s="11">
        <v>58469</v>
      </c>
      <c r="H83" s="11">
        <f t="shared" si="0"/>
        <v>11109.11</v>
      </c>
      <c r="I83" s="11">
        <f t="shared" si="1"/>
        <v>69578.11</v>
      </c>
      <c r="J83" s="12">
        <v>62320</v>
      </c>
      <c r="K83" s="12">
        <f t="shared" si="2"/>
        <v>11840.8</v>
      </c>
      <c r="L83" s="12">
        <f t="shared" si="3"/>
        <v>74160.800000000003</v>
      </c>
      <c r="M83" s="38">
        <v>59650</v>
      </c>
      <c r="N83" s="38">
        <f t="shared" si="4"/>
        <v>11333.5</v>
      </c>
      <c r="O83" s="39">
        <f t="shared" si="5"/>
        <v>70983.5</v>
      </c>
      <c r="P83" s="46">
        <f t="shared" si="9"/>
        <v>60146.333333333336</v>
      </c>
      <c r="Q83" s="46">
        <f t="shared" si="10"/>
        <v>11427.803333333335</v>
      </c>
      <c r="R83" s="46">
        <f t="shared" si="11"/>
        <v>71574.136666666673</v>
      </c>
      <c r="S83" s="1"/>
      <c r="T83" s="1"/>
      <c r="U83" s="1"/>
      <c r="V83" s="1"/>
      <c r="W83" s="1"/>
      <c r="X83" s="1"/>
      <c r="Y83" s="1"/>
      <c r="Z83" s="1"/>
      <c r="AA83" s="1"/>
    </row>
    <row r="84" spans="2:27" ht="102" x14ac:dyDescent="0.25">
      <c r="B84" s="6">
        <v>81</v>
      </c>
      <c r="C84" s="7" t="s">
        <v>108</v>
      </c>
      <c r="D84" s="8" t="s">
        <v>25</v>
      </c>
      <c r="E84" s="9">
        <v>1</v>
      </c>
      <c r="F84" s="10">
        <v>0.19</v>
      </c>
      <c r="G84" s="11">
        <v>51382</v>
      </c>
      <c r="H84" s="11">
        <f t="shared" si="0"/>
        <v>9762.58</v>
      </c>
      <c r="I84" s="11">
        <f t="shared" si="1"/>
        <v>61144.58</v>
      </c>
      <c r="J84" s="12">
        <v>54767</v>
      </c>
      <c r="K84" s="12">
        <f t="shared" si="2"/>
        <v>10405.73</v>
      </c>
      <c r="L84" s="12">
        <f t="shared" si="3"/>
        <v>65172.729999999996</v>
      </c>
      <c r="M84" s="38">
        <v>52420</v>
      </c>
      <c r="N84" s="38">
        <f t="shared" si="4"/>
        <v>9959.7999999999993</v>
      </c>
      <c r="O84" s="39">
        <f t="shared" si="5"/>
        <v>62379.8</v>
      </c>
      <c r="P84" s="46">
        <f t="shared" si="9"/>
        <v>52856.333333333336</v>
      </c>
      <c r="Q84" s="46">
        <f t="shared" si="10"/>
        <v>10042.703333333333</v>
      </c>
      <c r="R84" s="46">
        <f t="shared" si="11"/>
        <v>62899.03666666666</v>
      </c>
      <c r="S84" s="1"/>
      <c r="T84" s="1"/>
      <c r="U84" s="1"/>
      <c r="V84" s="1"/>
      <c r="W84" s="1"/>
      <c r="X84" s="1"/>
      <c r="Y84" s="1"/>
      <c r="Z84" s="1"/>
      <c r="AA84" s="1"/>
    </row>
    <row r="85" spans="2:27" x14ac:dyDescent="0.25">
      <c r="B85" s="6">
        <v>82</v>
      </c>
      <c r="C85" s="7" t="s">
        <v>109</v>
      </c>
      <c r="D85" s="8" t="s">
        <v>25</v>
      </c>
      <c r="E85" s="9">
        <v>1</v>
      </c>
      <c r="F85" s="10">
        <v>0.19</v>
      </c>
      <c r="G85" s="11">
        <v>47809</v>
      </c>
      <c r="H85" s="11">
        <f t="shared" si="0"/>
        <v>9083.7100000000009</v>
      </c>
      <c r="I85" s="11">
        <f t="shared" si="1"/>
        <v>56892.71</v>
      </c>
      <c r="J85" s="12">
        <v>50958</v>
      </c>
      <c r="K85" s="12">
        <f t="shared" si="2"/>
        <v>9682.02</v>
      </c>
      <c r="L85" s="12">
        <f t="shared" si="3"/>
        <v>60640.020000000004</v>
      </c>
      <c r="M85" s="38">
        <v>48775</v>
      </c>
      <c r="N85" s="38">
        <f t="shared" si="4"/>
        <v>9267.25</v>
      </c>
      <c r="O85" s="39">
        <f t="shared" si="5"/>
        <v>58042.25</v>
      </c>
      <c r="P85" s="46">
        <f t="shared" si="9"/>
        <v>49180.666666666664</v>
      </c>
      <c r="Q85" s="46">
        <f t="shared" si="10"/>
        <v>9344.3266666666677</v>
      </c>
      <c r="R85" s="46">
        <f t="shared" si="11"/>
        <v>58524.993333333339</v>
      </c>
      <c r="S85" s="1"/>
      <c r="T85" s="1"/>
      <c r="U85" s="1"/>
      <c r="V85" s="1"/>
      <c r="W85" s="1"/>
      <c r="X85" s="1"/>
      <c r="Y85" s="1"/>
      <c r="Z85" s="1"/>
      <c r="AA85" s="1"/>
    </row>
    <row r="86" spans="2:27" ht="38.25" x14ac:dyDescent="0.25">
      <c r="B86" s="6">
        <v>83</v>
      </c>
      <c r="C86" s="7" t="s">
        <v>110</v>
      </c>
      <c r="D86" s="8" t="s">
        <v>25</v>
      </c>
      <c r="E86" s="9">
        <v>1</v>
      </c>
      <c r="F86" s="10">
        <v>0.19</v>
      </c>
      <c r="G86" s="11">
        <v>3558713</v>
      </c>
      <c r="H86" s="11">
        <f t="shared" si="0"/>
        <v>676155.47</v>
      </c>
      <c r="I86" s="11">
        <f t="shared" si="1"/>
        <v>4234868.47</v>
      </c>
      <c r="J86" s="12">
        <v>3793128</v>
      </c>
      <c r="K86" s="12">
        <f t="shared" si="2"/>
        <v>720694.32000000007</v>
      </c>
      <c r="L86" s="12">
        <f t="shared" si="3"/>
        <v>4513822.32</v>
      </c>
      <c r="M86" s="38">
        <v>3630599</v>
      </c>
      <c r="N86" s="38">
        <f t="shared" si="4"/>
        <v>689813.81</v>
      </c>
      <c r="O86" s="39">
        <f t="shared" si="5"/>
        <v>4320412.8100000005</v>
      </c>
      <c r="P86" s="46">
        <f t="shared" si="9"/>
        <v>3660813.3333333335</v>
      </c>
      <c r="Q86" s="46">
        <f t="shared" si="10"/>
        <v>695554.53333333333</v>
      </c>
      <c r="R86" s="46">
        <f t="shared" si="11"/>
        <v>4356367.8666666662</v>
      </c>
      <c r="S86" s="1"/>
      <c r="T86" s="1"/>
      <c r="U86" s="1"/>
      <c r="V86" s="1"/>
      <c r="W86" s="1"/>
      <c r="X86" s="1"/>
      <c r="Y86" s="1"/>
      <c r="Z86" s="1"/>
      <c r="AA86" s="1"/>
    </row>
    <row r="87" spans="2:27" ht="63.75" x14ac:dyDescent="0.25">
      <c r="B87" s="6">
        <v>84</v>
      </c>
      <c r="C87" s="7" t="s">
        <v>111</v>
      </c>
      <c r="D87" s="8" t="s">
        <v>25</v>
      </c>
      <c r="E87" s="9">
        <v>1</v>
      </c>
      <c r="F87" s="10">
        <v>0.19</v>
      </c>
      <c r="G87" s="11">
        <v>49610</v>
      </c>
      <c r="H87" s="11">
        <f t="shared" si="0"/>
        <v>9425.9</v>
      </c>
      <c r="I87" s="11">
        <f t="shared" si="1"/>
        <v>59035.9</v>
      </c>
      <c r="J87" s="12">
        <v>52878</v>
      </c>
      <c r="K87" s="12">
        <f t="shared" si="2"/>
        <v>10046.82</v>
      </c>
      <c r="L87" s="12">
        <f t="shared" si="3"/>
        <v>62924.82</v>
      </c>
      <c r="M87" s="38">
        <v>50612</v>
      </c>
      <c r="N87" s="38">
        <f t="shared" si="4"/>
        <v>9616.2800000000007</v>
      </c>
      <c r="O87" s="39">
        <f t="shared" si="5"/>
        <v>60228.28</v>
      </c>
      <c r="P87" s="46">
        <f t="shared" si="9"/>
        <v>51033.333333333336</v>
      </c>
      <c r="Q87" s="46">
        <f t="shared" si="10"/>
        <v>9696.3333333333339</v>
      </c>
      <c r="R87" s="46">
        <f t="shared" si="11"/>
        <v>60729.666666666664</v>
      </c>
      <c r="S87" s="1"/>
      <c r="T87" s="1"/>
      <c r="U87" s="1"/>
      <c r="V87" s="1"/>
      <c r="W87" s="1"/>
      <c r="X87" s="1"/>
      <c r="Y87" s="1"/>
      <c r="Z87" s="1"/>
      <c r="AA87" s="1"/>
    </row>
    <row r="88" spans="2:27" ht="38.25" x14ac:dyDescent="0.25">
      <c r="B88" s="6">
        <v>85</v>
      </c>
      <c r="C88" s="7" t="s">
        <v>112</v>
      </c>
      <c r="D88" s="8" t="s">
        <v>42</v>
      </c>
      <c r="E88" s="9">
        <v>1</v>
      </c>
      <c r="F88" s="10">
        <v>0.19</v>
      </c>
      <c r="G88" s="11">
        <v>62013</v>
      </c>
      <c r="H88" s="11">
        <f t="shared" si="0"/>
        <v>11782.47</v>
      </c>
      <c r="I88" s="11">
        <f t="shared" si="1"/>
        <v>73795.47</v>
      </c>
      <c r="J88" s="12">
        <v>66098</v>
      </c>
      <c r="K88" s="12">
        <f t="shared" si="2"/>
        <v>12558.62</v>
      </c>
      <c r="L88" s="12">
        <f t="shared" si="3"/>
        <v>78656.62</v>
      </c>
      <c r="M88" s="38">
        <v>63266</v>
      </c>
      <c r="N88" s="38">
        <f t="shared" si="4"/>
        <v>12020.54</v>
      </c>
      <c r="O88" s="39">
        <f t="shared" si="5"/>
        <v>75286.540000000008</v>
      </c>
      <c r="P88" s="46">
        <f t="shared" si="9"/>
        <v>63792.333333333336</v>
      </c>
      <c r="Q88" s="46">
        <f t="shared" si="10"/>
        <v>12120.543333333335</v>
      </c>
      <c r="R88" s="46">
        <f t="shared" si="11"/>
        <v>75912.876666666663</v>
      </c>
      <c r="S88" s="1"/>
      <c r="T88" s="1"/>
      <c r="U88" s="1"/>
      <c r="V88" s="1"/>
      <c r="W88" s="1"/>
      <c r="X88" s="1"/>
      <c r="Y88" s="1"/>
      <c r="Z88" s="1"/>
      <c r="AA88" s="1"/>
    </row>
    <row r="89" spans="2:27" ht="25.5" x14ac:dyDescent="0.25">
      <c r="B89" s="6">
        <v>86</v>
      </c>
      <c r="C89" s="7" t="s">
        <v>113</v>
      </c>
      <c r="D89" s="8" t="s">
        <v>25</v>
      </c>
      <c r="E89" s="9">
        <v>1</v>
      </c>
      <c r="F89" s="10">
        <v>0.19</v>
      </c>
      <c r="G89" s="11">
        <v>19851</v>
      </c>
      <c r="H89" s="11">
        <f t="shared" si="0"/>
        <v>3771.69</v>
      </c>
      <c r="I89" s="11">
        <f t="shared" si="1"/>
        <v>23622.69</v>
      </c>
      <c r="J89" s="12">
        <v>21159</v>
      </c>
      <c r="K89" s="12">
        <f t="shared" si="2"/>
        <v>4020.21</v>
      </c>
      <c r="L89" s="12">
        <f t="shared" si="3"/>
        <v>25179.21</v>
      </c>
      <c r="M89" s="38">
        <v>20252</v>
      </c>
      <c r="N89" s="38">
        <f t="shared" si="4"/>
        <v>3847.88</v>
      </c>
      <c r="O89" s="39">
        <f t="shared" si="5"/>
        <v>24099.88</v>
      </c>
      <c r="P89" s="46">
        <f t="shared" si="9"/>
        <v>20420.666666666668</v>
      </c>
      <c r="Q89" s="46">
        <f t="shared" si="10"/>
        <v>3879.9266666666663</v>
      </c>
      <c r="R89" s="46">
        <f t="shared" si="11"/>
        <v>24300.593333333334</v>
      </c>
      <c r="S89" s="1"/>
      <c r="T89" s="1"/>
      <c r="U89" s="1"/>
      <c r="V89" s="1"/>
      <c r="W89" s="1"/>
      <c r="X89" s="1"/>
      <c r="Y89" s="1"/>
      <c r="Z89" s="1"/>
      <c r="AA89" s="1"/>
    </row>
    <row r="90" spans="2:27" ht="127.5" x14ac:dyDescent="0.25">
      <c r="B90" s="6">
        <v>87</v>
      </c>
      <c r="C90" s="7" t="s">
        <v>114</v>
      </c>
      <c r="D90" s="8" t="s">
        <v>25</v>
      </c>
      <c r="E90" s="9">
        <v>1</v>
      </c>
      <c r="F90" s="10">
        <v>0.05</v>
      </c>
      <c r="G90" s="11">
        <v>72345</v>
      </c>
      <c r="H90" s="11">
        <f t="shared" si="0"/>
        <v>3617.25</v>
      </c>
      <c r="I90" s="11">
        <f t="shared" si="1"/>
        <v>75962.25</v>
      </c>
      <c r="J90" s="12">
        <v>77110</v>
      </c>
      <c r="K90" s="12">
        <f t="shared" si="2"/>
        <v>3855.5</v>
      </c>
      <c r="L90" s="12">
        <f t="shared" si="3"/>
        <v>80965.5</v>
      </c>
      <c r="M90" s="38">
        <v>73806</v>
      </c>
      <c r="N90" s="38">
        <f t="shared" si="4"/>
        <v>3690.3</v>
      </c>
      <c r="O90" s="39">
        <f t="shared" si="5"/>
        <v>77496.3</v>
      </c>
      <c r="P90" s="46">
        <f t="shared" si="9"/>
        <v>74420.333333333328</v>
      </c>
      <c r="Q90" s="46">
        <f t="shared" si="10"/>
        <v>3721.0166666666664</v>
      </c>
      <c r="R90" s="46">
        <f t="shared" si="11"/>
        <v>78141.349999999991</v>
      </c>
      <c r="S90" s="1"/>
      <c r="T90" s="1"/>
      <c r="U90" s="1"/>
      <c r="V90" s="1"/>
      <c r="W90" s="1"/>
      <c r="X90" s="1"/>
      <c r="Y90" s="1"/>
      <c r="Z90" s="1"/>
      <c r="AA90" s="1"/>
    </row>
    <row r="91" spans="2:27" ht="25.5" x14ac:dyDescent="0.25">
      <c r="B91" s="6">
        <v>88</v>
      </c>
      <c r="C91" s="7" t="s">
        <v>115</v>
      </c>
      <c r="D91" s="8" t="s">
        <v>25</v>
      </c>
      <c r="E91" s="9">
        <v>1</v>
      </c>
      <c r="F91" s="10">
        <v>0.05</v>
      </c>
      <c r="G91" s="11">
        <v>47363</v>
      </c>
      <c r="H91" s="11">
        <f t="shared" si="0"/>
        <v>2368.15</v>
      </c>
      <c r="I91" s="11">
        <f t="shared" si="1"/>
        <v>49731.15</v>
      </c>
      <c r="J91" s="12">
        <v>50483</v>
      </c>
      <c r="K91" s="12">
        <f t="shared" si="2"/>
        <v>2524.15</v>
      </c>
      <c r="L91" s="12">
        <f t="shared" si="3"/>
        <v>53007.15</v>
      </c>
      <c r="M91" s="38">
        <v>48320</v>
      </c>
      <c r="N91" s="38">
        <f t="shared" si="4"/>
        <v>2416</v>
      </c>
      <c r="O91" s="39">
        <f t="shared" si="5"/>
        <v>50736</v>
      </c>
      <c r="P91" s="46">
        <f t="shared" si="9"/>
        <v>48722</v>
      </c>
      <c r="Q91" s="46">
        <f t="shared" si="10"/>
        <v>2436.1</v>
      </c>
      <c r="R91" s="46">
        <f t="shared" si="11"/>
        <v>51158.1</v>
      </c>
      <c r="S91" s="1"/>
      <c r="T91" s="1"/>
      <c r="U91" s="1"/>
      <c r="V91" s="1"/>
      <c r="W91" s="1"/>
      <c r="X91" s="1"/>
      <c r="Y91" s="1"/>
      <c r="Z91" s="1"/>
      <c r="AA91" s="1"/>
    </row>
    <row r="92" spans="2:27" x14ac:dyDescent="0.25">
      <c r="B92" s="6">
        <v>89</v>
      </c>
      <c r="C92" s="7" t="s">
        <v>116</v>
      </c>
      <c r="D92" s="8" t="s">
        <v>25</v>
      </c>
      <c r="E92" s="9">
        <v>1</v>
      </c>
      <c r="F92" s="10">
        <v>0.05</v>
      </c>
      <c r="G92" s="11">
        <v>62013</v>
      </c>
      <c r="H92" s="11">
        <f t="shared" si="0"/>
        <v>3100.65</v>
      </c>
      <c r="I92" s="11">
        <f t="shared" si="1"/>
        <v>65113.65</v>
      </c>
      <c r="J92" s="12">
        <v>66098</v>
      </c>
      <c r="K92" s="12">
        <f t="shared" si="2"/>
        <v>3304.9</v>
      </c>
      <c r="L92" s="12">
        <f t="shared" si="3"/>
        <v>69402.899999999994</v>
      </c>
      <c r="M92" s="38">
        <v>63266</v>
      </c>
      <c r="N92" s="38">
        <f t="shared" si="4"/>
        <v>3163.3</v>
      </c>
      <c r="O92" s="39">
        <f t="shared" si="5"/>
        <v>66429.3</v>
      </c>
      <c r="P92" s="46">
        <f t="shared" si="9"/>
        <v>63792.333333333336</v>
      </c>
      <c r="Q92" s="46">
        <f t="shared" si="10"/>
        <v>3189.6166666666668</v>
      </c>
      <c r="R92" s="46">
        <f t="shared" si="11"/>
        <v>66981.95</v>
      </c>
      <c r="S92" s="1"/>
      <c r="T92" s="1"/>
      <c r="U92" s="1"/>
      <c r="V92" s="1"/>
      <c r="W92" s="1"/>
      <c r="X92" s="1"/>
      <c r="Y92" s="1"/>
      <c r="Z92" s="1"/>
      <c r="AA92" s="1"/>
    </row>
    <row r="93" spans="2:27" ht="165.75" x14ac:dyDescent="0.25">
      <c r="B93" s="6">
        <v>90</v>
      </c>
      <c r="C93" s="7" t="s">
        <v>117</v>
      </c>
      <c r="D93" s="8" t="s">
        <v>42</v>
      </c>
      <c r="E93" s="9">
        <v>1</v>
      </c>
      <c r="F93" s="10">
        <v>0.19</v>
      </c>
      <c r="G93" s="11">
        <v>140458</v>
      </c>
      <c r="H93" s="11">
        <f t="shared" si="0"/>
        <v>26687.02</v>
      </c>
      <c r="I93" s="11">
        <f t="shared" si="1"/>
        <v>167145.01999999999</v>
      </c>
      <c r="J93" s="12">
        <v>149710</v>
      </c>
      <c r="K93" s="12">
        <f t="shared" si="2"/>
        <v>28444.9</v>
      </c>
      <c r="L93" s="12">
        <f t="shared" si="3"/>
        <v>178154.9</v>
      </c>
      <c r="M93" s="38">
        <v>143295</v>
      </c>
      <c r="N93" s="38">
        <f t="shared" si="4"/>
        <v>27226.05</v>
      </c>
      <c r="O93" s="39">
        <f t="shared" si="5"/>
        <v>170521.05</v>
      </c>
      <c r="P93" s="46">
        <f t="shared" si="9"/>
        <v>144487.66666666666</v>
      </c>
      <c r="Q93" s="46">
        <f t="shared" si="10"/>
        <v>27452.656666666666</v>
      </c>
      <c r="R93" s="46">
        <f t="shared" si="11"/>
        <v>171940.32333333333</v>
      </c>
      <c r="S93" s="1"/>
      <c r="T93" s="1"/>
      <c r="U93" s="1"/>
      <c r="V93" s="1"/>
      <c r="W93" s="1"/>
      <c r="X93" s="1"/>
      <c r="Y93" s="1"/>
      <c r="Z93" s="1"/>
      <c r="AA93" s="1"/>
    </row>
    <row r="94" spans="2:27" ht="38.25" x14ac:dyDescent="0.25">
      <c r="B94" s="6">
        <v>91</v>
      </c>
      <c r="C94" s="7" t="s">
        <v>118</v>
      </c>
      <c r="D94" s="8" t="s">
        <v>25</v>
      </c>
      <c r="E94" s="9">
        <v>1</v>
      </c>
      <c r="F94" s="10">
        <v>0.19</v>
      </c>
      <c r="G94" s="11">
        <v>35435</v>
      </c>
      <c r="H94" s="11">
        <f t="shared" si="0"/>
        <v>6732.65</v>
      </c>
      <c r="I94" s="11">
        <f t="shared" si="1"/>
        <v>42167.65</v>
      </c>
      <c r="J94" s="12">
        <v>37769</v>
      </c>
      <c r="K94" s="12">
        <f t="shared" si="2"/>
        <v>7176.11</v>
      </c>
      <c r="L94" s="12">
        <f t="shared" si="3"/>
        <v>44945.11</v>
      </c>
      <c r="M94" s="38">
        <v>36151</v>
      </c>
      <c r="N94" s="38">
        <f t="shared" si="4"/>
        <v>6868.6900000000005</v>
      </c>
      <c r="O94" s="39">
        <f t="shared" si="5"/>
        <v>43019.69</v>
      </c>
      <c r="P94" s="46">
        <f t="shared" si="9"/>
        <v>36451.666666666664</v>
      </c>
      <c r="Q94" s="46">
        <f t="shared" si="10"/>
        <v>6925.8166666666657</v>
      </c>
      <c r="R94" s="46">
        <f t="shared" si="11"/>
        <v>43377.483333333337</v>
      </c>
      <c r="S94" s="1"/>
      <c r="T94" s="1"/>
      <c r="U94" s="1"/>
      <c r="V94" s="1"/>
      <c r="W94" s="1"/>
      <c r="X94" s="1"/>
      <c r="Y94" s="1"/>
      <c r="Z94" s="1"/>
      <c r="AA94" s="1"/>
    </row>
    <row r="95" spans="2:27" ht="63.75" x14ac:dyDescent="0.25">
      <c r="B95" s="6">
        <v>92</v>
      </c>
      <c r="C95" s="7" t="s">
        <v>119</v>
      </c>
      <c r="D95" s="8" t="s">
        <v>25</v>
      </c>
      <c r="E95" s="9">
        <v>1</v>
      </c>
      <c r="F95" s="10">
        <v>0.05</v>
      </c>
      <c r="G95" s="11">
        <v>26575</v>
      </c>
      <c r="H95" s="11">
        <f t="shared" si="0"/>
        <v>1328.75</v>
      </c>
      <c r="I95" s="11">
        <f t="shared" si="1"/>
        <v>27903.75</v>
      </c>
      <c r="J95" s="12">
        <v>28326</v>
      </c>
      <c r="K95" s="12">
        <f t="shared" si="2"/>
        <v>1416.3000000000002</v>
      </c>
      <c r="L95" s="12">
        <f t="shared" si="3"/>
        <v>29742.3</v>
      </c>
      <c r="M95" s="38">
        <v>27112</v>
      </c>
      <c r="N95" s="38">
        <f t="shared" si="4"/>
        <v>1355.6000000000001</v>
      </c>
      <c r="O95" s="39">
        <f t="shared" si="5"/>
        <v>28467.599999999999</v>
      </c>
      <c r="P95" s="46">
        <f t="shared" si="9"/>
        <v>27337.666666666668</v>
      </c>
      <c r="Q95" s="46">
        <f t="shared" si="10"/>
        <v>1366.8833333333334</v>
      </c>
      <c r="R95" s="46">
        <f t="shared" si="11"/>
        <v>28704.55</v>
      </c>
      <c r="S95" s="1"/>
      <c r="T95" s="1"/>
      <c r="U95" s="1"/>
      <c r="V95" s="1"/>
      <c r="W95" s="1"/>
      <c r="X95" s="1"/>
      <c r="Y95" s="1"/>
      <c r="Z95" s="1"/>
      <c r="AA95" s="1"/>
    </row>
    <row r="96" spans="2:27" ht="25.5" x14ac:dyDescent="0.25">
      <c r="B96" s="6">
        <v>93</v>
      </c>
      <c r="C96" s="7" t="s">
        <v>120</v>
      </c>
      <c r="D96" s="8" t="s">
        <v>25</v>
      </c>
      <c r="E96" s="9">
        <v>1</v>
      </c>
      <c r="F96" s="10">
        <v>0.19</v>
      </c>
      <c r="G96" s="11">
        <v>20677</v>
      </c>
      <c r="H96" s="11">
        <f t="shared" si="0"/>
        <v>3928.63</v>
      </c>
      <c r="I96" s="11">
        <f t="shared" si="1"/>
        <v>24605.63</v>
      </c>
      <c r="J96" s="12">
        <v>22039</v>
      </c>
      <c r="K96" s="12">
        <f t="shared" si="2"/>
        <v>4187.41</v>
      </c>
      <c r="L96" s="12">
        <f t="shared" si="3"/>
        <v>26226.41</v>
      </c>
      <c r="M96" s="38">
        <v>21095</v>
      </c>
      <c r="N96" s="38">
        <f t="shared" si="4"/>
        <v>4008.05</v>
      </c>
      <c r="O96" s="39">
        <f t="shared" si="5"/>
        <v>25103.05</v>
      </c>
      <c r="P96" s="46">
        <f t="shared" si="9"/>
        <v>21270.333333333332</v>
      </c>
      <c r="Q96" s="46">
        <f t="shared" si="10"/>
        <v>4041.3633333333332</v>
      </c>
      <c r="R96" s="46">
        <f t="shared" si="11"/>
        <v>25311.696666666667</v>
      </c>
      <c r="S96" s="1"/>
      <c r="T96" s="1"/>
      <c r="U96" s="1"/>
      <c r="V96" s="1"/>
      <c r="W96" s="1"/>
      <c r="X96" s="1"/>
      <c r="Y96" s="1"/>
      <c r="Z96" s="1"/>
      <c r="AA96" s="1"/>
    </row>
    <row r="97" spans="2:27" ht="63.75" x14ac:dyDescent="0.25">
      <c r="B97" s="6">
        <v>94</v>
      </c>
      <c r="C97" s="7" t="s">
        <v>121</v>
      </c>
      <c r="D97" s="8" t="s">
        <v>25</v>
      </c>
      <c r="E97" s="9">
        <v>1</v>
      </c>
      <c r="F97" s="10">
        <v>0.19</v>
      </c>
      <c r="G97" s="11">
        <v>107534</v>
      </c>
      <c r="H97" s="11">
        <f t="shared" si="0"/>
        <v>20431.46</v>
      </c>
      <c r="I97" s="11">
        <f t="shared" si="1"/>
        <v>127965.45999999999</v>
      </c>
      <c r="J97" s="12">
        <v>114617</v>
      </c>
      <c r="K97" s="12">
        <f t="shared" si="2"/>
        <v>21777.23</v>
      </c>
      <c r="L97" s="12">
        <f t="shared" si="3"/>
        <v>136394.23000000001</v>
      </c>
      <c r="M97" s="38">
        <v>109706</v>
      </c>
      <c r="N97" s="38">
        <f t="shared" si="4"/>
        <v>20844.14</v>
      </c>
      <c r="O97" s="39">
        <f t="shared" si="5"/>
        <v>130550.14</v>
      </c>
      <c r="P97" s="46">
        <f t="shared" si="9"/>
        <v>110619</v>
      </c>
      <c r="Q97" s="46">
        <f t="shared" si="10"/>
        <v>21017.61</v>
      </c>
      <c r="R97" s="46">
        <f t="shared" si="11"/>
        <v>131636.61000000002</v>
      </c>
      <c r="S97" s="1"/>
      <c r="T97" s="1"/>
      <c r="U97" s="1"/>
      <c r="V97" s="1"/>
      <c r="W97" s="1"/>
      <c r="X97" s="1"/>
      <c r="Y97" s="1"/>
      <c r="Z97" s="1"/>
      <c r="AA97" s="1"/>
    </row>
    <row r="98" spans="2:27" x14ac:dyDescent="0.25">
      <c r="B98" s="6">
        <v>95</v>
      </c>
      <c r="C98" s="7" t="s">
        <v>122</v>
      </c>
      <c r="D98" s="8" t="s">
        <v>25</v>
      </c>
      <c r="E98" s="9">
        <v>1</v>
      </c>
      <c r="F98" s="10">
        <v>0.19</v>
      </c>
      <c r="G98" s="11">
        <v>13232</v>
      </c>
      <c r="H98" s="11">
        <f t="shared" si="0"/>
        <v>2514.08</v>
      </c>
      <c r="I98" s="11">
        <f t="shared" si="1"/>
        <v>15746.08</v>
      </c>
      <c r="J98" s="12">
        <v>14104</v>
      </c>
      <c r="K98" s="12">
        <f t="shared" si="2"/>
        <v>2679.76</v>
      </c>
      <c r="L98" s="12">
        <f t="shared" si="3"/>
        <v>16783.760000000002</v>
      </c>
      <c r="M98" s="38">
        <v>13499</v>
      </c>
      <c r="N98" s="38">
        <f t="shared" si="4"/>
        <v>2564.81</v>
      </c>
      <c r="O98" s="39">
        <f t="shared" si="5"/>
        <v>16063.81</v>
      </c>
      <c r="P98" s="46">
        <f t="shared" si="9"/>
        <v>13611.666666666666</v>
      </c>
      <c r="Q98" s="46">
        <f t="shared" si="10"/>
        <v>2586.2166666666667</v>
      </c>
      <c r="R98" s="46">
        <f t="shared" si="11"/>
        <v>16197.883333333333</v>
      </c>
      <c r="S98" s="1"/>
      <c r="T98" s="1"/>
      <c r="U98" s="1"/>
      <c r="V98" s="1"/>
      <c r="W98" s="1"/>
      <c r="X98" s="1"/>
      <c r="Y98" s="1"/>
      <c r="Z98" s="1"/>
      <c r="AA98" s="1"/>
    </row>
    <row r="99" spans="2:27" ht="89.25" x14ac:dyDescent="0.25">
      <c r="B99" s="6">
        <v>96</v>
      </c>
      <c r="C99" s="7" t="s">
        <v>123</v>
      </c>
      <c r="D99" s="8" t="s">
        <v>25</v>
      </c>
      <c r="E99" s="9">
        <v>1</v>
      </c>
      <c r="F99" s="10">
        <v>0.19</v>
      </c>
      <c r="G99" s="11">
        <v>678428</v>
      </c>
      <c r="H99" s="11">
        <f t="shared" si="0"/>
        <v>128901.32</v>
      </c>
      <c r="I99" s="11">
        <f t="shared" si="1"/>
        <v>807329.32000000007</v>
      </c>
      <c r="J99" s="12">
        <v>723117</v>
      </c>
      <c r="K99" s="12">
        <f t="shared" si="2"/>
        <v>137392.23000000001</v>
      </c>
      <c r="L99" s="12">
        <f t="shared" si="3"/>
        <v>860509.23</v>
      </c>
      <c r="M99" s="38">
        <v>692132</v>
      </c>
      <c r="N99" s="38">
        <f t="shared" si="4"/>
        <v>131505.07999999999</v>
      </c>
      <c r="O99" s="39">
        <f t="shared" si="5"/>
        <v>823637.08</v>
      </c>
      <c r="P99" s="46">
        <f t="shared" si="9"/>
        <v>697892.33333333337</v>
      </c>
      <c r="Q99" s="46">
        <f t="shared" si="10"/>
        <v>132599.54333333333</v>
      </c>
      <c r="R99" s="46">
        <f t="shared" si="11"/>
        <v>830491.87666666659</v>
      </c>
      <c r="S99" s="1"/>
      <c r="T99" s="1"/>
      <c r="U99" s="1"/>
      <c r="V99" s="1"/>
      <c r="W99" s="1"/>
      <c r="X99" s="1"/>
      <c r="Y99" s="1"/>
      <c r="Z99" s="1"/>
      <c r="AA99" s="1"/>
    </row>
    <row r="100" spans="2:27" ht="25.5" x14ac:dyDescent="0.25">
      <c r="B100" s="6">
        <v>97</v>
      </c>
      <c r="C100" s="7" t="s">
        <v>124</v>
      </c>
      <c r="D100" s="8" t="s">
        <v>25</v>
      </c>
      <c r="E100" s="9">
        <v>1</v>
      </c>
      <c r="F100" s="10">
        <v>0.19</v>
      </c>
      <c r="G100" s="11">
        <v>145585</v>
      </c>
      <c r="H100" s="11">
        <f t="shared" si="0"/>
        <v>27661.15</v>
      </c>
      <c r="I100" s="11">
        <f t="shared" si="1"/>
        <v>173246.15</v>
      </c>
      <c r="J100" s="12">
        <v>155175</v>
      </c>
      <c r="K100" s="12">
        <f t="shared" si="2"/>
        <v>29483.25</v>
      </c>
      <c r="L100" s="12">
        <f t="shared" si="3"/>
        <v>184658.25</v>
      </c>
      <c r="M100" s="38">
        <v>148526</v>
      </c>
      <c r="N100" s="38">
        <f t="shared" si="4"/>
        <v>28219.94</v>
      </c>
      <c r="O100" s="39">
        <f t="shared" si="5"/>
        <v>176745.94</v>
      </c>
      <c r="P100" s="46">
        <f t="shared" si="9"/>
        <v>149762</v>
      </c>
      <c r="Q100" s="46">
        <f t="shared" si="10"/>
        <v>28454.78</v>
      </c>
      <c r="R100" s="46">
        <f t="shared" si="11"/>
        <v>178216.78000000003</v>
      </c>
      <c r="S100" s="1"/>
      <c r="T100" s="1"/>
      <c r="U100" s="1"/>
      <c r="V100" s="1"/>
      <c r="W100" s="1"/>
      <c r="X100" s="1"/>
      <c r="Y100" s="1"/>
      <c r="Z100" s="1"/>
      <c r="AA100" s="1"/>
    </row>
    <row r="101" spans="2:27" ht="25.5" x14ac:dyDescent="0.25">
      <c r="B101" s="6">
        <v>98</v>
      </c>
      <c r="C101" s="7" t="s">
        <v>125</v>
      </c>
      <c r="D101" s="8" t="s">
        <v>25</v>
      </c>
      <c r="E101" s="9">
        <v>1</v>
      </c>
      <c r="F101" s="10">
        <v>0.19</v>
      </c>
      <c r="G101" s="11">
        <v>337498</v>
      </c>
      <c r="H101" s="11">
        <f t="shared" si="0"/>
        <v>64124.62</v>
      </c>
      <c r="I101" s="11">
        <f t="shared" si="1"/>
        <v>401622.62</v>
      </c>
      <c r="J101" s="12">
        <v>359729</v>
      </c>
      <c r="K101" s="12">
        <f t="shared" si="2"/>
        <v>68348.509999999995</v>
      </c>
      <c r="L101" s="12">
        <f t="shared" si="3"/>
        <v>428077.51</v>
      </c>
      <c r="M101" s="38">
        <v>344315</v>
      </c>
      <c r="N101" s="38">
        <f t="shared" si="4"/>
        <v>65419.85</v>
      </c>
      <c r="O101" s="39">
        <f t="shared" si="5"/>
        <v>409734.85</v>
      </c>
      <c r="P101" s="46">
        <f t="shared" si="9"/>
        <v>347180.66666666669</v>
      </c>
      <c r="Q101" s="46">
        <f t="shared" si="10"/>
        <v>65964.326666666675</v>
      </c>
      <c r="R101" s="46">
        <f t="shared" si="11"/>
        <v>413144.99333333335</v>
      </c>
      <c r="S101" s="1"/>
      <c r="T101" s="1"/>
      <c r="U101" s="1"/>
      <c r="V101" s="1"/>
      <c r="W101" s="1"/>
      <c r="X101" s="1"/>
      <c r="Y101" s="1"/>
      <c r="Z101" s="1"/>
      <c r="AA101" s="1"/>
    </row>
    <row r="102" spans="2:27" ht="165.75" x14ac:dyDescent="0.25">
      <c r="B102" s="6">
        <v>99</v>
      </c>
      <c r="C102" s="7" t="s">
        <v>126</v>
      </c>
      <c r="D102" s="8" t="s">
        <v>25</v>
      </c>
      <c r="E102" s="9">
        <v>1</v>
      </c>
      <c r="F102" s="10">
        <v>0.19</v>
      </c>
      <c r="G102" s="11">
        <v>1071983</v>
      </c>
      <c r="H102" s="11">
        <f t="shared" si="0"/>
        <v>203676.77</v>
      </c>
      <c r="I102" s="11">
        <f t="shared" si="1"/>
        <v>1275659.77</v>
      </c>
      <c r="J102" s="12">
        <v>1142595</v>
      </c>
      <c r="K102" s="12">
        <f t="shared" si="2"/>
        <v>217093.05</v>
      </c>
      <c r="L102" s="12">
        <f t="shared" si="3"/>
        <v>1359688.05</v>
      </c>
      <c r="M102" s="38">
        <v>1093637</v>
      </c>
      <c r="N102" s="38">
        <f t="shared" si="4"/>
        <v>207791.03</v>
      </c>
      <c r="O102" s="39">
        <f t="shared" si="5"/>
        <v>1301428.03</v>
      </c>
      <c r="P102" s="46">
        <f t="shared" si="9"/>
        <v>1102738.3333333333</v>
      </c>
      <c r="Q102" s="46">
        <f t="shared" si="10"/>
        <v>209520.28333333333</v>
      </c>
      <c r="R102" s="46">
        <f t="shared" si="11"/>
        <v>1312258.6166666669</v>
      </c>
      <c r="S102" s="1"/>
      <c r="T102" s="1"/>
      <c r="U102" s="1"/>
      <c r="V102" s="1"/>
      <c r="W102" s="1"/>
      <c r="X102" s="1"/>
      <c r="Y102" s="1"/>
      <c r="Z102" s="1"/>
      <c r="AA102" s="1"/>
    </row>
    <row r="103" spans="2:27" ht="38.25" x14ac:dyDescent="0.25">
      <c r="B103" s="6">
        <v>100</v>
      </c>
      <c r="C103" s="7" t="s">
        <v>127</v>
      </c>
      <c r="D103" s="8" t="s">
        <v>25</v>
      </c>
      <c r="E103" s="9">
        <v>1</v>
      </c>
      <c r="F103" s="10">
        <v>0.19</v>
      </c>
      <c r="G103" s="11">
        <v>1132030</v>
      </c>
      <c r="H103" s="11">
        <f t="shared" si="0"/>
        <v>215085.7</v>
      </c>
      <c r="I103" s="11">
        <f t="shared" si="1"/>
        <v>1347115.7</v>
      </c>
      <c r="J103" s="12">
        <v>1206598</v>
      </c>
      <c r="K103" s="12">
        <f t="shared" si="2"/>
        <v>229253.62</v>
      </c>
      <c r="L103" s="12">
        <f t="shared" si="3"/>
        <v>1435851.62</v>
      </c>
      <c r="M103" s="38">
        <v>1154897</v>
      </c>
      <c r="N103" s="38">
        <f t="shared" si="4"/>
        <v>219430.43</v>
      </c>
      <c r="O103" s="39">
        <f t="shared" si="5"/>
        <v>1374327.43</v>
      </c>
      <c r="P103" s="46">
        <f t="shared" si="9"/>
        <v>1164508.3333333333</v>
      </c>
      <c r="Q103" s="46">
        <f t="shared" si="10"/>
        <v>221256.58333333334</v>
      </c>
      <c r="R103" s="46">
        <f t="shared" si="11"/>
        <v>1385764.9166666667</v>
      </c>
      <c r="S103" s="1"/>
      <c r="T103" s="1"/>
      <c r="U103" s="1"/>
      <c r="V103" s="1"/>
      <c r="W103" s="1"/>
      <c r="X103" s="1"/>
      <c r="Y103" s="1"/>
      <c r="Z103" s="1"/>
      <c r="AA103" s="1"/>
    </row>
    <row r="104" spans="2:27" ht="25.5" x14ac:dyDescent="0.25">
      <c r="B104" s="6">
        <v>101</v>
      </c>
      <c r="C104" s="7" t="s">
        <v>128</v>
      </c>
      <c r="D104" s="8" t="s">
        <v>25</v>
      </c>
      <c r="E104" s="9">
        <v>1</v>
      </c>
      <c r="F104" s="10">
        <v>0.19</v>
      </c>
      <c r="G104" s="11">
        <v>13995</v>
      </c>
      <c r="H104" s="11">
        <f t="shared" si="0"/>
        <v>2659.05</v>
      </c>
      <c r="I104" s="11">
        <f t="shared" si="1"/>
        <v>16654.05</v>
      </c>
      <c r="J104" s="12">
        <v>14917</v>
      </c>
      <c r="K104" s="12">
        <f t="shared" si="2"/>
        <v>2834.23</v>
      </c>
      <c r="L104" s="12">
        <f t="shared" si="3"/>
        <v>17751.23</v>
      </c>
      <c r="M104" s="38">
        <v>14278</v>
      </c>
      <c r="N104" s="38">
        <f t="shared" si="4"/>
        <v>2712.82</v>
      </c>
      <c r="O104" s="39">
        <f t="shared" si="5"/>
        <v>16990.82</v>
      </c>
      <c r="P104" s="46">
        <f t="shared" si="9"/>
        <v>14396.666666666666</v>
      </c>
      <c r="Q104" s="46">
        <f t="shared" si="10"/>
        <v>2735.3666666666668</v>
      </c>
      <c r="R104" s="46">
        <f t="shared" si="11"/>
        <v>17132.033333333333</v>
      </c>
      <c r="S104" s="1"/>
      <c r="T104" s="1"/>
      <c r="U104" s="1"/>
      <c r="V104" s="1"/>
      <c r="W104" s="1"/>
      <c r="X104" s="1"/>
      <c r="Y104" s="1"/>
      <c r="Z104" s="1"/>
      <c r="AA104" s="1"/>
    </row>
    <row r="105" spans="2:27" ht="38.25" x14ac:dyDescent="0.25">
      <c r="B105" s="6">
        <v>102</v>
      </c>
      <c r="C105" s="7" t="s">
        <v>129</v>
      </c>
      <c r="D105" s="8" t="s">
        <v>25</v>
      </c>
      <c r="E105" s="9">
        <v>1</v>
      </c>
      <c r="F105" s="10">
        <v>0.19</v>
      </c>
      <c r="G105" s="11">
        <v>283498</v>
      </c>
      <c r="H105" s="11">
        <f t="shared" si="0"/>
        <v>53864.62</v>
      </c>
      <c r="I105" s="11">
        <f t="shared" si="1"/>
        <v>337362.62</v>
      </c>
      <c r="J105" s="12">
        <v>302172</v>
      </c>
      <c r="K105" s="12">
        <f t="shared" si="2"/>
        <v>57412.68</v>
      </c>
      <c r="L105" s="12">
        <f t="shared" si="3"/>
        <v>359584.68</v>
      </c>
      <c r="M105" s="38">
        <v>289225</v>
      </c>
      <c r="N105" s="38">
        <f t="shared" si="4"/>
        <v>54952.75</v>
      </c>
      <c r="O105" s="39">
        <f t="shared" si="5"/>
        <v>344177.75</v>
      </c>
      <c r="P105" s="46">
        <f t="shared" si="9"/>
        <v>291631.66666666669</v>
      </c>
      <c r="Q105" s="46">
        <f t="shared" si="10"/>
        <v>55410.016666666663</v>
      </c>
      <c r="R105" s="46">
        <f t="shared" si="11"/>
        <v>347041.68333333335</v>
      </c>
      <c r="S105" s="1"/>
      <c r="T105" s="1"/>
      <c r="U105" s="1"/>
      <c r="V105" s="1"/>
      <c r="W105" s="1"/>
      <c r="X105" s="1"/>
      <c r="Y105" s="1"/>
      <c r="Z105" s="1"/>
      <c r="AA105" s="1"/>
    </row>
    <row r="106" spans="2:27" ht="51" x14ac:dyDescent="0.25">
      <c r="B106" s="6">
        <v>103</v>
      </c>
      <c r="C106" s="7" t="s">
        <v>130</v>
      </c>
      <c r="D106" s="8" t="s">
        <v>33</v>
      </c>
      <c r="E106" s="9">
        <v>1</v>
      </c>
      <c r="F106" s="10">
        <v>0.19</v>
      </c>
      <c r="G106" s="11">
        <v>414758</v>
      </c>
      <c r="H106" s="11">
        <f t="shared" si="0"/>
        <v>78804.02</v>
      </c>
      <c r="I106" s="11">
        <f t="shared" si="1"/>
        <v>493562.02</v>
      </c>
      <c r="J106" s="12">
        <v>442078</v>
      </c>
      <c r="K106" s="12">
        <f t="shared" si="2"/>
        <v>83994.82</v>
      </c>
      <c r="L106" s="12">
        <f t="shared" si="3"/>
        <v>526072.82000000007</v>
      </c>
      <c r="M106" s="38">
        <v>423136</v>
      </c>
      <c r="N106" s="38">
        <f t="shared" si="4"/>
        <v>80395.839999999997</v>
      </c>
      <c r="O106" s="39">
        <f t="shared" si="5"/>
        <v>503531.83999999997</v>
      </c>
      <c r="P106" s="46">
        <f t="shared" si="9"/>
        <v>426657.33333333331</v>
      </c>
      <c r="Q106" s="46">
        <f t="shared" si="10"/>
        <v>81064.893333333341</v>
      </c>
      <c r="R106" s="46">
        <f t="shared" si="11"/>
        <v>507722.22666666674</v>
      </c>
      <c r="S106" s="1"/>
      <c r="T106" s="1"/>
      <c r="U106" s="1"/>
      <c r="V106" s="1"/>
      <c r="W106" s="1"/>
      <c r="X106" s="1"/>
      <c r="Y106" s="1"/>
      <c r="Z106" s="1"/>
      <c r="AA106" s="1"/>
    </row>
    <row r="107" spans="2:27" ht="114.75" x14ac:dyDescent="0.25">
      <c r="B107" s="6">
        <v>104</v>
      </c>
      <c r="C107" s="7" t="s">
        <v>131</v>
      </c>
      <c r="D107" s="8" t="s">
        <v>25</v>
      </c>
      <c r="E107" s="9">
        <v>1</v>
      </c>
      <c r="F107" s="10">
        <v>0.19</v>
      </c>
      <c r="G107" s="11">
        <v>115169</v>
      </c>
      <c r="H107" s="11">
        <f t="shared" si="0"/>
        <v>21882.11</v>
      </c>
      <c r="I107" s="11">
        <f t="shared" si="1"/>
        <v>137051.10999999999</v>
      </c>
      <c r="J107" s="12">
        <v>122755</v>
      </c>
      <c r="K107" s="12">
        <f t="shared" si="2"/>
        <v>23323.45</v>
      </c>
      <c r="L107" s="12">
        <f t="shared" si="3"/>
        <v>146078.45000000001</v>
      </c>
      <c r="M107" s="38">
        <v>117495</v>
      </c>
      <c r="N107" s="38">
        <f t="shared" si="4"/>
        <v>22324.05</v>
      </c>
      <c r="O107" s="39">
        <f t="shared" si="5"/>
        <v>139819.04999999999</v>
      </c>
      <c r="P107" s="46">
        <f t="shared" si="9"/>
        <v>118473</v>
      </c>
      <c r="Q107" s="46">
        <f t="shared" si="10"/>
        <v>22509.87</v>
      </c>
      <c r="R107" s="46">
        <f t="shared" si="11"/>
        <v>140982.87</v>
      </c>
      <c r="S107" s="1"/>
      <c r="T107" s="1"/>
      <c r="U107" s="1"/>
      <c r="V107" s="1"/>
      <c r="W107" s="1"/>
      <c r="X107" s="1"/>
      <c r="Y107" s="1"/>
      <c r="Z107" s="1"/>
      <c r="AA107" s="1"/>
    </row>
    <row r="108" spans="2:27" ht="114.75" x14ac:dyDescent="0.25">
      <c r="B108" s="6">
        <v>105</v>
      </c>
      <c r="C108" s="7" t="s">
        <v>132</v>
      </c>
      <c r="D108" s="8" t="s">
        <v>25</v>
      </c>
      <c r="E108" s="9">
        <v>1</v>
      </c>
      <c r="F108" s="10">
        <v>0.19</v>
      </c>
      <c r="G108" s="11">
        <v>57569</v>
      </c>
      <c r="H108" s="11">
        <f t="shared" si="0"/>
        <v>10938.11</v>
      </c>
      <c r="I108" s="11">
        <f t="shared" si="1"/>
        <v>68507.11</v>
      </c>
      <c r="J108" s="12">
        <v>61361</v>
      </c>
      <c r="K108" s="12">
        <f t="shared" si="2"/>
        <v>11658.59</v>
      </c>
      <c r="L108" s="12">
        <f t="shared" si="3"/>
        <v>73019.59</v>
      </c>
      <c r="M108" s="38">
        <v>58732</v>
      </c>
      <c r="N108" s="38">
        <f t="shared" si="4"/>
        <v>11159.08</v>
      </c>
      <c r="O108" s="39">
        <f t="shared" si="5"/>
        <v>69891.08</v>
      </c>
      <c r="P108" s="46">
        <f t="shared" si="9"/>
        <v>59220.666666666664</v>
      </c>
      <c r="Q108" s="46">
        <f t="shared" si="10"/>
        <v>11251.926666666666</v>
      </c>
      <c r="R108" s="46">
        <f t="shared" si="11"/>
        <v>70472.593333333338</v>
      </c>
      <c r="S108" s="1"/>
      <c r="T108" s="1"/>
      <c r="U108" s="1"/>
      <c r="V108" s="1"/>
      <c r="W108" s="1"/>
      <c r="X108" s="1"/>
      <c r="Y108" s="1"/>
      <c r="Z108" s="1"/>
      <c r="AA108" s="1"/>
    </row>
    <row r="109" spans="2:27" ht="114.75" x14ac:dyDescent="0.25">
      <c r="B109" s="6">
        <v>106</v>
      </c>
      <c r="C109" s="7" t="s">
        <v>133</v>
      </c>
      <c r="D109" s="8" t="s">
        <v>25</v>
      </c>
      <c r="E109" s="9">
        <v>1</v>
      </c>
      <c r="F109" s="10">
        <v>0.19</v>
      </c>
      <c r="G109" s="11">
        <v>30438</v>
      </c>
      <c r="H109" s="11">
        <f t="shared" si="0"/>
        <v>5783.22</v>
      </c>
      <c r="I109" s="11">
        <f t="shared" si="1"/>
        <v>36221.22</v>
      </c>
      <c r="J109" s="12">
        <v>32443</v>
      </c>
      <c r="K109" s="12">
        <f t="shared" si="2"/>
        <v>6164.17</v>
      </c>
      <c r="L109" s="12">
        <f t="shared" si="3"/>
        <v>38607.17</v>
      </c>
      <c r="M109" s="38">
        <v>31053</v>
      </c>
      <c r="N109" s="38">
        <f t="shared" si="4"/>
        <v>5900.07</v>
      </c>
      <c r="O109" s="39">
        <f t="shared" si="5"/>
        <v>36953.07</v>
      </c>
      <c r="P109" s="46">
        <f t="shared" si="9"/>
        <v>31311.333333333332</v>
      </c>
      <c r="Q109" s="46">
        <f t="shared" si="10"/>
        <v>5949.1533333333327</v>
      </c>
      <c r="R109" s="46">
        <f t="shared" si="11"/>
        <v>37260.486666666664</v>
      </c>
      <c r="S109" s="1"/>
      <c r="T109" s="1"/>
      <c r="U109" s="1"/>
      <c r="V109" s="1"/>
      <c r="W109" s="1"/>
      <c r="X109" s="1"/>
      <c r="Y109" s="1"/>
      <c r="Z109" s="1"/>
      <c r="AA109" s="1"/>
    </row>
    <row r="110" spans="2:27" ht="127.5" x14ac:dyDescent="0.25">
      <c r="B110" s="6">
        <v>107</v>
      </c>
      <c r="C110" s="7" t="s">
        <v>134</v>
      </c>
      <c r="D110" s="8" t="s">
        <v>40</v>
      </c>
      <c r="E110" s="9">
        <v>1</v>
      </c>
      <c r="F110" s="10">
        <v>0.19</v>
      </c>
      <c r="G110" s="11">
        <v>92910</v>
      </c>
      <c r="H110" s="11">
        <f t="shared" si="0"/>
        <v>17652.900000000001</v>
      </c>
      <c r="I110" s="11">
        <f t="shared" si="1"/>
        <v>110562.9</v>
      </c>
      <c r="J110" s="12">
        <v>99030</v>
      </c>
      <c r="K110" s="12">
        <f t="shared" si="2"/>
        <v>18815.7</v>
      </c>
      <c r="L110" s="12">
        <f t="shared" si="3"/>
        <v>117845.7</v>
      </c>
      <c r="M110" s="38">
        <v>94787</v>
      </c>
      <c r="N110" s="38">
        <f t="shared" si="4"/>
        <v>18009.53</v>
      </c>
      <c r="O110" s="39">
        <f t="shared" si="5"/>
        <v>112796.53</v>
      </c>
      <c r="P110" s="46">
        <f t="shared" si="9"/>
        <v>95575.666666666672</v>
      </c>
      <c r="Q110" s="46">
        <f t="shared" si="10"/>
        <v>18159.376666666667</v>
      </c>
      <c r="R110" s="46">
        <f t="shared" si="11"/>
        <v>113735.04333333333</v>
      </c>
      <c r="S110" s="1"/>
      <c r="T110" s="1"/>
      <c r="U110" s="1"/>
      <c r="V110" s="1"/>
      <c r="W110" s="1"/>
      <c r="X110" s="1"/>
      <c r="Y110" s="1"/>
      <c r="Z110" s="1"/>
      <c r="AA110" s="1"/>
    </row>
    <row r="111" spans="2:27" ht="140.25" x14ac:dyDescent="0.25">
      <c r="B111" s="6">
        <v>108</v>
      </c>
      <c r="C111" s="7" t="s">
        <v>135</v>
      </c>
      <c r="D111" s="8" t="s">
        <v>25</v>
      </c>
      <c r="E111" s="9">
        <v>1</v>
      </c>
      <c r="F111" s="10">
        <v>0.19</v>
      </c>
      <c r="G111" s="11">
        <v>69100</v>
      </c>
      <c r="H111" s="11">
        <f t="shared" si="0"/>
        <v>13129</v>
      </c>
      <c r="I111" s="11">
        <f t="shared" si="1"/>
        <v>82229</v>
      </c>
      <c r="J111" s="12">
        <v>73652</v>
      </c>
      <c r="K111" s="12">
        <f t="shared" si="2"/>
        <v>13993.880000000001</v>
      </c>
      <c r="L111" s="12">
        <f t="shared" si="3"/>
        <v>87645.88</v>
      </c>
      <c r="M111" s="38">
        <v>70496</v>
      </c>
      <c r="N111" s="38">
        <f t="shared" si="4"/>
        <v>13394.24</v>
      </c>
      <c r="O111" s="39">
        <f t="shared" si="5"/>
        <v>83890.240000000005</v>
      </c>
      <c r="P111" s="46">
        <f t="shared" si="9"/>
        <v>71082.666666666672</v>
      </c>
      <c r="Q111" s="46">
        <f t="shared" si="10"/>
        <v>13505.706666666667</v>
      </c>
      <c r="R111" s="46">
        <f t="shared" si="11"/>
        <v>84588.373333333337</v>
      </c>
      <c r="S111" s="1"/>
      <c r="T111" s="1"/>
      <c r="U111" s="1"/>
      <c r="V111" s="1"/>
      <c r="W111" s="1"/>
      <c r="X111" s="1"/>
      <c r="Y111" s="1"/>
      <c r="Z111" s="1"/>
      <c r="AA111" s="1"/>
    </row>
    <row r="112" spans="2:27" ht="38.25" x14ac:dyDescent="0.25">
      <c r="B112" s="6">
        <v>109</v>
      </c>
      <c r="C112" s="7" t="s">
        <v>136</v>
      </c>
      <c r="D112" s="8" t="s">
        <v>25</v>
      </c>
      <c r="E112" s="9">
        <v>1</v>
      </c>
      <c r="F112" s="10">
        <v>0.19</v>
      </c>
      <c r="G112" s="11">
        <v>40751</v>
      </c>
      <c r="H112" s="11">
        <f t="shared" si="0"/>
        <v>7742.6900000000005</v>
      </c>
      <c r="I112" s="11">
        <f t="shared" si="1"/>
        <v>48493.69</v>
      </c>
      <c r="J112" s="12">
        <v>43435</v>
      </c>
      <c r="K112" s="12">
        <f t="shared" si="2"/>
        <v>8252.65</v>
      </c>
      <c r="L112" s="12">
        <f t="shared" si="3"/>
        <v>51687.65</v>
      </c>
      <c r="M112" s="38">
        <v>41574</v>
      </c>
      <c r="N112" s="38">
        <f t="shared" si="4"/>
        <v>7899.06</v>
      </c>
      <c r="O112" s="39">
        <f t="shared" si="5"/>
        <v>49473.06</v>
      </c>
      <c r="P112" s="46">
        <f t="shared" si="9"/>
        <v>41920</v>
      </c>
      <c r="Q112" s="46">
        <f t="shared" si="10"/>
        <v>7964.8</v>
      </c>
      <c r="R112" s="46">
        <f t="shared" si="11"/>
        <v>49884.799999999996</v>
      </c>
      <c r="S112" s="1"/>
      <c r="T112" s="1"/>
      <c r="U112" s="1"/>
      <c r="V112" s="1"/>
      <c r="W112" s="1"/>
      <c r="X112" s="1"/>
      <c r="Y112" s="1"/>
      <c r="Z112" s="1"/>
      <c r="AA112" s="1"/>
    </row>
    <row r="113" spans="2:27" ht="191.25" x14ac:dyDescent="0.25">
      <c r="B113" s="6">
        <v>110</v>
      </c>
      <c r="C113" s="7" t="s">
        <v>137</v>
      </c>
      <c r="D113" s="8" t="s">
        <v>25</v>
      </c>
      <c r="E113" s="9">
        <v>1</v>
      </c>
      <c r="F113" s="10">
        <v>0.19</v>
      </c>
      <c r="G113" s="11">
        <v>12224</v>
      </c>
      <c r="H113" s="11">
        <f t="shared" si="0"/>
        <v>2322.56</v>
      </c>
      <c r="I113" s="11">
        <f t="shared" si="1"/>
        <v>14546.56</v>
      </c>
      <c r="J113" s="12">
        <v>13029</v>
      </c>
      <c r="K113" s="12">
        <f t="shared" si="2"/>
        <v>2475.5100000000002</v>
      </c>
      <c r="L113" s="12">
        <f t="shared" si="3"/>
        <v>15504.51</v>
      </c>
      <c r="M113" s="38">
        <v>12471</v>
      </c>
      <c r="N113" s="38">
        <f t="shared" si="4"/>
        <v>2369.4900000000002</v>
      </c>
      <c r="O113" s="39">
        <f t="shared" si="5"/>
        <v>14840.49</v>
      </c>
      <c r="P113" s="46">
        <f t="shared" si="9"/>
        <v>12574.666666666666</v>
      </c>
      <c r="Q113" s="46">
        <f t="shared" si="10"/>
        <v>2389.1866666666665</v>
      </c>
      <c r="R113" s="46">
        <f t="shared" si="11"/>
        <v>14963.853333333333</v>
      </c>
      <c r="S113" s="1"/>
      <c r="T113" s="1"/>
      <c r="U113" s="1"/>
      <c r="V113" s="1"/>
      <c r="W113" s="1"/>
      <c r="X113" s="1"/>
      <c r="Y113" s="1"/>
      <c r="Z113" s="1"/>
      <c r="AA113" s="1"/>
    </row>
    <row r="114" spans="2:27" ht="51" x14ac:dyDescent="0.25">
      <c r="B114" s="6">
        <v>111</v>
      </c>
      <c r="C114" s="7" t="s">
        <v>138</v>
      </c>
      <c r="D114" s="8" t="s">
        <v>25</v>
      </c>
      <c r="E114" s="9">
        <v>1</v>
      </c>
      <c r="F114" s="10">
        <v>0.19</v>
      </c>
      <c r="G114" s="11">
        <v>81064</v>
      </c>
      <c r="H114" s="11">
        <f t="shared" si="0"/>
        <v>15402.16</v>
      </c>
      <c r="I114" s="11">
        <f t="shared" si="1"/>
        <v>96466.16</v>
      </c>
      <c r="J114" s="12">
        <v>86404</v>
      </c>
      <c r="K114" s="12">
        <f t="shared" si="2"/>
        <v>16416.759999999998</v>
      </c>
      <c r="L114" s="12">
        <f t="shared" si="3"/>
        <v>102820.76</v>
      </c>
      <c r="M114" s="38">
        <v>82701</v>
      </c>
      <c r="N114" s="38">
        <f t="shared" si="4"/>
        <v>15713.19</v>
      </c>
      <c r="O114" s="39">
        <f t="shared" si="5"/>
        <v>98414.19</v>
      </c>
      <c r="P114" s="46">
        <f t="shared" si="9"/>
        <v>83389.666666666672</v>
      </c>
      <c r="Q114" s="46">
        <f t="shared" si="10"/>
        <v>15844.036666666667</v>
      </c>
      <c r="R114" s="46">
        <f t="shared" si="11"/>
        <v>99233.703333333324</v>
      </c>
      <c r="S114" s="1"/>
      <c r="T114" s="1"/>
      <c r="U114" s="1"/>
      <c r="V114" s="1"/>
      <c r="W114" s="1"/>
      <c r="X114" s="1"/>
      <c r="Y114" s="1"/>
      <c r="Z114" s="1"/>
      <c r="AA114" s="1"/>
    </row>
    <row r="115" spans="2:27" ht="63.75" x14ac:dyDescent="0.25">
      <c r="B115" s="6">
        <v>112</v>
      </c>
      <c r="C115" s="7" t="s">
        <v>139</v>
      </c>
      <c r="D115" s="8" t="s">
        <v>25</v>
      </c>
      <c r="E115" s="9">
        <v>1</v>
      </c>
      <c r="F115" s="10">
        <v>0.19</v>
      </c>
      <c r="G115" s="11">
        <v>5883</v>
      </c>
      <c r="H115" s="11">
        <f t="shared" si="0"/>
        <v>1117.77</v>
      </c>
      <c r="I115" s="11">
        <f t="shared" si="1"/>
        <v>7000.77</v>
      </c>
      <c r="J115" s="12">
        <v>6271</v>
      </c>
      <c r="K115" s="12">
        <f t="shared" si="2"/>
        <v>1191.49</v>
      </c>
      <c r="L115" s="12">
        <f t="shared" si="3"/>
        <v>7462.49</v>
      </c>
      <c r="M115" s="38">
        <v>6002</v>
      </c>
      <c r="N115" s="38">
        <f t="shared" si="4"/>
        <v>1140.3800000000001</v>
      </c>
      <c r="O115" s="39">
        <f t="shared" si="5"/>
        <v>7142.38</v>
      </c>
      <c r="P115" s="46">
        <f t="shared" si="9"/>
        <v>6052</v>
      </c>
      <c r="Q115" s="46">
        <f t="shared" si="10"/>
        <v>1149.8800000000001</v>
      </c>
      <c r="R115" s="46">
        <f t="shared" si="11"/>
        <v>7201.88</v>
      </c>
      <c r="S115" s="1"/>
      <c r="T115" s="1"/>
      <c r="U115" s="1"/>
      <c r="V115" s="1"/>
      <c r="W115" s="1"/>
      <c r="X115" s="1"/>
      <c r="Y115" s="1"/>
      <c r="Z115" s="1"/>
      <c r="AA115" s="1"/>
    </row>
    <row r="116" spans="2:27" ht="51" x14ac:dyDescent="0.25">
      <c r="B116" s="6">
        <v>113</v>
      </c>
      <c r="C116" s="7" t="s">
        <v>140</v>
      </c>
      <c r="D116" s="8" t="s">
        <v>25</v>
      </c>
      <c r="E116" s="9">
        <v>1</v>
      </c>
      <c r="F116" s="10">
        <v>0.19</v>
      </c>
      <c r="G116" s="11">
        <v>27539</v>
      </c>
      <c r="H116" s="11">
        <f t="shared" si="0"/>
        <v>5232.41</v>
      </c>
      <c r="I116" s="11">
        <f t="shared" si="1"/>
        <v>32771.410000000003</v>
      </c>
      <c r="J116" s="12">
        <v>29353</v>
      </c>
      <c r="K116" s="12">
        <f t="shared" si="2"/>
        <v>5577.07</v>
      </c>
      <c r="L116" s="12">
        <f t="shared" si="3"/>
        <v>34930.07</v>
      </c>
      <c r="M116" s="38">
        <v>28095</v>
      </c>
      <c r="N116" s="38">
        <f t="shared" si="4"/>
        <v>5338.05</v>
      </c>
      <c r="O116" s="39">
        <f t="shared" si="5"/>
        <v>33433.050000000003</v>
      </c>
      <c r="P116" s="46">
        <f t="shared" si="9"/>
        <v>28329</v>
      </c>
      <c r="Q116" s="46">
        <f t="shared" si="10"/>
        <v>5382.5099999999993</v>
      </c>
      <c r="R116" s="46">
        <f t="shared" si="11"/>
        <v>33711.51</v>
      </c>
      <c r="S116" s="1"/>
      <c r="T116" s="1"/>
      <c r="U116" s="1"/>
      <c r="V116" s="1"/>
      <c r="W116" s="1"/>
      <c r="X116" s="1"/>
      <c r="Y116" s="1"/>
      <c r="Z116" s="1"/>
      <c r="AA116" s="1"/>
    </row>
    <row r="117" spans="2:27" ht="51" x14ac:dyDescent="0.25">
      <c r="B117" s="6">
        <v>114</v>
      </c>
      <c r="C117" s="7" t="s">
        <v>141</v>
      </c>
      <c r="D117" s="8" t="s">
        <v>142</v>
      </c>
      <c r="E117" s="9">
        <v>1</v>
      </c>
      <c r="F117" s="10">
        <v>0.19</v>
      </c>
      <c r="G117" s="11">
        <v>1737131</v>
      </c>
      <c r="H117" s="11">
        <f t="shared" si="0"/>
        <v>330054.89</v>
      </c>
      <c r="I117" s="11">
        <f t="shared" si="1"/>
        <v>2067185.8900000001</v>
      </c>
      <c r="J117" s="12">
        <v>1851557</v>
      </c>
      <c r="K117" s="12">
        <f t="shared" si="2"/>
        <v>351795.83</v>
      </c>
      <c r="L117" s="12">
        <f t="shared" si="3"/>
        <v>2203352.83</v>
      </c>
      <c r="M117" s="38">
        <v>1772221</v>
      </c>
      <c r="N117" s="38">
        <f t="shared" si="4"/>
        <v>336721.99</v>
      </c>
      <c r="O117" s="39">
        <f t="shared" si="5"/>
        <v>2108942.9900000002</v>
      </c>
      <c r="P117" s="46">
        <f t="shared" si="9"/>
        <v>1786969.6666666667</v>
      </c>
      <c r="Q117" s="46">
        <f t="shared" si="10"/>
        <v>339524.23666666663</v>
      </c>
      <c r="R117" s="46">
        <f t="shared" si="11"/>
        <v>2126493.9033333338</v>
      </c>
      <c r="S117" s="1"/>
      <c r="T117" s="1"/>
      <c r="U117" s="1"/>
      <c r="V117" s="1"/>
      <c r="W117" s="1"/>
      <c r="X117" s="1"/>
      <c r="Y117" s="1"/>
      <c r="Z117" s="1"/>
      <c r="AA117" s="1"/>
    </row>
    <row r="118" spans="2:27" ht="25.5" x14ac:dyDescent="0.25">
      <c r="B118" s="6">
        <v>115</v>
      </c>
      <c r="C118" s="7" t="s">
        <v>143</v>
      </c>
      <c r="D118" s="8" t="s">
        <v>25</v>
      </c>
      <c r="E118" s="9">
        <v>1</v>
      </c>
      <c r="F118" s="10">
        <v>0.19</v>
      </c>
      <c r="G118" s="11">
        <v>312832</v>
      </c>
      <c r="H118" s="11">
        <f t="shared" si="0"/>
        <v>59438.080000000002</v>
      </c>
      <c r="I118" s="11">
        <f t="shared" si="1"/>
        <v>372270.08000000002</v>
      </c>
      <c r="J118" s="12">
        <v>333438</v>
      </c>
      <c r="K118" s="12">
        <f t="shared" si="2"/>
        <v>63353.22</v>
      </c>
      <c r="L118" s="12">
        <f t="shared" si="3"/>
        <v>396791.22</v>
      </c>
      <c r="M118" s="38">
        <v>319151</v>
      </c>
      <c r="N118" s="38">
        <f t="shared" si="4"/>
        <v>60638.69</v>
      </c>
      <c r="O118" s="39">
        <f t="shared" si="5"/>
        <v>379789.69</v>
      </c>
      <c r="P118" s="46">
        <f t="shared" si="9"/>
        <v>321807</v>
      </c>
      <c r="Q118" s="46">
        <f t="shared" si="10"/>
        <v>61143.329999999994</v>
      </c>
      <c r="R118" s="46">
        <f t="shared" si="11"/>
        <v>382950.33</v>
      </c>
      <c r="S118" s="1"/>
      <c r="T118" s="1"/>
      <c r="U118" s="1"/>
      <c r="V118" s="1"/>
      <c r="W118" s="1"/>
      <c r="X118" s="1"/>
      <c r="Y118" s="1"/>
      <c r="Z118" s="1"/>
      <c r="AA118" s="1"/>
    </row>
    <row r="119" spans="2:27" ht="204" x14ac:dyDescent="0.25">
      <c r="B119" s="6">
        <v>116</v>
      </c>
      <c r="C119" s="7" t="s">
        <v>144</v>
      </c>
      <c r="D119" s="8" t="s">
        <v>42</v>
      </c>
      <c r="E119" s="9">
        <v>1</v>
      </c>
      <c r="F119" s="10">
        <v>0.19</v>
      </c>
      <c r="G119" s="11">
        <v>413881</v>
      </c>
      <c r="H119" s="11">
        <f t="shared" si="0"/>
        <v>78637.39</v>
      </c>
      <c r="I119" s="11">
        <f t="shared" si="1"/>
        <v>492518.39</v>
      </c>
      <c r="J119" s="12">
        <v>441144</v>
      </c>
      <c r="K119" s="12">
        <f t="shared" si="2"/>
        <v>83817.36</v>
      </c>
      <c r="L119" s="12">
        <f t="shared" si="3"/>
        <v>524961.36</v>
      </c>
      <c r="M119" s="38">
        <v>422241</v>
      </c>
      <c r="N119" s="38">
        <f t="shared" si="4"/>
        <v>80225.790000000008</v>
      </c>
      <c r="O119" s="39">
        <f t="shared" si="5"/>
        <v>502466.79000000004</v>
      </c>
      <c r="P119" s="46">
        <f t="shared" si="9"/>
        <v>425755.33333333331</v>
      </c>
      <c r="Q119" s="46">
        <f t="shared" si="10"/>
        <v>80893.513333333336</v>
      </c>
      <c r="R119" s="46">
        <f t="shared" si="11"/>
        <v>506648.84666666668</v>
      </c>
      <c r="S119" s="1"/>
      <c r="T119" s="1"/>
      <c r="U119" s="1"/>
      <c r="V119" s="1"/>
      <c r="W119" s="1"/>
      <c r="X119" s="1"/>
      <c r="Y119" s="1"/>
      <c r="Z119" s="1"/>
      <c r="AA119" s="1"/>
    </row>
    <row r="120" spans="2:27" ht="216.75" x14ac:dyDescent="0.25">
      <c r="B120" s="6">
        <v>117</v>
      </c>
      <c r="C120" s="7" t="s">
        <v>145</v>
      </c>
      <c r="D120" s="8" t="s">
        <v>25</v>
      </c>
      <c r="E120" s="9">
        <v>1</v>
      </c>
      <c r="F120" s="10">
        <v>0.19</v>
      </c>
      <c r="G120" s="11">
        <v>57902</v>
      </c>
      <c r="H120" s="11">
        <f t="shared" si="0"/>
        <v>11001.380000000001</v>
      </c>
      <c r="I120" s="11">
        <f t="shared" si="1"/>
        <v>68903.38</v>
      </c>
      <c r="J120" s="12">
        <v>61716</v>
      </c>
      <c r="K120" s="12">
        <f t="shared" si="2"/>
        <v>11726.04</v>
      </c>
      <c r="L120" s="12">
        <f t="shared" si="3"/>
        <v>73442.040000000008</v>
      </c>
      <c r="M120" s="38">
        <v>59072</v>
      </c>
      <c r="N120" s="38">
        <f t="shared" si="4"/>
        <v>11223.68</v>
      </c>
      <c r="O120" s="39">
        <f t="shared" si="5"/>
        <v>70295.679999999993</v>
      </c>
      <c r="P120" s="46">
        <f t="shared" si="9"/>
        <v>59563.333333333336</v>
      </c>
      <c r="Q120" s="46">
        <f t="shared" si="10"/>
        <v>11317.033333333335</v>
      </c>
      <c r="R120" s="46">
        <f t="shared" si="11"/>
        <v>70880.366666666669</v>
      </c>
      <c r="S120" s="1"/>
      <c r="T120" s="1"/>
      <c r="U120" s="1"/>
      <c r="V120" s="1"/>
      <c r="W120" s="1"/>
      <c r="X120" s="1"/>
      <c r="Y120" s="1"/>
      <c r="Z120" s="1"/>
      <c r="AA120" s="1"/>
    </row>
    <row r="121" spans="2:27" ht="191.25" x14ac:dyDescent="0.25">
      <c r="B121" s="6">
        <v>118</v>
      </c>
      <c r="C121" s="7" t="s">
        <v>146</v>
      </c>
      <c r="D121" s="8" t="s">
        <v>25</v>
      </c>
      <c r="E121" s="9">
        <v>1</v>
      </c>
      <c r="F121" s="10">
        <v>0.19</v>
      </c>
      <c r="G121" s="11">
        <v>355695</v>
      </c>
      <c r="H121" s="11">
        <f t="shared" si="0"/>
        <v>67582.05</v>
      </c>
      <c r="I121" s="11">
        <f t="shared" si="1"/>
        <v>423277.05</v>
      </c>
      <c r="J121" s="12">
        <v>379125</v>
      </c>
      <c r="K121" s="12">
        <f t="shared" si="2"/>
        <v>72033.75</v>
      </c>
      <c r="L121" s="12">
        <f t="shared" si="3"/>
        <v>451158.75</v>
      </c>
      <c r="M121" s="38">
        <v>362880</v>
      </c>
      <c r="N121" s="38">
        <f t="shared" si="4"/>
        <v>68947.199999999997</v>
      </c>
      <c r="O121" s="39">
        <f t="shared" si="5"/>
        <v>431827.20000000001</v>
      </c>
      <c r="P121" s="46">
        <f t="shared" si="9"/>
        <v>365900</v>
      </c>
      <c r="Q121" s="46">
        <f t="shared" si="10"/>
        <v>69521</v>
      </c>
      <c r="R121" s="46">
        <f t="shared" si="11"/>
        <v>435421</v>
      </c>
      <c r="S121" s="1"/>
      <c r="T121" s="1"/>
      <c r="U121" s="1"/>
      <c r="V121" s="1"/>
      <c r="W121" s="1"/>
      <c r="X121" s="1"/>
      <c r="Y121" s="1"/>
      <c r="Z121" s="1"/>
      <c r="AA121" s="1"/>
    </row>
    <row r="122" spans="2:27" ht="344.25" x14ac:dyDescent="0.25">
      <c r="B122" s="6">
        <v>119</v>
      </c>
      <c r="C122" s="7" t="s">
        <v>147</v>
      </c>
      <c r="D122" s="8" t="s">
        <v>25</v>
      </c>
      <c r="E122" s="9">
        <v>1</v>
      </c>
      <c r="F122" s="10">
        <v>0.19</v>
      </c>
      <c r="G122" s="11">
        <v>643068</v>
      </c>
      <c r="H122" s="11">
        <f t="shared" si="0"/>
        <v>122182.92</v>
      </c>
      <c r="I122" s="11">
        <f t="shared" si="1"/>
        <v>765250.92</v>
      </c>
      <c r="J122" s="12">
        <v>685427</v>
      </c>
      <c r="K122" s="12">
        <f t="shared" si="2"/>
        <v>130231.13</v>
      </c>
      <c r="L122" s="12">
        <f t="shared" si="3"/>
        <v>815658.13</v>
      </c>
      <c r="M122" s="38">
        <v>656058</v>
      </c>
      <c r="N122" s="38">
        <f t="shared" si="4"/>
        <v>124651.02</v>
      </c>
      <c r="O122" s="39">
        <f t="shared" si="5"/>
        <v>780709.02</v>
      </c>
      <c r="P122" s="46">
        <f t="shared" si="9"/>
        <v>661517.66666666663</v>
      </c>
      <c r="Q122" s="46">
        <f t="shared" si="10"/>
        <v>125688.35666666667</v>
      </c>
      <c r="R122" s="46">
        <f t="shared" si="11"/>
        <v>787206.02333333343</v>
      </c>
      <c r="S122" s="1"/>
      <c r="T122" s="1"/>
      <c r="U122" s="1"/>
      <c r="V122" s="1"/>
      <c r="W122" s="1"/>
      <c r="X122" s="1"/>
      <c r="Y122" s="1"/>
      <c r="Z122" s="1"/>
      <c r="AA122" s="1"/>
    </row>
    <row r="123" spans="2:27" ht="191.25" x14ac:dyDescent="0.25">
      <c r="B123" s="6">
        <v>120</v>
      </c>
      <c r="C123" s="7" t="s">
        <v>148</v>
      </c>
      <c r="D123" s="8" t="s">
        <v>25</v>
      </c>
      <c r="E123" s="9">
        <v>1</v>
      </c>
      <c r="F123" s="10">
        <v>0.19</v>
      </c>
      <c r="G123" s="11">
        <v>1045586</v>
      </c>
      <c r="H123" s="11">
        <f t="shared" si="0"/>
        <v>198661.34</v>
      </c>
      <c r="I123" s="11">
        <f t="shared" si="1"/>
        <v>1244247.3400000001</v>
      </c>
      <c r="J123" s="12">
        <v>1114460</v>
      </c>
      <c r="K123" s="12">
        <f t="shared" si="2"/>
        <v>211747.4</v>
      </c>
      <c r="L123" s="12">
        <f t="shared" si="3"/>
        <v>1326207.3999999999</v>
      </c>
      <c r="M123" s="38">
        <v>1066707</v>
      </c>
      <c r="N123" s="38">
        <f t="shared" si="4"/>
        <v>202674.33000000002</v>
      </c>
      <c r="O123" s="39">
        <f t="shared" si="5"/>
        <v>1269381.33</v>
      </c>
      <c r="P123" s="46">
        <f t="shared" si="9"/>
        <v>1075584.3333333333</v>
      </c>
      <c r="Q123" s="46">
        <f t="shared" si="10"/>
        <v>204361.02333333335</v>
      </c>
      <c r="R123" s="46">
        <f t="shared" si="11"/>
        <v>1279945.3566666667</v>
      </c>
      <c r="S123" s="1"/>
      <c r="T123" s="1"/>
      <c r="U123" s="1"/>
      <c r="V123" s="1"/>
      <c r="W123" s="1"/>
      <c r="X123" s="1"/>
      <c r="Y123" s="1"/>
      <c r="Z123" s="1"/>
      <c r="AA123" s="1"/>
    </row>
    <row r="124" spans="2:27" ht="76.5" x14ac:dyDescent="0.25">
      <c r="B124" s="6">
        <v>121</v>
      </c>
      <c r="C124" s="7" t="s">
        <v>149</v>
      </c>
      <c r="D124" s="8" t="s">
        <v>25</v>
      </c>
      <c r="E124" s="9">
        <v>1</v>
      </c>
      <c r="F124" s="10">
        <v>0.19</v>
      </c>
      <c r="G124" s="11">
        <v>81064</v>
      </c>
      <c r="H124" s="11">
        <f t="shared" si="0"/>
        <v>15402.16</v>
      </c>
      <c r="I124" s="11">
        <f t="shared" si="1"/>
        <v>96466.16</v>
      </c>
      <c r="J124" s="12">
        <v>86404</v>
      </c>
      <c r="K124" s="12">
        <f t="shared" si="2"/>
        <v>16416.759999999998</v>
      </c>
      <c r="L124" s="12">
        <f t="shared" si="3"/>
        <v>102820.76</v>
      </c>
      <c r="M124" s="38">
        <v>82701</v>
      </c>
      <c r="N124" s="38">
        <f t="shared" si="4"/>
        <v>15713.19</v>
      </c>
      <c r="O124" s="39">
        <f t="shared" si="5"/>
        <v>98414.19</v>
      </c>
      <c r="P124" s="46">
        <f t="shared" si="9"/>
        <v>83389.666666666672</v>
      </c>
      <c r="Q124" s="46">
        <f t="shared" si="10"/>
        <v>15844.036666666667</v>
      </c>
      <c r="R124" s="46">
        <f t="shared" si="11"/>
        <v>99233.703333333324</v>
      </c>
      <c r="S124" s="1"/>
      <c r="T124" s="1"/>
      <c r="U124" s="1"/>
      <c r="V124" s="1"/>
      <c r="W124" s="1"/>
      <c r="X124" s="1"/>
      <c r="Y124" s="1"/>
      <c r="Z124" s="1"/>
      <c r="AA124" s="1"/>
    </row>
    <row r="125" spans="2:27" ht="280.5" x14ac:dyDescent="0.25">
      <c r="B125" s="6">
        <v>122</v>
      </c>
      <c r="C125" s="7" t="s">
        <v>150</v>
      </c>
      <c r="D125" s="8" t="s">
        <v>25</v>
      </c>
      <c r="E125" s="9">
        <v>1</v>
      </c>
      <c r="F125" s="10">
        <v>0.19</v>
      </c>
      <c r="G125" s="11">
        <v>41358</v>
      </c>
      <c r="H125" s="11">
        <f t="shared" si="0"/>
        <v>7858.02</v>
      </c>
      <c r="I125" s="11">
        <f t="shared" si="1"/>
        <v>49216.020000000004</v>
      </c>
      <c r="J125" s="12">
        <v>44082</v>
      </c>
      <c r="K125" s="12">
        <f t="shared" si="2"/>
        <v>8375.58</v>
      </c>
      <c r="L125" s="12">
        <f t="shared" si="3"/>
        <v>52457.58</v>
      </c>
      <c r="M125" s="38">
        <v>42193</v>
      </c>
      <c r="N125" s="38">
        <f t="shared" si="4"/>
        <v>8016.67</v>
      </c>
      <c r="O125" s="39">
        <f t="shared" si="5"/>
        <v>50209.67</v>
      </c>
      <c r="P125" s="46">
        <f t="shared" si="9"/>
        <v>42544.333333333336</v>
      </c>
      <c r="Q125" s="46">
        <f t="shared" si="10"/>
        <v>8083.4233333333332</v>
      </c>
      <c r="R125" s="46">
        <f t="shared" si="11"/>
        <v>50627.756666666675</v>
      </c>
      <c r="S125" s="1"/>
      <c r="T125" s="1"/>
      <c r="U125" s="1"/>
      <c r="V125" s="1"/>
      <c r="W125" s="1"/>
      <c r="X125" s="1"/>
      <c r="Y125" s="1"/>
      <c r="Z125" s="1"/>
      <c r="AA125" s="1"/>
    </row>
    <row r="126" spans="2:27" ht="89.25" x14ac:dyDescent="0.25">
      <c r="B126" s="6">
        <v>123</v>
      </c>
      <c r="C126" s="7" t="s">
        <v>151</v>
      </c>
      <c r="D126" s="8" t="s">
        <v>25</v>
      </c>
      <c r="E126" s="9">
        <v>1</v>
      </c>
      <c r="F126" s="10">
        <v>0.19</v>
      </c>
      <c r="G126" s="11">
        <v>17716</v>
      </c>
      <c r="H126" s="11">
        <f t="shared" si="0"/>
        <v>3366.04</v>
      </c>
      <c r="I126" s="11">
        <f t="shared" si="1"/>
        <v>21082.04</v>
      </c>
      <c r="J126" s="12">
        <v>18883</v>
      </c>
      <c r="K126" s="12">
        <f t="shared" si="2"/>
        <v>3587.77</v>
      </c>
      <c r="L126" s="12">
        <f t="shared" si="3"/>
        <v>22470.77</v>
      </c>
      <c r="M126" s="38">
        <v>18074</v>
      </c>
      <c r="N126" s="38">
        <f t="shared" si="4"/>
        <v>3434.06</v>
      </c>
      <c r="O126" s="39">
        <f t="shared" si="5"/>
        <v>21508.06</v>
      </c>
      <c r="P126" s="46">
        <f t="shared" si="9"/>
        <v>18224.333333333332</v>
      </c>
      <c r="Q126" s="46">
        <f t="shared" si="10"/>
        <v>3462.623333333333</v>
      </c>
      <c r="R126" s="46">
        <f t="shared" si="11"/>
        <v>21686.956666666665</v>
      </c>
      <c r="S126" s="1"/>
      <c r="T126" s="1"/>
      <c r="U126" s="1"/>
      <c r="V126" s="1"/>
      <c r="W126" s="1"/>
      <c r="X126" s="1"/>
      <c r="Y126" s="1"/>
      <c r="Z126" s="1"/>
      <c r="AA126" s="1"/>
    </row>
    <row r="127" spans="2:27" ht="76.5" x14ac:dyDescent="0.25">
      <c r="B127" s="6">
        <v>124</v>
      </c>
      <c r="C127" s="7" t="s">
        <v>152</v>
      </c>
      <c r="D127" s="8" t="s">
        <v>25</v>
      </c>
      <c r="E127" s="9">
        <v>1</v>
      </c>
      <c r="F127" s="10">
        <v>0.19</v>
      </c>
      <c r="G127" s="11">
        <v>14060</v>
      </c>
      <c r="H127" s="11">
        <f t="shared" si="0"/>
        <v>2671.4</v>
      </c>
      <c r="I127" s="11">
        <f t="shared" si="1"/>
        <v>16731.400000000001</v>
      </c>
      <c r="J127" s="12">
        <v>14986</v>
      </c>
      <c r="K127" s="12">
        <f t="shared" si="2"/>
        <v>2847.34</v>
      </c>
      <c r="L127" s="12">
        <f t="shared" si="3"/>
        <v>17833.34</v>
      </c>
      <c r="M127" s="38">
        <v>14344</v>
      </c>
      <c r="N127" s="38">
        <f t="shared" si="4"/>
        <v>2725.36</v>
      </c>
      <c r="O127" s="39">
        <f t="shared" si="5"/>
        <v>17069.36</v>
      </c>
      <c r="P127" s="46">
        <f t="shared" si="9"/>
        <v>14463.333333333334</v>
      </c>
      <c r="Q127" s="46">
        <f t="shared" si="10"/>
        <v>2748.0333333333333</v>
      </c>
      <c r="R127" s="46">
        <f t="shared" si="11"/>
        <v>17211.366666666669</v>
      </c>
      <c r="S127" s="1"/>
      <c r="T127" s="1"/>
      <c r="U127" s="1"/>
      <c r="V127" s="1"/>
      <c r="W127" s="1"/>
      <c r="X127" s="1"/>
      <c r="Y127" s="1"/>
      <c r="Z127" s="1"/>
      <c r="AA127" s="1"/>
    </row>
    <row r="128" spans="2:27" x14ac:dyDescent="0.25">
      <c r="B128" s="6">
        <v>125</v>
      </c>
      <c r="C128" s="7" t="s">
        <v>153</v>
      </c>
      <c r="D128" s="8" t="s">
        <v>25</v>
      </c>
      <c r="E128" s="9">
        <v>1</v>
      </c>
      <c r="F128" s="10">
        <v>0.19</v>
      </c>
      <c r="G128" s="11">
        <v>47839</v>
      </c>
      <c r="H128" s="11">
        <f t="shared" si="0"/>
        <v>9089.41</v>
      </c>
      <c r="I128" s="11">
        <f t="shared" si="1"/>
        <v>56928.41</v>
      </c>
      <c r="J128" s="12">
        <v>50990</v>
      </c>
      <c r="K128" s="12">
        <f t="shared" si="2"/>
        <v>9688.1</v>
      </c>
      <c r="L128" s="12">
        <f t="shared" si="3"/>
        <v>60678.1</v>
      </c>
      <c r="M128" s="38">
        <v>48805</v>
      </c>
      <c r="N128" s="38">
        <f t="shared" si="4"/>
        <v>9272.9500000000007</v>
      </c>
      <c r="O128" s="39">
        <f t="shared" si="5"/>
        <v>58077.95</v>
      </c>
      <c r="P128" s="46">
        <f t="shared" si="9"/>
        <v>49211.333333333336</v>
      </c>
      <c r="Q128" s="46">
        <f t="shared" si="10"/>
        <v>9350.1533333333336</v>
      </c>
      <c r="R128" s="46">
        <f t="shared" si="11"/>
        <v>58561.486666666671</v>
      </c>
      <c r="S128" s="1"/>
      <c r="T128" s="1"/>
      <c r="U128" s="1"/>
      <c r="V128" s="1"/>
      <c r="W128" s="1"/>
      <c r="X128" s="1"/>
      <c r="Y128" s="1"/>
      <c r="Z128" s="1"/>
      <c r="AA128" s="1"/>
    </row>
    <row r="129" spans="2:27" ht="25.5" x14ac:dyDescent="0.25">
      <c r="B129" s="6">
        <v>126</v>
      </c>
      <c r="C129" s="7" t="s">
        <v>154</v>
      </c>
      <c r="D129" s="8" t="s">
        <v>85</v>
      </c>
      <c r="E129" s="9">
        <v>1</v>
      </c>
      <c r="F129" s="10">
        <v>0.19</v>
      </c>
      <c r="G129" s="11">
        <v>18307</v>
      </c>
      <c r="H129" s="11">
        <f t="shared" si="0"/>
        <v>3478.33</v>
      </c>
      <c r="I129" s="11">
        <f t="shared" si="1"/>
        <v>21785.33</v>
      </c>
      <c r="J129" s="12">
        <v>19513</v>
      </c>
      <c r="K129" s="12">
        <f t="shared" si="2"/>
        <v>3707.4700000000003</v>
      </c>
      <c r="L129" s="12">
        <f t="shared" si="3"/>
        <v>23220.47</v>
      </c>
      <c r="M129" s="38">
        <v>18677</v>
      </c>
      <c r="N129" s="38">
        <f t="shared" si="4"/>
        <v>3548.63</v>
      </c>
      <c r="O129" s="39">
        <f t="shared" si="5"/>
        <v>22225.63</v>
      </c>
      <c r="P129" s="46">
        <f t="shared" si="9"/>
        <v>18832.333333333332</v>
      </c>
      <c r="Q129" s="46">
        <f t="shared" si="10"/>
        <v>3578.1433333333334</v>
      </c>
      <c r="R129" s="46">
        <f t="shared" si="11"/>
        <v>22410.476666666669</v>
      </c>
      <c r="S129" s="1"/>
      <c r="T129" s="1"/>
      <c r="U129" s="1"/>
      <c r="V129" s="1"/>
      <c r="W129" s="1"/>
      <c r="X129" s="1"/>
      <c r="Y129" s="1"/>
      <c r="Z129" s="1"/>
      <c r="AA129" s="1"/>
    </row>
    <row r="130" spans="2:27" ht="25.5" x14ac:dyDescent="0.25">
      <c r="B130" s="6">
        <v>127</v>
      </c>
      <c r="C130" s="7" t="s">
        <v>155</v>
      </c>
      <c r="D130" s="8" t="s">
        <v>85</v>
      </c>
      <c r="E130" s="9">
        <v>1</v>
      </c>
      <c r="F130" s="10">
        <v>0.19</v>
      </c>
      <c r="G130" s="11">
        <v>19685</v>
      </c>
      <c r="H130" s="11">
        <f t="shared" si="0"/>
        <v>3740.15</v>
      </c>
      <c r="I130" s="11">
        <f t="shared" si="1"/>
        <v>23425.15</v>
      </c>
      <c r="J130" s="12">
        <v>20982</v>
      </c>
      <c r="K130" s="12">
        <f t="shared" si="2"/>
        <v>3986.58</v>
      </c>
      <c r="L130" s="12">
        <f t="shared" si="3"/>
        <v>24968.58</v>
      </c>
      <c r="M130" s="38">
        <v>20083</v>
      </c>
      <c r="N130" s="38">
        <f t="shared" si="4"/>
        <v>3815.77</v>
      </c>
      <c r="O130" s="39">
        <f t="shared" si="5"/>
        <v>23898.77</v>
      </c>
      <c r="P130" s="46">
        <f t="shared" si="9"/>
        <v>20250</v>
      </c>
      <c r="Q130" s="46">
        <f t="shared" si="10"/>
        <v>3847.5</v>
      </c>
      <c r="R130" s="46">
        <f t="shared" si="11"/>
        <v>24097.5</v>
      </c>
      <c r="S130" s="1"/>
      <c r="T130" s="1"/>
      <c r="U130" s="1"/>
      <c r="V130" s="1"/>
      <c r="W130" s="1"/>
      <c r="X130" s="1"/>
      <c r="Y130" s="1"/>
      <c r="Z130" s="1"/>
      <c r="AA130" s="1"/>
    </row>
    <row r="131" spans="2:27" ht="25.5" x14ac:dyDescent="0.25">
      <c r="B131" s="6">
        <v>128</v>
      </c>
      <c r="C131" s="7" t="s">
        <v>156</v>
      </c>
      <c r="D131" s="8" t="s">
        <v>85</v>
      </c>
      <c r="E131" s="9">
        <v>1</v>
      </c>
      <c r="F131" s="10">
        <v>0.19</v>
      </c>
      <c r="G131" s="11">
        <v>16633</v>
      </c>
      <c r="H131" s="11">
        <f t="shared" si="0"/>
        <v>3160.27</v>
      </c>
      <c r="I131" s="11">
        <f t="shared" si="1"/>
        <v>19793.27</v>
      </c>
      <c r="J131" s="12">
        <v>17729</v>
      </c>
      <c r="K131" s="12">
        <f t="shared" si="2"/>
        <v>3368.51</v>
      </c>
      <c r="L131" s="12">
        <f t="shared" si="3"/>
        <v>21097.510000000002</v>
      </c>
      <c r="M131" s="38">
        <v>16969</v>
      </c>
      <c r="N131" s="38">
        <f t="shared" si="4"/>
        <v>3224.11</v>
      </c>
      <c r="O131" s="39">
        <f t="shared" si="5"/>
        <v>20193.11</v>
      </c>
      <c r="P131" s="46">
        <f t="shared" si="9"/>
        <v>17110.333333333332</v>
      </c>
      <c r="Q131" s="46">
        <f t="shared" si="10"/>
        <v>3250.9633333333336</v>
      </c>
      <c r="R131" s="46">
        <f t="shared" si="11"/>
        <v>20361.296666666665</v>
      </c>
      <c r="S131" s="1"/>
      <c r="T131" s="1"/>
      <c r="U131" s="1"/>
      <c r="V131" s="1"/>
      <c r="W131" s="1"/>
      <c r="X131" s="1"/>
      <c r="Y131" s="1"/>
      <c r="Z131" s="1"/>
      <c r="AA131" s="1"/>
    </row>
    <row r="132" spans="2:27" x14ac:dyDescent="0.25">
      <c r="B132" s="6">
        <v>129</v>
      </c>
      <c r="C132" s="7" t="s">
        <v>157</v>
      </c>
      <c r="D132" s="8" t="s">
        <v>25</v>
      </c>
      <c r="E132" s="9">
        <v>1</v>
      </c>
      <c r="F132" s="10">
        <v>0.19</v>
      </c>
      <c r="G132" s="11">
        <v>41920</v>
      </c>
      <c r="H132" s="11">
        <f t="shared" si="0"/>
        <v>7964.8</v>
      </c>
      <c r="I132" s="11">
        <f t="shared" si="1"/>
        <v>49884.800000000003</v>
      </c>
      <c r="J132" s="12">
        <v>44681</v>
      </c>
      <c r="K132" s="12">
        <f t="shared" si="2"/>
        <v>8489.39</v>
      </c>
      <c r="L132" s="12">
        <f t="shared" si="3"/>
        <v>53170.39</v>
      </c>
      <c r="M132" s="38">
        <v>42767</v>
      </c>
      <c r="N132" s="38">
        <f t="shared" si="4"/>
        <v>8125.7300000000005</v>
      </c>
      <c r="O132" s="39">
        <f t="shared" si="5"/>
        <v>50892.73</v>
      </c>
      <c r="P132" s="46">
        <f t="shared" si="9"/>
        <v>43122.666666666664</v>
      </c>
      <c r="Q132" s="46">
        <f t="shared" si="10"/>
        <v>8193.3066666666655</v>
      </c>
      <c r="R132" s="46">
        <f t="shared" si="11"/>
        <v>51315.973333333335</v>
      </c>
      <c r="S132" s="1"/>
      <c r="T132" s="1"/>
      <c r="U132" s="1"/>
      <c r="V132" s="1"/>
      <c r="W132" s="1"/>
      <c r="X132" s="1"/>
      <c r="Y132" s="1"/>
      <c r="Z132" s="1"/>
      <c r="AA132" s="1"/>
    </row>
    <row r="133" spans="2:27" ht="25.5" x14ac:dyDescent="0.25">
      <c r="B133" s="6">
        <v>130</v>
      </c>
      <c r="C133" s="7" t="s">
        <v>158</v>
      </c>
      <c r="D133" s="8" t="s">
        <v>85</v>
      </c>
      <c r="E133" s="9">
        <v>1</v>
      </c>
      <c r="F133" s="10">
        <v>0.19</v>
      </c>
      <c r="G133" s="11">
        <v>19094</v>
      </c>
      <c r="H133" s="11">
        <f t="shared" si="0"/>
        <v>3627.86</v>
      </c>
      <c r="I133" s="11">
        <f t="shared" si="1"/>
        <v>22721.86</v>
      </c>
      <c r="J133" s="12">
        <v>20352</v>
      </c>
      <c r="K133" s="12">
        <f t="shared" si="2"/>
        <v>3866.88</v>
      </c>
      <c r="L133" s="12">
        <f t="shared" si="3"/>
        <v>24218.880000000001</v>
      </c>
      <c r="M133" s="38">
        <v>19480</v>
      </c>
      <c r="N133" s="38">
        <f t="shared" si="4"/>
        <v>3701.2</v>
      </c>
      <c r="O133" s="39">
        <f t="shared" si="5"/>
        <v>23181.200000000001</v>
      </c>
      <c r="P133" s="46">
        <f t="shared" ref="P133:P196" si="12">AVERAGE(G133,J133,M133)</f>
        <v>19642</v>
      </c>
      <c r="Q133" s="46">
        <f t="shared" ref="Q133:Q196" si="13">AVERAGE(H133,K133,N133)</f>
        <v>3731.9799999999996</v>
      </c>
      <c r="R133" s="46">
        <f t="shared" ref="R133:R196" si="14">AVERAGE(I133,L133,O133)</f>
        <v>23373.98</v>
      </c>
      <c r="S133" s="1"/>
      <c r="T133" s="1"/>
      <c r="U133" s="1"/>
      <c r="V133" s="1"/>
      <c r="W133" s="1"/>
      <c r="X133" s="1"/>
      <c r="Y133" s="1"/>
      <c r="Z133" s="1"/>
      <c r="AA133" s="1"/>
    </row>
    <row r="134" spans="2:27" ht="25.5" x14ac:dyDescent="0.25">
      <c r="B134" s="6">
        <v>131</v>
      </c>
      <c r="C134" s="7" t="s">
        <v>159</v>
      </c>
      <c r="D134" s="8" t="s">
        <v>85</v>
      </c>
      <c r="E134" s="9">
        <v>1</v>
      </c>
      <c r="F134" s="10">
        <v>0.19</v>
      </c>
      <c r="G134" s="11">
        <v>17618</v>
      </c>
      <c r="H134" s="11">
        <f t="shared" si="0"/>
        <v>3347.42</v>
      </c>
      <c r="I134" s="11">
        <f t="shared" si="1"/>
        <v>20965.419999999998</v>
      </c>
      <c r="J134" s="12">
        <v>18779</v>
      </c>
      <c r="K134" s="12">
        <f t="shared" si="2"/>
        <v>3568.01</v>
      </c>
      <c r="L134" s="12">
        <f t="shared" si="3"/>
        <v>22347.010000000002</v>
      </c>
      <c r="M134" s="38">
        <v>17974</v>
      </c>
      <c r="N134" s="38">
        <f t="shared" si="4"/>
        <v>3415.06</v>
      </c>
      <c r="O134" s="39">
        <f t="shared" si="5"/>
        <v>21389.06</v>
      </c>
      <c r="P134" s="46">
        <f t="shared" si="12"/>
        <v>18123.666666666668</v>
      </c>
      <c r="Q134" s="46">
        <f t="shared" si="13"/>
        <v>3443.4966666666664</v>
      </c>
      <c r="R134" s="46">
        <f t="shared" si="14"/>
        <v>21567.163333333334</v>
      </c>
      <c r="S134" s="1"/>
      <c r="T134" s="1"/>
      <c r="U134" s="1"/>
      <c r="V134" s="1"/>
      <c r="W134" s="1"/>
      <c r="X134" s="1"/>
      <c r="Y134" s="1"/>
      <c r="Z134" s="1"/>
      <c r="AA134" s="1"/>
    </row>
    <row r="135" spans="2:27" ht="25.5" x14ac:dyDescent="0.25">
      <c r="B135" s="6">
        <v>132</v>
      </c>
      <c r="C135" s="7" t="s">
        <v>160</v>
      </c>
      <c r="D135" s="8" t="s">
        <v>85</v>
      </c>
      <c r="E135" s="9">
        <v>1</v>
      </c>
      <c r="F135" s="10">
        <v>0.19</v>
      </c>
      <c r="G135" s="11">
        <v>24311</v>
      </c>
      <c r="H135" s="11">
        <f t="shared" si="0"/>
        <v>4619.09</v>
      </c>
      <c r="I135" s="11">
        <f t="shared" si="1"/>
        <v>28930.09</v>
      </c>
      <c r="J135" s="12">
        <v>25912</v>
      </c>
      <c r="K135" s="12">
        <f t="shared" si="2"/>
        <v>4923.28</v>
      </c>
      <c r="L135" s="12">
        <f t="shared" si="3"/>
        <v>30835.279999999999</v>
      </c>
      <c r="M135" s="38">
        <v>24802</v>
      </c>
      <c r="N135" s="38">
        <f t="shared" si="4"/>
        <v>4712.38</v>
      </c>
      <c r="O135" s="39">
        <f t="shared" si="5"/>
        <v>29514.38</v>
      </c>
      <c r="P135" s="46">
        <f t="shared" si="12"/>
        <v>25008.333333333332</v>
      </c>
      <c r="Q135" s="46">
        <f t="shared" si="13"/>
        <v>4751.583333333333</v>
      </c>
      <c r="R135" s="46">
        <f t="shared" si="14"/>
        <v>29759.916666666668</v>
      </c>
      <c r="S135" s="1"/>
      <c r="T135" s="1"/>
      <c r="U135" s="1"/>
      <c r="V135" s="1"/>
      <c r="W135" s="1"/>
      <c r="X135" s="1"/>
      <c r="Y135" s="1"/>
      <c r="Z135" s="1"/>
      <c r="AA135" s="1"/>
    </row>
    <row r="136" spans="2:27" ht="25.5" x14ac:dyDescent="0.25">
      <c r="B136" s="6">
        <v>133</v>
      </c>
      <c r="C136" s="7" t="s">
        <v>161</v>
      </c>
      <c r="D136" s="8" t="s">
        <v>85</v>
      </c>
      <c r="E136" s="9">
        <v>1</v>
      </c>
      <c r="F136" s="10">
        <v>0.19</v>
      </c>
      <c r="G136" s="11">
        <v>143717</v>
      </c>
      <c r="H136" s="11">
        <f t="shared" si="0"/>
        <v>27306.23</v>
      </c>
      <c r="I136" s="11">
        <f t="shared" si="1"/>
        <v>171023.23</v>
      </c>
      <c r="J136" s="12">
        <v>153184</v>
      </c>
      <c r="K136" s="12">
        <f t="shared" si="2"/>
        <v>29104.959999999999</v>
      </c>
      <c r="L136" s="12">
        <f t="shared" si="3"/>
        <v>182288.96</v>
      </c>
      <c r="M136" s="38">
        <v>146620</v>
      </c>
      <c r="N136" s="38">
        <f t="shared" si="4"/>
        <v>27857.8</v>
      </c>
      <c r="O136" s="39">
        <f t="shared" si="5"/>
        <v>174477.8</v>
      </c>
      <c r="P136" s="46">
        <f t="shared" si="12"/>
        <v>147840.33333333334</v>
      </c>
      <c r="Q136" s="46">
        <f t="shared" si="13"/>
        <v>28089.663333333334</v>
      </c>
      <c r="R136" s="46">
        <f t="shared" si="14"/>
        <v>175929.99666666667</v>
      </c>
      <c r="S136" s="1"/>
      <c r="T136" s="1"/>
      <c r="U136" s="1"/>
      <c r="V136" s="1"/>
      <c r="W136" s="1"/>
      <c r="X136" s="1"/>
      <c r="Y136" s="1"/>
      <c r="Z136" s="1"/>
      <c r="AA136" s="1"/>
    </row>
    <row r="137" spans="2:27" ht="25.5" x14ac:dyDescent="0.25">
      <c r="B137" s="6">
        <v>134</v>
      </c>
      <c r="C137" s="7" t="s">
        <v>162</v>
      </c>
      <c r="D137" s="8" t="s">
        <v>25</v>
      </c>
      <c r="E137" s="9">
        <v>1</v>
      </c>
      <c r="F137" s="10">
        <v>0.19</v>
      </c>
      <c r="G137" s="11">
        <v>46066</v>
      </c>
      <c r="H137" s="11">
        <f t="shared" si="0"/>
        <v>8752.5400000000009</v>
      </c>
      <c r="I137" s="11">
        <f t="shared" si="1"/>
        <v>54818.54</v>
      </c>
      <c r="J137" s="12">
        <v>49100</v>
      </c>
      <c r="K137" s="12">
        <f t="shared" si="2"/>
        <v>9329</v>
      </c>
      <c r="L137" s="12">
        <f t="shared" si="3"/>
        <v>58429</v>
      </c>
      <c r="M137" s="38">
        <v>46997</v>
      </c>
      <c r="N137" s="38">
        <f t="shared" si="4"/>
        <v>8929.43</v>
      </c>
      <c r="O137" s="39">
        <f t="shared" si="5"/>
        <v>55926.43</v>
      </c>
      <c r="P137" s="46">
        <f t="shared" si="12"/>
        <v>47387.666666666664</v>
      </c>
      <c r="Q137" s="46">
        <f t="shared" si="13"/>
        <v>9003.6566666666677</v>
      </c>
      <c r="R137" s="46">
        <f t="shared" si="14"/>
        <v>56391.323333333334</v>
      </c>
      <c r="S137" s="1"/>
      <c r="T137" s="1"/>
      <c r="U137" s="1"/>
      <c r="V137" s="1"/>
      <c r="W137" s="1"/>
      <c r="X137" s="1"/>
      <c r="Y137" s="1"/>
      <c r="Z137" s="1"/>
      <c r="AA137" s="1"/>
    </row>
    <row r="138" spans="2:27" ht="25.5" x14ac:dyDescent="0.25">
      <c r="B138" s="6">
        <v>135</v>
      </c>
      <c r="C138" s="7" t="s">
        <v>163</v>
      </c>
      <c r="D138" s="8" t="s">
        <v>25</v>
      </c>
      <c r="E138" s="9">
        <v>1</v>
      </c>
      <c r="F138" s="10">
        <v>0.19</v>
      </c>
      <c r="G138" s="11">
        <v>69100</v>
      </c>
      <c r="H138" s="11">
        <f t="shared" si="0"/>
        <v>13129</v>
      </c>
      <c r="I138" s="11">
        <f t="shared" si="1"/>
        <v>82229</v>
      </c>
      <c r="J138" s="12">
        <v>73652</v>
      </c>
      <c r="K138" s="12">
        <f t="shared" si="2"/>
        <v>13993.880000000001</v>
      </c>
      <c r="L138" s="12">
        <f t="shared" si="3"/>
        <v>87645.88</v>
      </c>
      <c r="M138" s="38">
        <v>70496</v>
      </c>
      <c r="N138" s="38">
        <f t="shared" si="4"/>
        <v>13394.24</v>
      </c>
      <c r="O138" s="39">
        <f t="shared" si="5"/>
        <v>83890.240000000005</v>
      </c>
      <c r="P138" s="46">
        <f t="shared" si="12"/>
        <v>71082.666666666672</v>
      </c>
      <c r="Q138" s="46">
        <f t="shared" si="13"/>
        <v>13505.706666666667</v>
      </c>
      <c r="R138" s="46">
        <f t="shared" si="14"/>
        <v>84588.373333333337</v>
      </c>
      <c r="S138" s="1"/>
      <c r="T138" s="1"/>
      <c r="U138" s="1"/>
      <c r="V138" s="1"/>
      <c r="W138" s="1"/>
      <c r="X138" s="1"/>
      <c r="Y138" s="1"/>
      <c r="Z138" s="1"/>
      <c r="AA138" s="1"/>
    </row>
    <row r="139" spans="2:27" x14ac:dyDescent="0.25">
      <c r="B139" s="6">
        <v>136</v>
      </c>
      <c r="C139" s="7" t="s">
        <v>164</v>
      </c>
      <c r="D139" s="8" t="s">
        <v>25</v>
      </c>
      <c r="E139" s="9">
        <v>1</v>
      </c>
      <c r="F139" s="10">
        <v>0.19</v>
      </c>
      <c r="G139" s="11">
        <v>6101</v>
      </c>
      <c r="H139" s="11">
        <f t="shared" si="0"/>
        <v>1159.19</v>
      </c>
      <c r="I139" s="11">
        <f t="shared" si="1"/>
        <v>7260.1900000000005</v>
      </c>
      <c r="J139" s="12">
        <v>6503</v>
      </c>
      <c r="K139" s="12">
        <f t="shared" si="2"/>
        <v>1235.57</v>
      </c>
      <c r="L139" s="12">
        <f t="shared" si="3"/>
        <v>7738.57</v>
      </c>
      <c r="M139" s="38">
        <v>6224</v>
      </c>
      <c r="N139" s="38">
        <f t="shared" si="4"/>
        <v>1182.56</v>
      </c>
      <c r="O139" s="39">
        <f t="shared" si="5"/>
        <v>7406.5599999999995</v>
      </c>
      <c r="P139" s="46">
        <f t="shared" si="12"/>
        <v>6276</v>
      </c>
      <c r="Q139" s="46">
        <f t="shared" si="13"/>
        <v>1192.44</v>
      </c>
      <c r="R139" s="46">
        <f t="shared" si="14"/>
        <v>7468.44</v>
      </c>
      <c r="S139" s="1"/>
      <c r="T139" s="1"/>
      <c r="U139" s="1"/>
      <c r="V139" s="1"/>
      <c r="W139" s="1"/>
      <c r="X139" s="1"/>
      <c r="Y139" s="1"/>
      <c r="Z139" s="1"/>
      <c r="AA139" s="1"/>
    </row>
    <row r="140" spans="2:27" x14ac:dyDescent="0.25">
      <c r="B140" s="6">
        <v>137</v>
      </c>
      <c r="C140" s="7" t="s">
        <v>165</v>
      </c>
      <c r="D140" s="8" t="s">
        <v>166</v>
      </c>
      <c r="E140" s="9">
        <v>1</v>
      </c>
      <c r="F140" s="10">
        <v>0.19</v>
      </c>
      <c r="G140" s="11">
        <v>43310</v>
      </c>
      <c r="H140" s="11">
        <f t="shared" si="0"/>
        <v>8228.9</v>
      </c>
      <c r="I140" s="11">
        <f t="shared" si="1"/>
        <v>51538.9</v>
      </c>
      <c r="J140" s="12">
        <v>46163</v>
      </c>
      <c r="K140" s="12">
        <f t="shared" si="2"/>
        <v>8770.9699999999993</v>
      </c>
      <c r="L140" s="12">
        <f t="shared" si="3"/>
        <v>54933.97</v>
      </c>
      <c r="M140" s="38">
        <v>44185</v>
      </c>
      <c r="N140" s="38">
        <f t="shared" si="4"/>
        <v>8395.15</v>
      </c>
      <c r="O140" s="39">
        <f t="shared" si="5"/>
        <v>52580.15</v>
      </c>
      <c r="P140" s="46">
        <f t="shared" si="12"/>
        <v>44552.666666666664</v>
      </c>
      <c r="Q140" s="46">
        <f t="shared" si="13"/>
        <v>8465.0066666666662</v>
      </c>
      <c r="R140" s="46">
        <f t="shared" si="14"/>
        <v>53017.673333333332</v>
      </c>
      <c r="S140" s="1"/>
      <c r="T140" s="1"/>
      <c r="U140" s="1"/>
      <c r="V140" s="1"/>
      <c r="W140" s="1"/>
      <c r="X140" s="1"/>
      <c r="Y140" s="1"/>
      <c r="Z140" s="1"/>
      <c r="AA140" s="1"/>
    </row>
    <row r="141" spans="2:27" x14ac:dyDescent="0.25">
      <c r="B141" s="6">
        <v>138</v>
      </c>
      <c r="C141" s="7" t="s">
        <v>167</v>
      </c>
      <c r="D141" s="8" t="s">
        <v>25</v>
      </c>
      <c r="E141" s="9">
        <v>1</v>
      </c>
      <c r="F141" s="10">
        <v>0.19</v>
      </c>
      <c r="G141" s="11">
        <v>37503</v>
      </c>
      <c r="H141" s="11">
        <f t="shared" si="0"/>
        <v>7125.57</v>
      </c>
      <c r="I141" s="11">
        <f t="shared" si="1"/>
        <v>44628.57</v>
      </c>
      <c r="J141" s="12">
        <v>39973</v>
      </c>
      <c r="K141" s="12">
        <f t="shared" si="2"/>
        <v>7594.87</v>
      </c>
      <c r="L141" s="12">
        <f t="shared" si="3"/>
        <v>47567.87</v>
      </c>
      <c r="M141" s="38">
        <v>38261</v>
      </c>
      <c r="N141" s="38">
        <f t="shared" si="4"/>
        <v>7269.59</v>
      </c>
      <c r="O141" s="39">
        <f t="shared" si="5"/>
        <v>45530.59</v>
      </c>
      <c r="P141" s="46">
        <f t="shared" si="12"/>
        <v>38579</v>
      </c>
      <c r="Q141" s="46">
        <f t="shared" si="13"/>
        <v>7330.0099999999993</v>
      </c>
      <c r="R141" s="46">
        <f t="shared" si="14"/>
        <v>45909.01</v>
      </c>
      <c r="S141" s="1"/>
      <c r="T141" s="1"/>
      <c r="U141" s="1"/>
      <c r="V141" s="1"/>
      <c r="W141" s="1"/>
      <c r="X141" s="1"/>
      <c r="Y141" s="1"/>
      <c r="Z141" s="1"/>
      <c r="AA141" s="1"/>
    </row>
    <row r="142" spans="2:27" x14ac:dyDescent="0.25">
      <c r="B142" s="6">
        <v>139</v>
      </c>
      <c r="C142" s="7" t="s">
        <v>168</v>
      </c>
      <c r="D142" s="8" t="s">
        <v>25</v>
      </c>
      <c r="E142" s="9">
        <v>1</v>
      </c>
      <c r="F142" s="10">
        <v>0.19</v>
      </c>
      <c r="G142" s="11">
        <v>10245</v>
      </c>
      <c r="H142" s="11">
        <f t="shared" si="0"/>
        <v>1946.55</v>
      </c>
      <c r="I142" s="11">
        <f t="shared" si="1"/>
        <v>12191.55</v>
      </c>
      <c r="J142" s="12">
        <v>10920</v>
      </c>
      <c r="K142" s="12">
        <f t="shared" si="2"/>
        <v>2074.8000000000002</v>
      </c>
      <c r="L142" s="12">
        <f t="shared" si="3"/>
        <v>12994.8</v>
      </c>
      <c r="M142" s="38">
        <v>10452</v>
      </c>
      <c r="N142" s="38">
        <f t="shared" si="4"/>
        <v>1985.88</v>
      </c>
      <c r="O142" s="39">
        <f t="shared" si="5"/>
        <v>12437.880000000001</v>
      </c>
      <c r="P142" s="46">
        <f t="shared" si="12"/>
        <v>10539</v>
      </c>
      <c r="Q142" s="46">
        <f t="shared" si="13"/>
        <v>2002.41</v>
      </c>
      <c r="R142" s="46">
        <f t="shared" si="14"/>
        <v>12541.409999999998</v>
      </c>
      <c r="S142" s="1"/>
      <c r="T142" s="1"/>
      <c r="U142" s="1"/>
      <c r="V142" s="1"/>
      <c r="W142" s="1"/>
      <c r="X142" s="1"/>
      <c r="Y142" s="1"/>
      <c r="Z142" s="1"/>
      <c r="AA142" s="1"/>
    </row>
    <row r="143" spans="2:27" x14ac:dyDescent="0.25">
      <c r="B143" s="6">
        <v>140</v>
      </c>
      <c r="C143" s="7" t="s">
        <v>169</v>
      </c>
      <c r="D143" s="8" t="s">
        <v>25</v>
      </c>
      <c r="E143" s="9">
        <v>1</v>
      </c>
      <c r="F143" s="10">
        <v>0.19</v>
      </c>
      <c r="G143" s="11">
        <v>62013</v>
      </c>
      <c r="H143" s="11">
        <f t="shared" si="0"/>
        <v>11782.47</v>
      </c>
      <c r="I143" s="11">
        <f t="shared" si="1"/>
        <v>73795.47</v>
      </c>
      <c r="J143" s="12">
        <v>66098</v>
      </c>
      <c r="K143" s="12">
        <f t="shared" si="2"/>
        <v>12558.62</v>
      </c>
      <c r="L143" s="12">
        <f t="shared" si="3"/>
        <v>78656.62</v>
      </c>
      <c r="M143" s="38">
        <v>63266</v>
      </c>
      <c r="N143" s="38">
        <f t="shared" si="4"/>
        <v>12020.54</v>
      </c>
      <c r="O143" s="39">
        <f t="shared" si="5"/>
        <v>75286.540000000008</v>
      </c>
      <c r="P143" s="46">
        <f t="shared" si="12"/>
        <v>63792.333333333336</v>
      </c>
      <c r="Q143" s="46">
        <f t="shared" si="13"/>
        <v>12120.543333333335</v>
      </c>
      <c r="R143" s="46">
        <f t="shared" si="14"/>
        <v>75912.876666666663</v>
      </c>
      <c r="S143" s="1"/>
      <c r="T143" s="1"/>
      <c r="U143" s="1"/>
      <c r="V143" s="1"/>
      <c r="W143" s="1"/>
      <c r="X143" s="1"/>
      <c r="Y143" s="1"/>
      <c r="Z143" s="1"/>
      <c r="AA143" s="1"/>
    </row>
    <row r="144" spans="2:27" x14ac:dyDescent="0.25">
      <c r="B144" s="6">
        <v>141</v>
      </c>
      <c r="C144" s="7" t="s">
        <v>170</v>
      </c>
      <c r="D144" s="8" t="s">
        <v>171</v>
      </c>
      <c r="E144" s="9">
        <v>1</v>
      </c>
      <c r="F144" s="10">
        <v>0.19</v>
      </c>
      <c r="G144" s="11">
        <v>12598</v>
      </c>
      <c r="H144" s="11">
        <f t="shared" si="0"/>
        <v>2393.62</v>
      </c>
      <c r="I144" s="11">
        <f t="shared" si="1"/>
        <v>14991.619999999999</v>
      </c>
      <c r="J144" s="12">
        <v>13428</v>
      </c>
      <c r="K144" s="12">
        <f t="shared" si="2"/>
        <v>2551.3200000000002</v>
      </c>
      <c r="L144" s="12">
        <f t="shared" si="3"/>
        <v>15979.32</v>
      </c>
      <c r="M144" s="38">
        <v>12852</v>
      </c>
      <c r="N144" s="38">
        <f t="shared" si="4"/>
        <v>2441.88</v>
      </c>
      <c r="O144" s="39">
        <f t="shared" si="5"/>
        <v>15293.880000000001</v>
      </c>
      <c r="P144" s="46">
        <f t="shared" si="12"/>
        <v>12959.333333333334</v>
      </c>
      <c r="Q144" s="46">
        <f t="shared" si="13"/>
        <v>2462.2733333333335</v>
      </c>
      <c r="R144" s="46">
        <f t="shared" si="14"/>
        <v>15421.606666666667</v>
      </c>
      <c r="S144" s="1"/>
      <c r="T144" s="1"/>
      <c r="U144" s="1"/>
      <c r="V144" s="1"/>
      <c r="W144" s="1"/>
      <c r="X144" s="1"/>
      <c r="Y144" s="1"/>
      <c r="Z144" s="1"/>
      <c r="AA144" s="1"/>
    </row>
    <row r="145" spans="2:27" ht="25.5" x14ac:dyDescent="0.25">
      <c r="B145" s="6">
        <v>142</v>
      </c>
      <c r="C145" s="7" t="s">
        <v>172</v>
      </c>
      <c r="D145" s="8" t="s">
        <v>171</v>
      </c>
      <c r="E145" s="9">
        <v>1</v>
      </c>
      <c r="F145" s="10">
        <v>0.19</v>
      </c>
      <c r="G145" s="11">
        <v>12598</v>
      </c>
      <c r="H145" s="11">
        <f t="shared" si="0"/>
        <v>2393.62</v>
      </c>
      <c r="I145" s="11">
        <f t="shared" si="1"/>
        <v>14991.619999999999</v>
      </c>
      <c r="J145" s="12">
        <v>13428</v>
      </c>
      <c r="K145" s="12">
        <f t="shared" si="2"/>
        <v>2551.3200000000002</v>
      </c>
      <c r="L145" s="12">
        <f t="shared" si="3"/>
        <v>15979.32</v>
      </c>
      <c r="M145" s="38">
        <v>12852</v>
      </c>
      <c r="N145" s="38">
        <f t="shared" si="4"/>
        <v>2441.88</v>
      </c>
      <c r="O145" s="39">
        <f t="shared" si="5"/>
        <v>15293.880000000001</v>
      </c>
      <c r="P145" s="46">
        <f t="shared" si="12"/>
        <v>12959.333333333334</v>
      </c>
      <c r="Q145" s="46">
        <f t="shared" si="13"/>
        <v>2462.2733333333335</v>
      </c>
      <c r="R145" s="46">
        <f t="shared" si="14"/>
        <v>15421.606666666667</v>
      </c>
      <c r="S145" s="1"/>
      <c r="T145" s="1"/>
      <c r="U145" s="1"/>
      <c r="V145" s="1"/>
      <c r="W145" s="1"/>
      <c r="X145" s="1"/>
      <c r="Y145" s="1"/>
      <c r="Z145" s="1"/>
      <c r="AA145" s="1"/>
    </row>
    <row r="146" spans="2:27" x14ac:dyDescent="0.25">
      <c r="B146" s="6">
        <v>143</v>
      </c>
      <c r="C146" s="7" t="s">
        <v>173</v>
      </c>
      <c r="D146" s="8" t="s">
        <v>171</v>
      </c>
      <c r="E146" s="9">
        <v>1</v>
      </c>
      <c r="F146" s="10">
        <v>0.19</v>
      </c>
      <c r="G146" s="11">
        <v>12598</v>
      </c>
      <c r="H146" s="11">
        <f t="shared" si="0"/>
        <v>2393.62</v>
      </c>
      <c r="I146" s="11">
        <f t="shared" si="1"/>
        <v>14991.619999999999</v>
      </c>
      <c r="J146" s="12">
        <v>13428</v>
      </c>
      <c r="K146" s="12">
        <f t="shared" si="2"/>
        <v>2551.3200000000002</v>
      </c>
      <c r="L146" s="12">
        <f t="shared" si="3"/>
        <v>15979.32</v>
      </c>
      <c r="M146" s="38">
        <v>12852</v>
      </c>
      <c r="N146" s="38">
        <f t="shared" si="4"/>
        <v>2441.88</v>
      </c>
      <c r="O146" s="39">
        <f t="shared" si="5"/>
        <v>15293.880000000001</v>
      </c>
      <c r="P146" s="46">
        <f t="shared" si="12"/>
        <v>12959.333333333334</v>
      </c>
      <c r="Q146" s="46">
        <f t="shared" si="13"/>
        <v>2462.2733333333335</v>
      </c>
      <c r="R146" s="46">
        <f t="shared" si="14"/>
        <v>15421.606666666667</v>
      </c>
      <c r="S146" s="1"/>
      <c r="T146" s="1"/>
      <c r="U146" s="1"/>
      <c r="V146" s="1"/>
      <c r="W146" s="1"/>
      <c r="X146" s="1"/>
      <c r="Y146" s="1"/>
      <c r="Z146" s="1"/>
      <c r="AA146" s="1"/>
    </row>
    <row r="147" spans="2:27" x14ac:dyDescent="0.25">
      <c r="B147" s="6">
        <v>144</v>
      </c>
      <c r="C147" s="7" t="s">
        <v>174</v>
      </c>
      <c r="D147" s="8" t="s">
        <v>171</v>
      </c>
      <c r="E147" s="9">
        <v>1</v>
      </c>
      <c r="F147" s="10">
        <v>0.19</v>
      </c>
      <c r="G147" s="11">
        <v>12598</v>
      </c>
      <c r="H147" s="11">
        <f t="shared" si="0"/>
        <v>2393.62</v>
      </c>
      <c r="I147" s="11">
        <f t="shared" si="1"/>
        <v>14991.619999999999</v>
      </c>
      <c r="J147" s="12">
        <v>13428</v>
      </c>
      <c r="K147" s="12">
        <f t="shared" si="2"/>
        <v>2551.3200000000002</v>
      </c>
      <c r="L147" s="12">
        <f t="shared" si="3"/>
        <v>15979.32</v>
      </c>
      <c r="M147" s="38">
        <v>12852</v>
      </c>
      <c r="N147" s="38">
        <f t="shared" si="4"/>
        <v>2441.88</v>
      </c>
      <c r="O147" s="39">
        <f t="shared" si="5"/>
        <v>15293.880000000001</v>
      </c>
      <c r="P147" s="46">
        <f t="shared" si="12"/>
        <v>12959.333333333334</v>
      </c>
      <c r="Q147" s="46">
        <f t="shared" si="13"/>
        <v>2462.2733333333335</v>
      </c>
      <c r="R147" s="46">
        <f t="shared" si="14"/>
        <v>15421.606666666667</v>
      </c>
      <c r="S147" s="1"/>
      <c r="T147" s="1"/>
      <c r="U147" s="1"/>
      <c r="V147" s="1"/>
      <c r="W147" s="1"/>
      <c r="X147" s="1"/>
      <c r="Y147" s="1"/>
      <c r="Z147" s="1"/>
      <c r="AA147" s="1"/>
    </row>
    <row r="148" spans="2:27" ht="63.75" x14ac:dyDescent="0.25">
      <c r="B148" s="6">
        <v>145</v>
      </c>
      <c r="C148" s="7" t="s">
        <v>175</v>
      </c>
      <c r="D148" s="8" t="s">
        <v>25</v>
      </c>
      <c r="E148" s="9">
        <v>1</v>
      </c>
      <c r="F148" s="10">
        <v>0.19</v>
      </c>
      <c r="G148" s="11">
        <v>26302</v>
      </c>
      <c r="H148" s="11">
        <f t="shared" si="0"/>
        <v>4997.38</v>
      </c>
      <c r="I148" s="11">
        <f t="shared" si="1"/>
        <v>31299.38</v>
      </c>
      <c r="J148" s="12">
        <v>28035</v>
      </c>
      <c r="K148" s="12">
        <f t="shared" si="2"/>
        <v>5326.65</v>
      </c>
      <c r="L148" s="12">
        <f t="shared" si="3"/>
        <v>33361.65</v>
      </c>
      <c r="M148" s="38">
        <v>26833</v>
      </c>
      <c r="N148" s="38">
        <f t="shared" si="4"/>
        <v>5098.2700000000004</v>
      </c>
      <c r="O148" s="39">
        <f t="shared" si="5"/>
        <v>31931.27</v>
      </c>
      <c r="P148" s="46">
        <f t="shared" si="12"/>
        <v>27056.666666666668</v>
      </c>
      <c r="Q148" s="46">
        <f t="shared" si="13"/>
        <v>5140.7666666666664</v>
      </c>
      <c r="R148" s="46">
        <f t="shared" si="14"/>
        <v>32197.433333333334</v>
      </c>
      <c r="S148" s="1"/>
      <c r="T148" s="1"/>
      <c r="U148" s="1"/>
      <c r="V148" s="1"/>
      <c r="W148" s="1"/>
      <c r="X148" s="1"/>
      <c r="Y148" s="1"/>
      <c r="Z148" s="1"/>
      <c r="AA148" s="1"/>
    </row>
    <row r="149" spans="2:27" ht="63.75" x14ac:dyDescent="0.25">
      <c r="B149" s="6">
        <v>146</v>
      </c>
      <c r="C149" s="7" t="s">
        <v>176</v>
      </c>
      <c r="D149" s="8" t="s">
        <v>25</v>
      </c>
      <c r="E149" s="9">
        <v>1</v>
      </c>
      <c r="F149" s="10">
        <v>0.19</v>
      </c>
      <c r="G149" s="11">
        <v>41358</v>
      </c>
      <c r="H149" s="11">
        <f t="shared" si="0"/>
        <v>7858.02</v>
      </c>
      <c r="I149" s="11">
        <f t="shared" si="1"/>
        <v>49216.020000000004</v>
      </c>
      <c r="J149" s="12">
        <v>44082</v>
      </c>
      <c r="K149" s="12">
        <f t="shared" si="2"/>
        <v>8375.58</v>
      </c>
      <c r="L149" s="12">
        <f t="shared" si="3"/>
        <v>52457.58</v>
      </c>
      <c r="M149" s="38">
        <v>42193</v>
      </c>
      <c r="N149" s="38">
        <f t="shared" si="4"/>
        <v>8016.67</v>
      </c>
      <c r="O149" s="39">
        <f t="shared" si="5"/>
        <v>50209.67</v>
      </c>
      <c r="P149" s="46">
        <f t="shared" si="12"/>
        <v>42544.333333333336</v>
      </c>
      <c r="Q149" s="46">
        <f t="shared" si="13"/>
        <v>8083.4233333333332</v>
      </c>
      <c r="R149" s="46">
        <f t="shared" si="14"/>
        <v>50627.756666666675</v>
      </c>
      <c r="S149" s="1"/>
      <c r="T149" s="1"/>
      <c r="U149" s="1"/>
      <c r="V149" s="1"/>
      <c r="W149" s="1"/>
      <c r="X149" s="1"/>
      <c r="Y149" s="1"/>
      <c r="Z149" s="1"/>
      <c r="AA149" s="1"/>
    </row>
    <row r="150" spans="2:27" ht="25.5" x14ac:dyDescent="0.25">
      <c r="B150" s="6">
        <v>147</v>
      </c>
      <c r="C150" s="7" t="s">
        <v>177</v>
      </c>
      <c r="D150" s="8" t="s">
        <v>25</v>
      </c>
      <c r="E150" s="9">
        <v>1</v>
      </c>
      <c r="F150" s="10">
        <v>0.19</v>
      </c>
      <c r="G150" s="11">
        <v>334489</v>
      </c>
      <c r="H150" s="11">
        <f t="shared" si="0"/>
        <v>63552.91</v>
      </c>
      <c r="I150" s="11">
        <f t="shared" si="1"/>
        <v>398041.91000000003</v>
      </c>
      <c r="J150" s="12">
        <v>356522</v>
      </c>
      <c r="K150" s="12">
        <f t="shared" si="2"/>
        <v>67739.180000000008</v>
      </c>
      <c r="L150" s="12">
        <f t="shared" si="3"/>
        <v>424261.18</v>
      </c>
      <c r="M150" s="38">
        <v>341246</v>
      </c>
      <c r="N150" s="38">
        <f t="shared" si="4"/>
        <v>64836.74</v>
      </c>
      <c r="O150" s="39">
        <f t="shared" si="5"/>
        <v>406082.74</v>
      </c>
      <c r="P150" s="46">
        <f t="shared" si="12"/>
        <v>344085.66666666669</v>
      </c>
      <c r="Q150" s="46">
        <f t="shared" si="13"/>
        <v>65376.276666666672</v>
      </c>
      <c r="R150" s="46">
        <f t="shared" si="14"/>
        <v>409461.94333333336</v>
      </c>
      <c r="S150" s="1"/>
      <c r="T150" s="1"/>
      <c r="U150" s="1"/>
      <c r="V150" s="1"/>
      <c r="W150" s="1"/>
      <c r="X150" s="1"/>
      <c r="Y150" s="1"/>
      <c r="Z150" s="1"/>
      <c r="AA150" s="1"/>
    </row>
    <row r="151" spans="2:27" x14ac:dyDescent="0.25">
      <c r="B151" s="6">
        <v>148</v>
      </c>
      <c r="C151" s="7" t="s">
        <v>178</v>
      </c>
      <c r="D151" s="8" t="s">
        <v>25</v>
      </c>
      <c r="E151" s="9">
        <v>1</v>
      </c>
      <c r="F151" s="10">
        <v>0.19</v>
      </c>
      <c r="G151" s="11">
        <v>490</v>
      </c>
      <c r="H151" s="11">
        <f t="shared" si="0"/>
        <v>93.1</v>
      </c>
      <c r="I151" s="11">
        <f t="shared" si="1"/>
        <v>583.1</v>
      </c>
      <c r="J151" s="12">
        <v>522</v>
      </c>
      <c r="K151" s="12">
        <f t="shared" si="2"/>
        <v>99.18</v>
      </c>
      <c r="L151" s="12">
        <f t="shared" si="3"/>
        <v>621.18000000000006</v>
      </c>
      <c r="M151" s="38">
        <v>500</v>
      </c>
      <c r="N151" s="38">
        <f t="shared" si="4"/>
        <v>95</v>
      </c>
      <c r="O151" s="39">
        <f t="shared" si="5"/>
        <v>595</v>
      </c>
      <c r="P151" s="46">
        <f t="shared" si="12"/>
        <v>504</v>
      </c>
      <c r="Q151" s="46">
        <f t="shared" si="13"/>
        <v>95.759999999999991</v>
      </c>
      <c r="R151" s="46">
        <f t="shared" si="14"/>
        <v>599.7600000000001</v>
      </c>
      <c r="S151" s="1"/>
      <c r="T151" s="1"/>
      <c r="U151" s="1"/>
      <c r="V151" s="1"/>
      <c r="W151" s="1"/>
      <c r="X151" s="1"/>
      <c r="Y151" s="1"/>
      <c r="Z151" s="1"/>
      <c r="AA151" s="1"/>
    </row>
    <row r="152" spans="2:27" x14ac:dyDescent="0.25">
      <c r="B152" s="6">
        <v>149</v>
      </c>
      <c r="C152" s="7" t="s">
        <v>179</v>
      </c>
      <c r="D152" s="8" t="s">
        <v>25</v>
      </c>
      <c r="E152" s="9">
        <v>1</v>
      </c>
      <c r="F152" s="10">
        <v>0.19</v>
      </c>
      <c r="G152" s="11">
        <v>10451</v>
      </c>
      <c r="H152" s="11">
        <f t="shared" si="0"/>
        <v>1985.69</v>
      </c>
      <c r="I152" s="11">
        <f t="shared" si="1"/>
        <v>12436.69</v>
      </c>
      <c r="J152" s="12">
        <v>11139</v>
      </c>
      <c r="K152" s="12">
        <f t="shared" si="2"/>
        <v>2116.41</v>
      </c>
      <c r="L152" s="12">
        <f t="shared" si="3"/>
        <v>13255.41</v>
      </c>
      <c r="M152" s="38">
        <v>10662</v>
      </c>
      <c r="N152" s="38">
        <f t="shared" si="4"/>
        <v>2025.78</v>
      </c>
      <c r="O152" s="39">
        <f t="shared" si="5"/>
        <v>12687.78</v>
      </c>
      <c r="P152" s="46">
        <f t="shared" si="12"/>
        <v>10750.666666666666</v>
      </c>
      <c r="Q152" s="46">
        <f t="shared" si="13"/>
        <v>2042.6266666666668</v>
      </c>
      <c r="R152" s="46">
        <f t="shared" si="14"/>
        <v>12793.293333333333</v>
      </c>
      <c r="S152" s="1"/>
      <c r="T152" s="1"/>
      <c r="U152" s="1"/>
      <c r="V152" s="1"/>
      <c r="W152" s="1"/>
      <c r="X152" s="1"/>
      <c r="Y152" s="1"/>
      <c r="Z152" s="1"/>
      <c r="AA152" s="1"/>
    </row>
    <row r="153" spans="2:27" x14ac:dyDescent="0.25">
      <c r="B153" s="6">
        <v>150</v>
      </c>
      <c r="C153" s="7" t="s">
        <v>180</v>
      </c>
      <c r="D153" s="8" t="s">
        <v>25</v>
      </c>
      <c r="E153" s="9">
        <v>1</v>
      </c>
      <c r="F153" s="10">
        <v>0.19</v>
      </c>
      <c r="G153" s="11">
        <v>5490</v>
      </c>
      <c r="H153" s="11">
        <f t="shared" si="0"/>
        <v>1043.0999999999999</v>
      </c>
      <c r="I153" s="11">
        <f t="shared" si="1"/>
        <v>6533.1</v>
      </c>
      <c r="J153" s="12">
        <v>5852</v>
      </c>
      <c r="K153" s="12">
        <f t="shared" si="2"/>
        <v>1111.8800000000001</v>
      </c>
      <c r="L153" s="12">
        <f t="shared" si="3"/>
        <v>6963.88</v>
      </c>
      <c r="M153" s="38">
        <v>5601</v>
      </c>
      <c r="N153" s="38">
        <f t="shared" si="4"/>
        <v>1064.19</v>
      </c>
      <c r="O153" s="39">
        <f t="shared" si="5"/>
        <v>6665.1900000000005</v>
      </c>
      <c r="P153" s="46">
        <f t="shared" si="12"/>
        <v>5647.666666666667</v>
      </c>
      <c r="Q153" s="46">
        <f t="shared" si="13"/>
        <v>1073.0566666666666</v>
      </c>
      <c r="R153" s="46">
        <f t="shared" si="14"/>
        <v>6720.7233333333324</v>
      </c>
      <c r="S153" s="1"/>
      <c r="T153" s="1"/>
      <c r="U153" s="1"/>
      <c r="V153" s="1"/>
      <c r="W153" s="1"/>
      <c r="X153" s="1"/>
      <c r="Y153" s="1"/>
      <c r="Z153" s="1"/>
      <c r="AA153" s="1"/>
    </row>
    <row r="154" spans="2:27" x14ac:dyDescent="0.25">
      <c r="B154" s="6">
        <v>151</v>
      </c>
      <c r="C154" s="7" t="s">
        <v>181</v>
      </c>
      <c r="D154" s="8" t="s">
        <v>25</v>
      </c>
      <c r="E154" s="9">
        <v>1</v>
      </c>
      <c r="F154" s="10">
        <v>0.19</v>
      </c>
      <c r="G154" s="11">
        <v>15767</v>
      </c>
      <c r="H154" s="11">
        <f t="shared" si="0"/>
        <v>2995.73</v>
      </c>
      <c r="I154" s="11">
        <f t="shared" si="1"/>
        <v>18762.73</v>
      </c>
      <c r="J154" s="12">
        <v>16806</v>
      </c>
      <c r="K154" s="12">
        <f t="shared" si="2"/>
        <v>3193.14</v>
      </c>
      <c r="L154" s="12">
        <f t="shared" si="3"/>
        <v>19999.14</v>
      </c>
      <c r="M154" s="38">
        <v>16085</v>
      </c>
      <c r="N154" s="38">
        <f t="shared" si="4"/>
        <v>3056.15</v>
      </c>
      <c r="O154" s="39">
        <f t="shared" si="5"/>
        <v>19141.150000000001</v>
      </c>
      <c r="P154" s="46">
        <f t="shared" si="12"/>
        <v>16219.333333333334</v>
      </c>
      <c r="Q154" s="46">
        <f t="shared" si="13"/>
        <v>3081.6733333333336</v>
      </c>
      <c r="R154" s="46">
        <f t="shared" si="14"/>
        <v>19301.006666666664</v>
      </c>
      <c r="S154" s="1"/>
      <c r="T154" s="1"/>
      <c r="U154" s="1"/>
      <c r="V154" s="1"/>
      <c r="W154" s="1"/>
      <c r="X154" s="1"/>
      <c r="Y154" s="1"/>
      <c r="Z154" s="1"/>
      <c r="AA154" s="1"/>
    </row>
    <row r="155" spans="2:27" ht="63.75" x14ac:dyDescent="0.25">
      <c r="B155" s="6">
        <v>152</v>
      </c>
      <c r="C155" s="7" t="s">
        <v>182</v>
      </c>
      <c r="D155" s="8" t="s">
        <v>23</v>
      </c>
      <c r="E155" s="9">
        <v>1</v>
      </c>
      <c r="F155" s="10">
        <v>0.19</v>
      </c>
      <c r="G155" s="11">
        <v>23032</v>
      </c>
      <c r="H155" s="11">
        <f t="shared" si="0"/>
        <v>4376.08</v>
      </c>
      <c r="I155" s="11">
        <f t="shared" si="1"/>
        <v>27408.080000000002</v>
      </c>
      <c r="J155" s="12">
        <v>24549</v>
      </c>
      <c r="K155" s="12">
        <f t="shared" si="2"/>
        <v>4664.3100000000004</v>
      </c>
      <c r="L155" s="12">
        <f t="shared" si="3"/>
        <v>29213.31</v>
      </c>
      <c r="M155" s="38">
        <v>23497</v>
      </c>
      <c r="N155" s="38">
        <f t="shared" si="4"/>
        <v>4464.43</v>
      </c>
      <c r="O155" s="39">
        <f t="shared" si="5"/>
        <v>27961.43</v>
      </c>
      <c r="P155" s="46">
        <f t="shared" si="12"/>
        <v>23692.666666666668</v>
      </c>
      <c r="Q155" s="46">
        <f t="shared" si="13"/>
        <v>4501.6066666666666</v>
      </c>
      <c r="R155" s="46">
        <f t="shared" si="14"/>
        <v>28194.273333333334</v>
      </c>
      <c r="S155" s="1"/>
      <c r="T155" s="1"/>
      <c r="U155" s="1"/>
      <c r="V155" s="1"/>
      <c r="W155" s="1"/>
      <c r="X155" s="1"/>
      <c r="Y155" s="1"/>
      <c r="Z155" s="1"/>
      <c r="AA155" s="1"/>
    </row>
    <row r="156" spans="2:27" ht="76.5" x14ac:dyDescent="0.25">
      <c r="B156" s="6">
        <v>153</v>
      </c>
      <c r="C156" s="7" t="s">
        <v>183</v>
      </c>
      <c r="D156" s="8" t="s">
        <v>25</v>
      </c>
      <c r="E156" s="9">
        <v>1</v>
      </c>
      <c r="F156" s="10">
        <v>0.19</v>
      </c>
      <c r="G156" s="11">
        <v>42924</v>
      </c>
      <c r="H156" s="11">
        <f t="shared" si="0"/>
        <v>8155.56</v>
      </c>
      <c r="I156" s="11">
        <f t="shared" si="1"/>
        <v>51079.56</v>
      </c>
      <c r="J156" s="12">
        <v>45751</v>
      </c>
      <c r="K156" s="12">
        <f t="shared" si="2"/>
        <v>8692.69</v>
      </c>
      <c r="L156" s="12">
        <f t="shared" si="3"/>
        <v>54443.69</v>
      </c>
      <c r="M156" s="38">
        <v>43791</v>
      </c>
      <c r="N156" s="38">
        <f t="shared" si="4"/>
        <v>8320.2900000000009</v>
      </c>
      <c r="O156" s="39">
        <f t="shared" si="5"/>
        <v>52111.29</v>
      </c>
      <c r="P156" s="46">
        <f t="shared" si="12"/>
        <v>44155.333333333336</v>
      </c>
      <c r="Q156" s="46">
        <f t="shared" si="13"/>
        <v>8389.5133333333342</v>
      </c>
      <c r="R156" s="46">
        <f t="shared" si="14"/>
        <v>52544.846666666672</v>
      </c>
      <c r="S156" s="1"/>
      <c r="T156" s="1"/>
      <c r="U156" s="1"/>
      <c r="V156" s="1"/>
      <c r="W156" s="1"/>
      <c r="X156" s="1"/>
      <c r="Y156" s="1"/>
      <c r="Z156" s="1"/>
      <c r="AA156" s="1"/>
    </row>
    <row r="157" spans="2:27" ht="25.5" x14ac:dyDescent="0.25">
      <c r="B157" s="6">
        <v>154</v>
      </c>
      <c r="C157" s="7" t="s">
        <v>184</v>
      </c>
      <c r="D157" s="8" t="s">
        <v>25</v>
      </c>
      <c r="E157" s="9">
        <v>1</v>
      </c>
      <c r="F157" s="10">
        <v>0.19</v>
      </c>
      <c r="G157" s="11">
        <v>17539</v>
      </c>
      <c r="H157" s="11">
        <f t="shared" si="0"/>
        <v>3332.41</v>
      </c>
      <c r="I157" s="11">
        <f t="shared" si="1"/>
        <v>20871.41</v>
      </c>
      <c r="J157" s="12">
        <v>18694</v>
      </c>
      <c r="K157" s="12">
        <f t="shared" si="2"/>
        <v>3551.86</v>
      </c>
      <c r="L157" s="12">
        <f t="shared" si="3"/>
        <v>22245.86</v>
      </c>
      <c r="M157" s="38">
        <v>17893</v>
      </c>
      <c r="N157" s="38">
        <f t="shared" si="4"/>
        <v>3399.67</v>
      </c>
      <c r="O157" s="39">
        <f t="shared" si="5"/>
        <v>21292.67</v>
      </c>
      <c r="P157" s="46">
        <f t="shared" si="12"/>
        <v>18042</v>
      </c>
      <c r="Q157" s="46">
        <f t="shared" si="13"/>
        <v>3427.98</v>
      </c>
      <c r="R157" s="46">
        <f t="shared" si="14"/>
        <v>21469.98</v>
      </c>
      <c r="S157" s="1"/>
      <c r="T157" s="1"/>
      <c r="U157" s="1"/>
      <c r="V157" s="1"/>
      <c r="W157" s="1"/>
      <c r="X157" s="1"/>
      <c r="Y157" s="1"/>
      <c r="Z157" s="1"/>
      <c r="AA157" s="1"/>
    </row>
    <row r="158" spans="2:27" ht="25.5" x14ac:dyDescent="0.25">
      <c r="B158" s="6">
        <v>155</v>
      </c>
      <c r="C158" s="7" t="s">
        <v>185</v>
      </c>
      <c r="D158" s="8" t="s">
        <v>25</v>
      </c>
      <c r="E158" s="9">
        <v>1</v>
      </c>
      <c r="F158" s="10">
        <v>0.19</v>
      </c>
      <c r="G158" s="11">
        <v>16831</v>
      </c>
      <c r="H158" s="11">
        <f t="shared" si="0"/>
        <v>3197.89</v>
      </c>
      <c r="I158" s="11">
        <f t="shared" si="1"/>
        <v>20028.89</v>
      </c>
      <c r="J158" s="12">
        <v>17940</v>
      </c>
      <c r="K158" s="12">
        <f t="shared" si="2"/>
        <v>3408.6</v>
      </c>
      <c r="L158" s="12">
        <f t="shared" si="3"/>
        <v>21348.6</v>
      </c>
      <c r="M158" s="38">
        <v>17171</v>
      </c>
      <c r="N158" s="38">
        <f t="shared" si="4"/>
        <v>3262.4900000000002</v>
      </c>
      <c r="O158" s="39">
        <f t="shared" si="5"/>
        <v>20433.490000000002</v>
      </c>
      <c r="P158" s="46">
        <f t="shared" si="12"/>
        <v>17314</v>
      </c>
      <c r="Q158" s="46">
        <f t="shared" si="13"/>
        <v>3289.66</v>
      </c>
      <c r="R158" s="46">
        <f t="shared" si="14"/>
        <v>20603.66</v>
      </c>
      <c r="S158" s="1"/>
      <c r="T158" s="1"/>
      <c r="U158" s="1"/>
      <c r="V158" s="1"/>
      <c r="W158" s="1"/>
      <c r="X158" s="1"/>
      <c r="Y158" s="1"/>
      <c r="Z158" s="1"/>
      <c r="AA158" s="1"/>
    </row>
    <row r="159" spans="2:27" s="30" customFormat="1" ht="90" x14ac:dyDescent="0.25">
      <c r="B159" s="24">
        <v>156</v>
      </c>
      <c r="C159" s="25" t="s">
        <v>7</v>
      </c>
      <c r="D159" s="26" t="s">
        <v>25</v>
      </c>
      <c r="E159" s="27">
        <v>1</v>
      </c>
      <c r="F159" s="28">
        <v>0.05</v>
      </c>
      <c r="G159" s="33">
        <v>2729778</v>
      </c>
      <c r="H159" s="33">
        <f t="shared" si="0"/>
        <v>136488.9</v>
      </c>
      <c r="I159" s="33">
        <f t="shared" si="1"/>
        <v>2866266.9</v>
      </c>
      <c r="J159" s="35">
        <v>2909591</v>
      </c>
      <c r="K159" s="35">
        <f t="shared" si="2"/>
        <v>145479.55000000002</v>
      </c>
      <c r="L159" s="35">
        <f t="shared" si="3"/>
        <v>3055070.55</v>
      </c>
      <c r="M159" s="42">
        <v>2784919</v>
      </c>
      <c r="N159" s="42">
        <f t="shared" si="4"/>
        <v>139245.95000000001</v>
      </c>
      <c r="O159" s="43">
        <f t="shared" si="5"/>
        <v>2924164.95</v>
      </c>
      <c r="P159" s="46">
        <f t="shared" si="12"/>
        <v>2808096</v>
      </c>
      <c r="Q159" s="46">
        <f t="shared" si="13"/>
        <v>140404.80000000002</v>
      </c>
      <c r="R159" s="46">
        <f t="shared" si="14"/>
        <v>2948500.7999999993</v>
      </c>
      <c r="S159" s="29"/>
      <c r="T159" s="29"/>
      <c r="U159" s="29"/>
      <c r="V159" s="29"/>
      <c r="W159" s="29"/>
      <c r="X159" s="29"/>
      <c r="Y159" s="29"/>
      <c r="Z159" s="29"/>
      <c r="AA159" s="29"/>
    </row>
    <row r="160" spans="2:27" ht="25.5" x14ac:dyDescent="0.25">
      <c r="B160" s="6">
        <v>157</v>
      </c>
      <c r="C160" s="7" t="s">
        <v>186</v>
      </c>
      <c r="D160" s="8" t="s">
        <v>25</v>
      </c>
      <c r="E160" s="9">
        <v>1</v>
      </c>
      <c r="F160" s="10">
        <v>0.19</v>
      </c>
      <c r="G160" s="11">
        <v>160310</v>
      </c>
      <c r="H160" s="11">
        <f t="shared" si="0"/>
        <v>30458.9</v>
      </c>
      <c r="I160" s="11">
        <f t="shared" si="1"/>
        <v>190768.9</v>
      </c>
      <c r="J160" s="12">
        <v>170870</v>
      </c>
      <c r="K160" s="12">
        <f t="shared" si="2"/>
        <v>32465.3</v>
      </c>
      <c r="L160" s="12">
        <f t="shared" si="3"/>
        <v>203335.3</v>
      </c>
      <c r="M160" s="38">
        <v>163548</v>
      </c>
      <c r="N160" s="38">
        <f t="shared" si="4"/>
        <v>31074.12</v>
      </c>
      <c r="O160" s="39">
        <f t="shared" si="5"/>
        <v>194622.12</v>
      </c>
      <c r="P160" s="46">
        <f t="shared" si="12"/>
        <v>164909.33333333334</v>
      </c>
      <c r="Q160" s="46">
        <f t="shared" si="13"/>
        <v>31332.773333333331</v>
      </c>
      <c r="R160" s="46">
        <f t="shared" si="14"/>
        <v>196242.10666666666</v>
      </c>
      <c r="S160" s="1"/>
      <c r="T160" s="1"/>
      <c r="U160" s="1"/>
      <c r="V160" s="1"/>
      <c r="W160" s="1"/>
      <c r="X160" s="1"/>
      <c r="Y160" s="1"/>
      <c r="Z160" s="1"/>
      <c r="AA160" s="1"/>
    </row>
    <row r="161" spans="2:27" ht="25.5" x14ac:dyDescent="0.25">
      <c r="B161" s="6">
        <v>158</v>
      </c>
      <c r="C161" s="7" t="s">
        <v>187</v>
      </c>
      <c r="D161" s="8" t="s">
        <v>25</v>
      </c>
      <c r="E161" s="9">
        <v>1</v>
      </c>
      <c r="F161" s="10">
        <v>0.19</v>
      </c>
      <c r="G161" s="11">
        <v>717608</v>
      </c>
      <c r="H161" s="11">
        <f t="shared" si="0"/>
        <v>136345.51999999999</v>
      </c>
      <c r="I161" s="11">
        <f t="shared" si="1"/>
        <v>853953.52</v>
      </c>
      <c r="J161" s="12">
        <v>764877</v>
      </c>
      <c r="K161" s="12">
        <f t="shared" si="2"/>
        <v>145326.63</v>
      </c>
      <c r="L161" s="12">
        <f t="shared" si="3"/>
        <v>910203.63</v>
      </c>
      <c r="M161" s="38">
        <v>732104</v>
      </c>
      <c r="N161" s="38">
        <f t="shared" si="4"/>
        <v>139099.76</v>
      </c>
      <c r="O161" s="39">
        <f t="shared" si="5"/>
        <v>871203.76</v>
      </c>
      <c r="P161" s="46">
        <f t="shared" si="12"/>
        <v>738196.33333333337</v>
      </c>
      <c r="Q161" s="46">
        <f t="shared" si="13"/>
        <v>140257.30333333334</v>
      </c>
      <c r="R161" s="46">
        <f t="shared" si="14"/>
        <v>878453.63666666672</v>
      </c>
      <c r="S161" s="1"/>
      <c r="T161" s="1"/>
      <c r="U161" s="1"/>
      <c r="V161" s="1"/>
      <c r="W161" s="1"/>
      <c r="X161" s="1"/>
      <c r="Y161" s="1"/>
      <c r="Z161" s="1"/>
      <c r="AA161" s="1"/>
    </row>
    <row r="162" spans="2:27" ht="51" x14ac:dyDescent="0.25">
      <c r="B162" s="6">
        <v>159</v>
      </c>
      <c r="C162" s="7" t="s">
        <v>188</v>
      </c>
      <c r="D162" s="8" t="s">
        <v>31</v>
      </c>
      <c r="E162" s="9">
        <v>1</v>
      </c>
      <c r="F162" s="10">
        <v>0.19</v>
      </c>
      <c r="G162" s="11">
        <v>529409</v>
      </c>
      <c r="H162" s="11">
        <f t="shared" si="0"/>
        <v>100587.71</v>
      </c>
      <c r="I162" s="11">
        <f t="shared" si="1"/>
        <v>629996.71</v>
      </c>
      <c r="J162" s="12">
        <v>564282</v>
      </c>
      <c r="K162" s="12">
        <f t="shared" si="2"/>
        <v>107213.58</v>
      </c>
      <c r="L162" s="12">
        <f t="shared" si="3"/>
        <v>671495.58</v>
      </c>
      <c r="M162" s="38">
        <v>540103</v>
      </c>
      <c r="N162" s="38">
        <f t="shared" si="4"/>
        <v>102619.57</v>
      </c>
      <c r="O162" s="39">
        <f t="shared" si="5"/>
        <v>642722.57000000007</v>
      </c>
      <c r="P162" s="46">
        <f t="shared" si="12"/>
        <v>544598</v>
      </c>
      <c r="Q162" s="46">
        <f t="shared" si="13"/>
        <v>103473.62</v>
      </c>
      <c r="R162" s="46">
        <f t="shared" si="14"/>
        <v>648071.62</v>
      </c>
      <c r="S162" s="1"/>
      <c r="T162" s="1"/>
      <c r="U162" s="1"/>
      <c r="V162" s="1"/>
      <c r="W162" s="1"/>
      <c r="X162" s="1"/>
      <c r="Y162" s="1"/>
      <c r="Z162" s="1"/>
      <c r="AA162" s="1"/>
    </row>
    <row r="163" spans="2:27" x14ac:dyDescent="0.25">
      <c r="B163" s="6">
        <v>160</v>
      </c>
      <c r="C163" s="7" t="s">
        <v>189</v>
      </c>
      <c r="D163" s="8" t="s">
        <v>40</v>
      </c>
      <c r="E163" s="9">
        <v>1</v>
      </c>
      <c r="F163" s="10">
        <v>0.19</v>
      </c>
      <c r="G163" s="11">
        <v>92910</v>
      </c>
      <c r="H163" s="11">
        <f t="shared" si="0"/>
        <v>17652.900000000001</v>
      </c>
      <c r="I163" s="11">
        <f t="shared" si="1"/>
        <v>110562.9</v>
      </c>
      <c r="J163" s="12">
        <v>99030</v>
      </c>
      <c r="K163" s="12">
        <f t="shared" si="2"/>
        <v>18815.7</v>
      </c>
      <c r="L163" s="12">
        <f t="shared" si="3"/>
        <v>117845.7</v>
      </c>
      <c r="M163" s="38">
        <v>94787</v>
      </c>
      <c r="N163" s="38">
        <f t="shared" si="4"/>
        <v>18009.53</v>
      </c>
      <c r="O163" s="39">
        <f t="shared" si="5"/>
        <v>112796.53</v>
      </c>
      <c r="P163" s="46">
        <f t="shared" si="12"/>
        <v>95575.666666666672</v>
      </c>
      <c r="Q163" s="46">
        <f t="shared" si="13"/>
        <v>18159.376666666667</v>
      </c>
      <c r="R163" s="46">
        <f t="shared" si="14"/>
        <v>113735.04333333333</v>
      </c>
      <c r="S163" s="1"/>
      <c r="T163" s="1"/>
      <c r="U163" s="1"/>
      <c r="V163" s="1"/>
      <c r="W163" s="1"/>
      <c r="X163" s="1"/>
      <c r="Y163" s="1"/>
      <c r="Z163" s="1"/>
      <c r="AA163" s="1"/>
    </row>
    <row r="164" spans="2:27" ht="127.5" x14ac:dyDescent="0.25">
      <c r="B164" s="6">
        <v>161</v>
      </c>
      <c r="C164" s="7" t="s">
        <v>190</v>
      </c>
      <c r="D164" s="8" t="s">
        <v>66</v>
      </c>
      <c r="E164" s="9">
        <v>1</v>
      </c>
      <c r="F164" s="10">
        <v>0.19</v>
      </c>
      <c r="G164" s="11">
        <v>516175</v>
      </c>
      <c r="H164" s="11">
        <f t="shared" si="0"/>
        <v>98073.25</v>
      </c>
      <c r="I164" s="11">
        <f t="shared" si="1"/>
        <v>614248.25</v>
      </c>
      <c r="J164" s="12">
        <v>550176</v>
      </c>
      <c r="K164" s="12">
        <f t="shared" si="2"/>
        <v>104533.44</v>
      </c>
      <c r="L164" s="12">
        <f t="shared" si="3"/>
        <v>654709.43999999994</v>
      </c>
      <c r="M164" s="38">
        <v>526602</v>
      </c>
      <c r="N164" s="38">
        <f t="shared" si="4"/>
        <v>100054.38</v>
      </c>
      <c r="O164" s="39">
        <f t="shared" si="5"/>
        <v>626656.38</v>
      </c>
      <c r="P164" s="46">
        <f t="shared" si="12"/>
        <v>530984.33333333337</v>
      </c>
      <c r="Q164" s="46">
        <f t="shared" si="13"/>
        <v>100887.02333333333</v>
      </c>
      <c r="R164" s="46">
        <f t="shared" si="14"/>
        <v>631871.35666666657</v>
      </c>
      <c r="S164" s="1"/>
      <c r="T164" s="1"/>
      <c r="U164" s="1"/>
      <c r="V164" s="1"/>
      <c r="W164" s="1"/>
      <c r="X164" s="1"/>
      <c r="Y164" s="1"/>
      <c r="Z164" s="1"/>
      <c r="AA164" s="1"/>
    </row>
    <row r="165" spans="2:27" ht="114.75" x14ac:dyDescent="0.25">
      <c r="B165" s="6">
        <v>162</v>
      </c>
      <c r="C165" s="7" t="s">
        <v>191</v>
      </c>
      <c r="D165" s="8" t="s">
        <v>66</v>
      </c>
      <c r="E165" s="9">
        <v>1</v>
      </c>
      <c r="F165" s="10">
        <v>0.19</v>
      </c>
      <c r="G165" s="11">
        <v>516175</v>
      </c>
      <c r="H165" s="11">
        <f t="shared" si="0"/>
        <v>98073.25</v>
      </c>
      <c r="I165" s="11">
        <f t="shared" si="1"/>
        <v>614248.25</v>
      </c>
      <c r="J165" s="12">
        <v>550176</v>
      </c>
      <c r="K165" s="12">
        <f t="shared" si="2"/>
        <v>104533.44</v>
      </c>
      <c r="L165" s="12">
        <f t="shared" si="3"/>
        <v>654709.43999999994</v>
      </c>
      <c r="M165" s="38">
        <v>526602</v>
      </c>
      <c r="N165" s="38">
        <f t="shared" si="4"/>
        <v>100054.38</v>
      </c>
      <c r="O165" s="39">
        <f t="shared" si="5"/>
        <v>626656.38</v>
      </c>
      <c r="P165" s="46">
        <f t="shared" si="12"/>
        <v>530984.33333333337</v>
      </c>
      <c r="Q165" s="46">
        <f t="shared" si="13"/>
        <v>100887.02333333333</v>
      </c>
      <c r="R165" s="46">
        <f t="shared" si="14"/>
        <v>631871.35666666657</v>
      </c>
      <c r="S165" s="1"/>
      <c r="T165" s="1"/>
      <c r="U165" s="1"/>
      <c r="V165" s="1"/>
      <c r="W165" s="1"/>
      <c r="X165" s="1"/>
      <c r="Y165" s="1"/>
      <c r="Z165" s="1"/>
      <c r="AA165" s="1"/>
    </row>
    <row r="166" spans="2:27" ht="140.25" x14ac:dyDescent="0.25">
      <c r="B166" s="6">
        <v>163</v>
      </c>
      <c r="C166" s="7" t="s">
        <v>192</v>
      </c>
      <c r="D166" s="8" t="s">
        <v>66</v>
      </c>
      <c r="E166" s="9">
        <v>1</v>
      </c>
      <c r="F166" s="10">
        <v>0.19</v>
      </c>
      <c r="G166" s="11">
        <v>516175</v>
      </c>
      <c r="H166" s="11">
        <f t="shared" si="0"/>
        <v>98073.25</v>
      </c>
      <c r="I166" s="11">
        <f t="shared" si="1"/>
        <v>614248.25</v>
      </c>
      <c r="J166" s="12">
        <v>550176</v>
      </c>
      <c r="K166" s="12">
        <f t="shared" si="2"/>
        <v>104533.44</v>
      </c>
      <c r="L166" s="12">
        <f t="shared" si="3"/>
        <v>654709.43999999994</v>
      </c>
      <c r="M166" s="38">
        <v>526602</v>
      </c>
      <c r="N166" s="38">
        <f t="shared" si="4"/>
        <v>100054.38</v>
      </c>
      <c r="O166" s="39">
        <f t="shared" si="5"/>
        <v>626656.38</v>
      </c>
      <c r="P166" s="46">
        <f t="shared" si="12"/>
        <v>530984.33333333337</v>
      </c>
      <c r="Q166" s="46">
        <f t="shared" si="13"/>
        <v>100887.02333333333</v>
      </c>
      <c r="R166" s="46">
        <f t="shared" si="14"/>
        <v>631871.35666666657</v>
      </c>
      <c r="S166" s="1"/>
      <c r="T166" s="1"/>
      <c r="U166" s="1"/>
      <c r="V166" s="1"/>
      <c r="W166" s="1"/>
      <c r="X166" s="1"/>
      <c r="Y166" s="1"/>
      <c r="Z166" s="1"/>
      <c r="AA166" s="1"/>
    </row>
    <row r="167" spans="2:27" x14ac:dyDescent="0.25">
      <c r="B167" s="6">
        <v>164</v>
      </c>
      <c r="C167" s="7" t="s">
        <v>193</v>
      </c>
      <c r="D167" s="8" t="s">
        <v>194</v>
      </c>
      <c r="E167" s="9">
        <v>1</v>
      </c>
      <c r="F167" s="10">
        <v>0.19</v>
      </c>
      <c r="G167" s="11">
        <v>286480</v>
      </c>
      <c r="H167" s="11">
        <f t="shared" si="0"/>
        <v>54431.199999999997</v>
      </c>
      <c r="I167" s="11">
        <f t="shared" si="1"/>
        <v>340911.2</v>
      </c>
      <c r="J167" s="12">
        <v>305351</v>
      </c>
      <c r="K167" s="12">
        <f t="shared" si="2"/>
        <v>58016.69</v>
      </c>
      <c r="L167" s="12">
        <f t="shared" si="3"/>
        <v>363367.69</v>
      </c>
      <c r="M167" s="38">
        <v>292267</v>
      </c>
      <c r="N167" s="38">
        <f t="shared" si="4"/>
        <v>55530.73</v>
      </c>
      <c r="O167" s="39">
        <f t="shared" si="5"/>
        <v>347797.73</v>
      </c>
      <c r="P167" s="46">
        <f t="shared" si="12"/>
        <v>294699.33333333331</v>
      </c>
      <c r="Q167" s="46">
        <f t="shared" si="13"/>
        <v>55992.873333333329</v>
      </c>
      <c r="R167" s="46">
        <f t="shared" si="14"/>
        <v>350692.20666666672</v>
      </c>
      <c r="S167" s="1"/>
      <c r="T167" s="1"/>
      <c r="U167" s="1"/>
      <c r="V167" s="1"/>
      <c r="W167" s="1"/>
      <c r="X167" s="1"/>
      <c r="Y167" s="1"/>
      <c r="Z167" s="1"/>
      <c r="AA167" s="1"/>
    </row>
    <row r="168" spans="2:27" x14ac:dyDescent="0.25">
      <c r="B168" s="6">
        <v>165</v>
      </c>
      <c r="C168" s="7" t="s">
        <v>195</v>
      </c>
      <c r="D168" s="8" t="s">
        <v>25</v>
      </c>
      <c r="E168" s="9">
        <v>1</v>
      </c>
      <c r="F168" s="10">
        <v>0.19</v>
      </c>
      <c r="G168" s="11">
        <v>108225</v>
      </c>
      <c r="H168" s="11">
        <f t="shared" si="0"/>
        <v>20562.75</v>
      </c>
      <c r="I168" s="11">
        <f t="shared" si="1"/>
        <v>128787.75</v>
      </c>
      <c r="J168" s="12">
        <v>115354</v>
      </c>
      <c r="K168" s="12">
        <f t="shared" si="2"/>
        <v>21917.260000000002</v>
      </c>
      <c r="L168" s="12">
        <f t="shared" si="3"/>
        <v>137271.26</v>
      </c>
      <c r="M168" s="38">
        <v>110411</v>
      </c>
      <c r="N168" s="38">
        <f t="shared" si="4"/>
        <v>20978.09</v>
      </c>
      <c r="O168" s="39">
        <f t="shared" si="5"/>
        <v>131389.09</v>
      </c>
      <c r="P168" s="46">
        <f t="shared" si="12"/>
        <v>111330</v>
      </c>
      <c r="Q168" s="46">
        <f t="shared" si="13"/>
        <v>21152.7</v>
      </c>
      <c r="R168" s="46">
        <f t="shared" si="14"/>
        <v>132482.69999999998</v>
      </c>
      <c r="S168" s="1"/>
      <c r="T168" s="1"/>
      <c r="U168" s="1"/>
      <c r="V168" s="1"/>
      <c r="W168" s="1"/>
      <c r="X168" s="1"/>
      <c r="Y168" s="1"/>
      <c r="Z168" s="1"/>
      <c r="AA168" s="1"/>
    </row>
    <row r="169" spans="2:27" s="30" customFormat="1" x14ac:dyDescent="0.25">
      <c r="B169" s="24">
        <v>166</v>
      </c>
      <c r="C169" s="31" t="s">
        <v>9</v>
      </c>
      <c r="D169" s="26" t="s">
        <v>25</v>
      </c>
      <c r="E169" s="27">
        <v>1</v>
      </c>
      <c r="F169" s="28">
        <v>0.05</v>
      </c>
      <c r="G169" s="33">
        <v>41486</v>
      </c>
      <c r="H169" s="33">
        <f t="shared" si="0"/>
        <v>2074.3000000000002</v>
      </c>
      <c r="I169" s="33">
        <f t="shared" si="1"/>
        <v>43560.3</v>
      </c>
      <c r="J169" s="35">
        <v>44219</v>
      </c>
      <c r="K169" s="35">
        <f t="shared" si="2"/>
        <v>2210.9500000000003</v>
      </c>
      <c r="L169" s="35">
        <f t="shared" si="3"/>
        <v>46429.95</v>
      </c>
      <c r="M169" s="42">
        <v>42324</v>
      </c>
      <c r="N169" s="42">
        <f t="shared" si="4"/>
        <v>2116.2000000000003</v>
      </c>
      <c r="O169" s="43">
        <f t="shared" si="5"/>
        <v>44440.2</v>
      </c>
      <c r="P169" s="46">
        <f t="shared" si="12"/>
        <v>42676.333333333336</v>
      </c>
      <c r="Q169" s="46">
        <f t="shared" si="13"/>
        <v>2133.8166666666671</v>
      </c>
      <c r="R169" s="46">
        <f t="shared" si="14"/>
        <v>44810.15</v>
      </c>
      <c r="S169" s="29"/>
      <c r="T169" s="29"/>
      <c r="U169" s="29"/>
      <c r="V169" s="29"/>
      <c r="W169" s="29"/>
      <c r="X169" s="29"/>
      <c r="Y169" s="29"/>
      <c r="Z169" s="29"/>
      <c r="AA169" s="29"/>
    </row>
    <row r="170" spans="2:27" ht="25.5" x14ac:dyDescent="0.25">
      <c r="B170" s="6">
        <v>167</v>
      </c>
      <c r="C170" s="7" t="s">
        <v>196</v>
      </c>
      <c r="D170" s="8" t="s">
        <v>31</v>
      </c>
      <c r="E170" s="9">
        <v>1</v>
      </c>
      <c r="F170" s="10">
        <v>0.19</v>
      </c>
      <c r="G170" s="11">
        <v>509295</v>
      </c>
      <c r="H170" s="11">
        <f t="shared" si="0"/>
        <v>96766.05</v>
      </c>
      <c r="I170" s="11">
        <f t="shared" si="1"/>
        <v>606061.05000000005</v>
      </c>
      <c r="J170" s="12">
        <v>542843</v>
      </c>
      <c r="K170" s="12">
        <f t="shared" si="2"/>
        <v>103140.17</v>
      </c>
      <c r="L170" s="12">
        <f t="shared" si="3"/>
        <v>645983.17000000004</v>
      </c>
      <c r="M170" s="38">
        <v>519583</v>
      </c>
      <c r="N170" s="38">
        <f t="shared" si="4"/>
        <v>98720.77</v>
      </c>
      <c r="O170" s="39">
        <f t="shared" si="5"/>
        <v>618303.77</v>
      </c>
      <c r="P170" s="46">
        <f t="shared" si="12"/>
        <v>523907</v>
      </c>
      <c r="Q170" s="46">
        <f t="shared" si="13"/>
        <v>99542.33</v>
      </c>
      <c r="R170" s="46">
        <f t="shared" si="14"/>
        <v>623449.33000000007</v>
      </c>
      <c r="S170" s="1"/>
      <c r="T170" s="1"/>
      <c r="U170" s="1"/>
      <c r="V170" s="1"/>
      <c r="W170" s="1"/>
      <c r="X170" s="1"/>
      <c r="Y170" s="1"/>
      <c r="Z170" s="1"/>
      <c r="AA170" s="1"/>
    </row>
    <row r="171" spans="2:27" x14ac:dyDescent="0.25">
      <c r="B171" s="6">
        <v>168</v>
      </c>
      <c r="C171" s="7" t="s">
        <v>197</v>
      </c>
      <c r="D171" s="8" t="s">
        <v>25</v>
      </c>
      <c r="E171" s="9">
        <v>1</v>
      </c>
      <c r="F171" s="10">
        <v>0.19</v>
      </c>
      <c r="G171" s="11">
        <v>2549</v>
      </c>
      <c r="H171" s="11">
        <f t="shared" si="0"/>
        <v>484.31</v>
      </c>
      <c r="I171" s="11">
        <f t="shared" si="1"/>
        <v>3033.31</v>
      </c>
      <c r="J171" s="12">
        <v>2717</v>
      </c>
      <c r="K171" s="12">
        <f t="shared" si="2"/>
        <v>516.23</v>
      </c>
      <c r="L171" s="12">
        <f t="shared" si="3"/>
        <v>3233.23</v>
      </c>
      <c r="M171" s="38">
        <v>2600</v>
      </c>
      <c r="N171" s="38">
        <f t="shared" si="4"/>
        <v>494</v>
      </c>
      <c r="O171" s="39">
        <f t="shared" si="5"/>
        <v>3094</v>
      </c>
      <c r="P171" s="46">
        <f t="shared" si="12"/>
        <v>2622</v>
      </c>
      <c r="Q171" s="46">
        <f t="shared" si="13"/>
        <v>498.18</v>
      </c>
      <c r="R171" s="46">
        <f t="shared" si="14"/>
        <v>3120.1800000000003</v>
      </c>
      <c r="S171" s="1"/>
      <c r="T171" s="1"/>
      <c r="U171" s="1"/>
      <c r="V171" s="1"/>
      <c r="W171" s="1"/>
      <c r="X171" s="1"/>
      <c r="Y171" s="1"/>
      <c r="Z171" s="1"/>
      <c r="AA171" s="1"/>
    </row>
    <row r="172" spans="2:27" x14ac:dyDescent="0.25">
      <c r="B172" s="6">
        <v>169</v>
      </c>
      <c r="C172" s="7" t="s">
        <v>198</v>
      </c>
      <c r="D172" s="8" t="s">
        <v>25</v>
      </c>
      <c r="E172" s="9">
        <v>1</v>
      </c>
      <c r="F172" s="10">
        <v>0.19</v>
      </c>
      <c r="G172" s="11">
        <v>19099</v>
      </c>
      <c r="H172" s="11">
        <f t="shared" si="0"/>
        <v>3628.81</v>
      </c>
      <c r="I172" s="11">
        <f t="shared" si="1"/>
        <v>22727.81</v>
      </c>
      <c r="J172" s="12">
        <v>20357</v>
      </c>
      <c r="K172" s="12">
        <f t="shared" si="2"/>
        <v>3867.83</v>
      </c>
      <c r="L172" s="12">
        <f t="shared" si="3"/>
        <v>24224.83</v>
      </c>
      <c r="M172" s="38">
        <v>19485</v>
      </c>
      <c r="N172" s="38">
        <f t="shared" si="4"/>
        <v>3702.15</v>
      </c>
      <c r="O172" s="39">
        <f t="shared" si="5"/>
        <v>23187.15</v>
      </c>
      <c r="P172" s="46">
        <f t="shared" si="12"/>
        <v>19647</v>
      </c>
      <c r="Q172" s="46">
        <f t="shared" si="13"/>
        <v>3732.93</v>
      </c>
      <c r="R172" s="46">
        <f t="shared" si="14"/>
        <v>23379.930000000004</v>
      </c>
      <c r="S172" s="1"/>
      <c r="T172" s="1"/>
      <c r="U172" s="1"/>
      <c r="V172" s="1"/>
      <c r="W172" s="1"/>
      <c r="X172" s="1"/>
      <c r="Y172" s="1"/>
      <c r="Z172" s="1"/>
      <c r="AA172" s="1"/>
    </row>
    <row r="173" spans="2:27" s="30" customFormat="1" ht="75" x14ac:dyDescent="0.25">
      <c r="B173" s="24">
        <v>170</v>
      </c>
      <c r="C173" s="23" t="s">
        <v>10</v>
      </c>
      <c r="D173" s="26" t="s">
        <v>25</v>
      </c>
      <c r="E173" s="27">
        <v>1</v>
      </c>
      <c r="F173" s="28">
        <v>0.19</v>
      </c>
      <c r="G173" s="33">
        <v>875350</v>
      </c>
      <c r="H173" s="33">
        <f t="shared" si="0"/>
        <v>166316.5</v>
      </c>
      <c r="I173" s="33">
        <f t="shared" si="1"/>
        <v>1041666.5</v>
      </c>
      <c r="J173" s="35">
        <v>933010</v>
      </c>
      <c r="K173" s="35">
        <f t="shared" si="2"/>
        <v>177271.9</v>
      </c>
      <c r="L173" s="35">
        <f t="shared" si="3"/>
        <v>1110281.8999999999</v>
      </c>
      <c r="M173" s="42">
        <v>893032</v>
      </c>
      <c r="N173" s="42">
        <f t="shared" si="4"/>
        <v>169676.08000000002</v>
      </c>
      <c r="O173" s="43">
        <f t="shared" si="5"/>
        <v>1062708.08</v>
      </c>
      <c r="P173" s="46">
        <f t="shared" si="12"/>
        <v>900464</v>
      </c>
      <c r="Q173" s="46">
        <f t="shared" si="13"/>
        <v>171088.16</v>
      </c>
      <c r="R173" s="46">
        <f t="shared" si="14"/>
        <v>1071552.1599999999</v>
      </c>
      <c r="S173" s="29"/>
      <c r="T173" s="29"/>
      <c r="U173" s="29"/>
      <c r="V173" s="29"/>
      <c r="W173" s="29"/>
      <c r="X173" s="29"/>
      <c r="Y173" s="29"/>
      <c r="Z173" s="29"/>
      <c r="AA173" s="29"/>
    </row>
    <row r="174" spans="2:27" x14ac:dyDescent="0.25">
      <c r="B174" s="6">
        <v>171</v>
      </c>
      <c r="C174" s="7" t="s">
        <v>199</v>
      </c>
      <c r="D174" s="8" t="s">
        <v>25</v>
      </c>
      <c r="E174" s="9">
        <v>1</v>
      </c>
      <c r="F174" s="10">
        <v>0.19</v>
      </c>
      <c r="G174" s="11">
        <v>492</v>
      </c>
      <c r="H174" s="11">
        <f t="shared" si="0"/>
        <v>93.48</v>
      </c>
      <c r="I174" s="11">
        <f t="shared" si="1"/>
        <v>585.48</v>
      </c>
      <c r="J174" s="12">
        <v>524</v>
      </c>
      <c r="K174" s="12">
        <f t="shared" si="2"/>
        <v>99.56</v>
      </c>
      <c r="L174" s="12">
        <f t="shared" si="3"/>
        <v>623.55999999999995</v>
      </c>
      <c r="M174" s="38">
        <v>502</v>
      </c>
      <c r="N174" s="38">
        <f t="shared" si="4"/>
        <v>95.38</v>
      </c>
      <c r="O174" s="39">
        <f t="shared" si="5"/>
        <v>597.38</v>
      </c>
      <c r="P174" s="46">
        <f t="shared" si="12"/>
        <v>506</v>
      </c>
      <c r="Q174" s="46">
        <f t="shared" si="13"/>
        <v>96.14</v>
      </c>
      <c r="R174" s="46">
        <f t="shared" si="14"/>
        <v>602.14</v>
      </c>
      <c r="S174" s="1"/>
      <c r="T174" s="1"/>
      <c r="U174" s="1"/>
      <c r="V174" s="1"/>
      <c r="W174" s="1"/>
      <c r="X174" s="1"/>
      <c r="Y174" s="1"/>
      <c r="Z174" s="1"/>
      <c r="AA174" s="1"/>
    </row>
    <row r="175" spans="2:27" x14ac:dyDescent="0.25">
      <c r="B175" s="6">
        <v>172</v>
      </c>
      <c r="C175" s="7" t="s">
        <v>200</v>
      </c>
      <c r="D175" s="8" t="s">
        <v>31</v>
      </c>
      <c r="E175" s="9">
        <v>1</v>
      </c>
      <c r="F175" s="10">
        <v>0.19</v>
      </c>
      <c r="G175" s="11">
        <v>473295</v>
      </c>
      <c r="H175" s="11">
        <f t="shared" si="0"/>
        <v>89926.05</v>
      </c>
      <c r="I175" s="11">
        <f t="shared" si="1"/>
        <v>563221.05000000005</v>
      </c>
      <c r="J175" s="12">
        <v>504471</v>
      </c>
      <c r="K175" s="12">
        <f t="shared" si="2"/>
        <v>95849.49</v>
      </c>
      <c r="L175" s="12">
        <f t="shared" si="3"/>
        <v>600320.49</v>
      </c>
      <c r="M175" s="38">
        <v>482856</v>
      </c>
      <c r="N175" s="38">
        <f t="shared" si="4"/>
        <v>91742.64</v>
      </c>
      <c r="O175" s="39">
        <f t="shared" si="5"/>
        <v>574598.64</v>
      </c>
      <c r="P175" s="46">
        <f t="shared" si="12"/>
        <v>486874</v>
      </c>
      <c r="Q175" s="46">
        <f t="shared" si="13"/>
        <v>92506.06</v>
      </c>
      <c r="R175" s="46">
        <f t="shared" si="14"/>
        <v>579380.06000000006</v>
      </c>
      <c r="S175" s="1"/>
      <c r="T175" s="1"/>
      <c r="U175" s="1"/>
      <c r="V175" s="1"/>
      <c r="W175" s="1"/>
      <c r="X175" s="1"/>
      <c r="Y175" s="1"/>
      <c r="Z175" s="1"/>
      <c r="AA175" s="1"/>
    </row>
    <row r="176" spans="2:27" ht="25.5" x14ac:dyDescent="0.25">
      <c r="B176" s="6">
        <v>173</v>
      </c>
      <c r="C176" s="7" t="s">
        <v>201</v>
      </c>
      <c r="D176" s="8" t="s">
        <v>31</v>
      </c>
      <c r="E176" s="9">
        <v>1</v>
      </c>
      <c r="F176" s="10">
        <v>0.19</v>
      </c>
      <c r="G176" s="11">
        <v>1065568</v>
      </c>
      <c r="H176" s="11">
        <f t="shared" si="0"/>
        <v>202457.92</v>
      </c>
      <c r="I176" s="11">
        <f t="shared" si="1"/>
        <v>1268025.92</v>
      </c>
      <c r="J176" s="12">
        <v>1135758</v>
      </c>
      <c r="K176" s="12">
        <f t="shared" si="2"/>
        <v>215794.02</v>
      </c>
      <c r="L176" s="12">
        <f t="shared" si="3"/>
        <v>1351552.02</v>
      </c>
      <c r="M176" s="38">
        <v>1087092</v>
      </c>
      <c r="N176" s="38">
        <f t="shared" si="4"/>
        <v>206547.48</v>
      </c>
      <c r="O176" s="39">
        <f t="shared" si="5"/>
        <v>1293639.48</v>
      </c>
      <c r="P176" s="46">
        <f t="shared" si="12"/>
        <v>1096139.3333333333</v>
      </c>
      <c r="Q176" s="46">
        <f t="shared" si="13"/>
        <v>208266.47333333336</v>
      </c>
      <c r="R176" s="46">
        <f t="shared" si="14"/>
        <v>1304405.8066666666</v>
      </c>
      <c r="S176" s="1"/>
      <c r="T176" s="1"/>
      <c r="U176" s="1"/>
      <c r="V176" s="1"/>
      <c r="W176" s="1"/>
      <c r="X176" s="1"/>
      <c r="Y176" s="1"/>
      <c r="Z176" s="1"/>
      <c r="AA176" s="1"/>
    </row>
    <row r="177" spans="2:27" ht="25.5" x14ac:dyDescent="0.25">
      <c r="B177" s="6">
        <v>174</v>
      </c>
      <c r="C177" s="7" t="s">
        <v>202</v>
      </c>
      <c r="D177" s="8" t="s">
        <v>25</v>
      </c>
      <c r="E177" s="9">
        <v>1</v>
      </c>
      <c r="F177" s="10">
        <v>0.19</v>
      </c>
      <c r="G177" s="11">
        <v>398</v>
      </c>
      <c r="H177" s="11">
        <f t="shared" si="0"/>
        <v>75.62</v>
      </c>
      <c r="I177" s="11">
        <f t="shared" si="1"/>
        <v>473.62</v>
      </c>
      <c r="J177" s="12">
        <v>424</v>
      </c>
      <c r="K177" s="12">
        <f t="shared" si="2"/>
        <v>80.56</v>
      </c>
      <c r="L177" s="12">
        <f t="shared" si="3"/>
        <v>504.56</v>
      </c>
      <c r="M177" s="38">
        <v>406</v>
      </c>
      <c r="N177" s="38">
        <f t="shared" si="4"/>
        <v>77.14</v>
      </c>
      <c r="O177" s="39">
        <f t="shared" si="5"/>
        <v>483.14</v>
      </c>
      <c r="P177" s="46">
        <f t="shared" si="12"/>
        <v>409.33333333333331</v>
      </c>
      <c r="Q177" s="46">
        <f t="shared" si="13"/>
        <v>77.773333333333326</v>
      </c>
      <c r="R177" s="46">
        <f t="shared" si="14"/>
        <v>487.10666666666674</v>
      </c>
      <c r="S177" s="1"/>
      <c r="T177" s="1"/>
      <c r="U177" s="1"/>
      <c r="V177" s="1"/>
      <c r="W177" s="1"/>
      <c r="X177" s="1"/>
      <c r="Y177" s="1"/>
      <c r="Z177" s="1"/>
      <c r="AA177" s="1"/>
    </row>
    <row r="178" spans="2:27" ht="25.5" x14ac:dyDescent="0.25">
      <c r="B178" s="6">
        <v>175</v>
      </c>
      <c r="C178" s="7" t="s">
        <v>203</v>
      </c>
      <c r="D178" s="8" t="s">
        <v>25</v>
      </c>
      <c r="E178" s="9">
        <v>1</v>
      </c>
      <c r="F178" s="10">
        <v>0.19</v>
      </c>
      <c r="G178" s="11">
        <v>10503</v>
      </c>
      <c r="H178" s="11">
        <f t="shared" si="0"/>
        <v>1995.57</v>
      </c>
      <c r="I178" s="11">
        <f t="shared" si="1"/>
        <v>12498.57</v>
      </c>
      <c r="J178" s="12">
        <v>11195</v>
      </c>
      <c r="K178" s="12">
        <f t="shared" si="2"/>
        <v>2127.0500000000002</v>
      </c>
      <c r="L178" s="12">
        <f t="shared" si="3"/>
        <v>13322.05</v>
      </c>
      <c r="M178" s="38">
        <v>10715</v>
      </c>
      <c r="N178" s="38">
        <f t="shared" si="4"/>
        <v>2035.8500000000001</v>
      </c>
      <c r="O178" s="39">
        <f t="shared" si="5"/>
        <v>12750.85</v>
      </c>
      <c r="P178" s="46">
        <f t="shared" si="12"/>
        <v>10804.333333333334</v>
      </c>
      <c r="Q178" s="46">
        <f t="shared" si="13"/>
        <v>2052.8233333333333</v>
      </c>
      <c r="R178" s="46">
        <f t="shared" si="14"/>
        <v>12857.156666666668</v>
      </c>
      <c r="S178" s="1"/>
      <c r="T178" s="1"/>
      <c r="U178" s="1"/>
      <c r="V178" s="1"/>
      <c r="W178" s="1"/>
      <c r="X178" s="1"/>
      <c r="Y178" s="1"/>
      <c r="Z178" s="1"/>
      <c r="AA178" s="1"/>
    </row>
    <row r="179" spans="2:27" ht="38.25" x14ac:dyDescent="0.25">
      <c r="B179" s="6">
        <v>176</v>
      </c>
      <c r="C179" s="7" t="s">
        <v>204</v>
      </c>
      <c r="D179" s="8" t="s">
        <v>25</v>
      </c>
      <c r="E179" s="9">
        <v>1</v>
      </c>
      <c r="F179" s="10">
        <v>0.19</v>
      </c>
      <c r="G179" s="11">
        <v>8913</v>
      </c>
      <c r="H179" s="11">
        <f t="shared" si="0"/>
        <v>1693.47</v>
      </c>
      <c r="I179" s="11">
        <f t="shared" si="1"/>
        <v>10606.47</v>
      </c>
      <c r="J179" s="12">
        <v>9500</v>
      </c>
      <c r="K179" s="12">
        <f t="shared" si="2"/>
        <v>1805</v>
      </c>
      <c r="L179" s="12">
        <f t="shared" si="3"/>
        <v>11305</v>
      </c>
      <c r="M179" s="38">
        <v>9093</v>
      </c>
      <c r="N179" s="38">
        <f t="shared" si="4"/>
        <v>1727.67</v>
      </c>
      <c r="O179" s="39">
        <f t="shared" si="5"/>
        <v>10820.67</v>
      </c>
      <c r="P179" s="46">
        <f t="shared" si="12"/>
        <v>9168.6666666666661</v>
      </c>
      <c r="Q179" s="46">
        <f t="shared" si="13"/>
        <v>1742.0466666666669</v>
      </c>
      <c r="R179" s="46">
        <f t="shared" si="14"/>
        <v>10910.713333333333</v>
      </c>
      <c r="S179" s="1"/>
      <c r="T179" s="1"/>
      <c r="U179" s="1"/>
      <c r="V179" s="1"/>
      <c r="W179" s="1"/>
      <c r="X179" s="1"/>
      <c r="Y179" s="1"/>
      <c r="Z179" s="1"/>
      <c r="AA179" s="1"/>
    </row>
    <row r="180" spans="2:27" x14ac:dyDescent="0.25">
      <c r="B180" s="6">
        <v>177</v>
      </c>
      <c r="C180" s="7" t="s">
        <v>205</v>
      </c>
      <c r="D180" s="8" t="s">
        <v>25</v>
      </c>
      <c r="E180" s="9">
        <v>1</v>
      </c>
      <c r="F180" s="10">
        <v>0.19</v>
      </c>
      <c r="G180" s="11">
        <v>705</v>
      </c>
      <c r="H180" s="11">
        <f t="shared" si="0"/>
        <v>133.94999999999999</v>
      </c>
      <c r="I180" s="11">
        <f t="shared" si="1"/>
        <v>838.95</v>
      </c>
      <c r="J180" s="12">
        <v>751</v>
      </c>
      <c r="K180" s="12">
        <f t="shared" si="2"/>
        <v>142.69</v>
      </c>
      <c r="L180" s="12">
        <f t="shared" si="3"/>
        <v>893.69</v>
      </c>
      <c r="M180" s="38">
        <v>719</v>
      </c>
      <c r="N180" s="38">
        <f t="shared" si="4"/>
        <v>136.61000000000001</v>
      </c>
      <c r="O180" s="39">
        <f t="shared" si="5"/>
        <v>855.61</v>
      </c>
      <c r="P180" s="46">
        <f t="shared" si="12"/>
        <v>725</v>
      </c>
      <c r="Q180" s="46">
        <f t="shared" si="13"/>
        <v>137.75</v>
      </c>
      <c r="R180" s="46">
        <f t="shared" si="14"/>
        <v>862.75</v>
      </c>
      <c r="S180" s="1"/>
      <c r="T180" s="1"/>
      <c r="U180" s="1"/>
      <c r="V180" s="1"/>
      <c r="W180" s="1"/>
      <c r="X180" s="1"/>
      <c r="Y180" s="1"/>
      <c r="Z180" s="1"/>
      <c r="AA180" s="1"/>
    </row>
    <row r="181" spans="2:27" s="30" customFormat="1" ht="60" x14ac:dyDescent="0.25">
      <c r="B181" s="24">
        <v>178</v>
      </c>
      <c r="C181" s="23" t="s">
        <v>11</v>
      </c>
      <c r="D181" s="26" t="s">
        <v>40</v>
      </c>
      <c r="E181" s="27">
        <v>1</v>
      </c>
      <c r="F181" s="28">
        <v>0.19</v>
      </c>
      <c r="G181" s="33">
        <v>163930</v>
      </c>
      <c r="H181" s="33">
        <f t="shared" si="0"/>
        <v>31146.7</v>
      </c>
      <c r="I181" s="33">
        <f t="shared" si="1"/>
        <v>195076.7</v>
      </c>
      <c r="J181" s="35">
        <v>174728</v>
      </c>
      <c r="K181" s="35">
        <f t="shared" si="2"/>
        <v>33198.32</v>
      </c>
      <c r="L181" s="35">
        <f t="shared" si="3"/>
        <v>207926.32</v>
      </c>
      <c r="M181" s="42">
        <v>167241</v>
      </c>
      <c r="N181" s="42">
        <f t="shared" si="4"/>
        <v>31775.79</v>
      </c>
      <c r="O181" s="43">
        <f t="shared" si="5"/>
        <v>199016.79</v>
      </c>
      <c r="P181" s="46">
        <f t="shared" si="12"/>
        <v>168633</v>
      </c>
      <c r="Q181" s="46">
        <f t="shared" si="13"/>
        <v>32040.27</v>
      </c>
      <c r="R181" s="46">
        <f t="shared" si="14"/>
        <v>200673.27000000002</v>
      </c>
      <c r="S181" s="29"/>
      <c r="T181" s="29"/>
      <c r="U181" s="29"/>
      <c r="V181" s="29"/>
      <c r="W181" s="29"/>
      <c r="X181" s="29"/>
      <c r="Y181" s="29"/>
      <c r="Z181" s="29"/>
      <c r="AA181" s="29"/>
    </row>
    <row r="182" spans="2:27" ht="25.5" x14ac:dyDescent="0.25">
      <c r="B182" s="6">
        <v>179</v>
      </c>
      <c r="C182" s="7" t="s">
        <v>206</v>
      </c>
      <c r="D182" s="8" t="s">
        <v>40</v>
      </c>
      <c r="E182" s="9">
        <v>1</v>
      </c>
      <c r="F182" s="10">
        <v>0.19</v>
      </c>
      <c r="G182" s="11">
        <v>163930</v>
      </c>
      <c r="H182" s="11">
        <f t="shared" si="0"/>
        <v>31146.7</v>
      </c>
      <c r="I182" s="11">
        <f t="shared" si="1"/>
        <v>195076.7</v>
      </c>
      <c r="J182" s="12">
        <v>174728</v>
      </c>
      <c r="K182" s="12">
        <f t="shared" si="2"/>
        <v>33198.32</v>
      </c>
      <c r="L182" s="12">
        <f t="shared" si="3"/>
        <v>207926.32</v>
      </c>
      <c r="M182" s="38">
        <v>167241</v>
      </c>
      <c r="N182" s="38">
        <f t="shared" si="4"/>
        <v>31775.79</v>
      </c>
      <c r="O182" s="39">
        <f t="shared" si="5"/>
        <v>199016.79</v>
      </c>
      <c r="P182" s="46">
        <f t="shared" si="12"/>
        <v>168633</v>
      </c>
      <c r="Q182" s="46">
        <f t="shared" si="13"/>
        <v>32040.27</v>
      </c>
      <c r="R182" s="46">
        <f t="shared" si="14"/>
        <v>200673.27000000002</v>
      </c>
      <c r="S182" s="1"/>
      <c r="T182" s="1"/>
      <c r="U182" s="1"/>
      <c r="V182" s="1"/>
      <c r="W182" s="1"/>
      <c r="X182" s="1"/>
      <c r="Y182" s="1"/>
      <c r="Z182" s="1"/>
      <c r="AA182" s="1"/>
    </row>
    <row r="183" spans="2:27" x14ac:dyDescent="0.25">
      <c r="B183" s="6">
        <v>180</v>
      </c>
      <c r="C183" s="7" t="s">
        <v>207</v>
      </c>
      <c r="D183" s="8" t="s">
        <v>40</v>
      </c>
      <c r="E183" s="9">
        <v>1</v>
      </c>
      <c r="F183" s="10">
        <v>0.19</v>
      </c>
      <c r="G183" s="11">
        <v>163930</v>
      </c>
      <c r="H183" s="11">
        <f t="shared" si="0"/>
        <v>31146.7</v>
      </c>
      <c r="I183" s="11">
        <f t="shared" si="1"/>
        <v>195076.7</v>
      </c>
      <c r="J183" s="12">
        <v>174728</v>
      </c>
      <c r="K183" s="12">
        <f t="shared" si="2"/>
        <v>33198.32</v>
      </c>
      <c r="L183" s="12">
        <f t="shared" si="3"/>
        <v>207926.32</v>
      </c>
      <c r="M183" s="38">
        <v>167241</v>
      </c>
      <c r="N183" s="38">
        <f t="shared" si="4"/>
        <v>31775.79</v>
      </c>
      <c r="O183" s="39">
        <f t="shared" si="5"/>
        <v>199016.79</v>
      </c>
      <c r="P183" s="46">
        <f t="shared" si="12"/>
        <v>168633</v>
      </c>
      <c r="Q183" s="46">
        <f t="shared" si="13"/>
        <v>32040.27</v>
      </c>
      <c r="R183" s="46">
        <f t="shared" si="14"/>
        <v>200673.27000000002</v>
      </c>
      <c r="S183" s="1"/>
      <c r="T183" s="1"/>
      <c r="U183" s="1"/>
      <c r="V183" s="1"/>
      <c r="W183" s="1"/>
      <c r="X183" s="1"/>
      <c r="Y183" s="1"/>
      <c r="Z183" s="1"/>
      <c r="AA183" s="1"/>
    </row>
    <row r="184" spans="2:27" x14ac:dyDescent="0.25">
      <c r="B184" s="6">
        <v>181</v>
      </c>
      <c r="C184" s="7" t="s">
        <v>208</v>
      </c>
      <c r="D184" s="8" t="s">
        <v>40</v>
      </c>
      <c r="E184" s="9">
        <v>1</v>
      </c>
      <c r="F184" s="10">
        <v>0.19</v>
      </c>
      <c r="G184" s="11">
        <v>35810</v>
      </c>
      <c r="H184" s="11">
        <f t="shared" si="0"/>
        <v>6803.9</v>
      </c>
      <c r="I184" s="11">
        <f t="shared" si="1"/>
        <v>42613.9</v>
      </c>
      <c r="J184" s="12">
        <v>38169</v>
      </c>
      <c r="K184" s="12">
        <f t="shared" si="2"/>
        <v>7252.11</v>
      </c>
      <c r="L184" s="12">
        <f t="shared" si="3"/>
        <v>45421.11</v>
      </c>
      <c r="M184" s="38">
        <v>36533</v>
      </c>
      <c r="N184" s="38">
        <f t="shared" si="4"/>
        <v>6941.27</v>
      </c>
      <c r="O184" s="39">
        <f t="shared" si="5"/>
        <v>43474.270000000004</v>
      </c>
      <c r="P184" s="46">
        <f t="shared" si="12"/>
        <v>36837.333333333336</v>
      </c>
      <c r="Q184" s="46">
        <f t="shared" si="13"/>
        <v>6999.0933333333332</v>
      </c>
      <c r="R184" s="46">
        <f t="shared" si="14"/>
        <v>43836.426666666674</v>
      </c>
      <c r="S184" s="1"/>
      <c r="T184" s="1"/>
      <c r="U184" s="1"/>
      <c r="V184" s="1"/>
      <c r="W184" s="1"/>
      <c r="X184" s="1"/>
      <c r="Y184" s="1"/>
      <c r="Z184" s="1"/>
      <c r="AA184" s="1"/>
    </row>
    <row r="185" spans="2:27" s="30" customFormat="1" ht="90" x14ac:dyDescent="0.25">
      <c r="B185" s="24">
        <v>182</v>
      </c>
      <c r="C185" s="23" t="s">
        <v>12</v>
      </c>
      <c r="D185" s="26" t="s">
        <v>25</v>
      </c>
      <c r="E185" s="27">
        <v>1</v>
      </c>
      <c r="F185" s="28">
        <v>0.19</v>
      </c>
      <c r="G185" s="33">
        <v>25465</v>
      </c>
      <c r="H185" s="33">
        <f t="shared" si="0"/>
        <v>4838.3500000000004</v>
      </c>
      <c r="I185" s="33">
        <f t="shared" si="1"/>
        <v>30303.35</v>
      </c>
      <c r="J185" s="35">
        <v>27142</v>
      </c>
      <c r="K185" s="35">
        <f t="shared" si="2"/>
        <v>5156.9800000000005</v>
      </c>
      <c r="L185" s="35">
        <f t="shared" si="3"/>
        <v>32298.98</v>
      </c>
      <c r="M185" s="42">
        <v>25979</v>
      </c>
      <c r="N185" s="42">
        <f t="shared" si="4"/>
        <v>4936.01</v>
      </c>
      <c r="O185" s="43">
        <f t="shared" si="5"/>
        <v>30915.010000000002</v>
      </c>
      <c r="P185" s="46">
        <f t="shared" si="12"/>
        <v>26195.333333333332</v>
      </c>
      <c r="Q185" s="46">
        <f t="shared" si="13"/>
        <v>4977.1133333333337</v>
      </c>
      <c r="R185" s="46">
        <f t="shared" si="14"/>
        <v>31172.446666666667</v>
      </c>
      <c r="S185" s="29"/>
      <c r="T185" s="29"/>
      <c r="U185" s="29"/>
      <c r="V185" s="29"/>
      <c r="W185" s="29"/>
      <c r="X185" s="29"/>
      <c r="Y185" s="29"/>
      <c r="Z185" s="29"/>
      <c r="AA185" s="29"/>
    </row>
    <row r="186" spans="2:27" x14ac:dyDescent="0.25">
      <c r="B186" s="6">
        <v>183</v>
      </c>
      <c r="C186" s="7" t="s">
        <v>209</v>
      </c>
      <c r="D186" s="8" t="s">
        <v>142</v>
      </c>
      <c r="E186" s="9">
        <v>1</v>
      </c>
      <c r="F186" s="10">
        <v>0.19</v>
      </c>
      <c r="G186" s="11">
        <v>1591</v>
      </c>
      <c r="H186" s="11">
        <f t="shared" si="0"/>
        <v>302.29000000000002</v>
      </c>
      <c r="I186" s="11">
        <f t="shared" si="1"/>
        <v>1893.29</v>
      </c>
      <c r="J186" s="12">
        <v>1696</v>
      </c>
      <c r="K186" s="12">
        <f t="shared" si="2"/>
        <v>322.24</v>
      </c>
      <c r="L186" s="12">
        <f t="shared" si="3"/>
        <v>2018.24</v>
      </c>
      <c r="M186" s="38">
        <v>1623</v>
      </c>
      <c r="N186" s="38">
        <f t="shared" si="4"/>
        <v>308.37</v>
      </c>
      <c r="O186" s="39">
        <f t="shared" si="5"/>
        <v>1931.37</v>
      </c>
      <c r="P186" s="46">
        <f t="shared" si="12"/>
        <v>1636.6666666666667</v>
      </c>
      <c r="Q186" s="46">
        <f t="shared" si="13"/>
        <v>310.96666666666664</v>
      </c>
      <c r="R186" s="46">
        <f t="shared" si="14"/>
        <v>1947.6333333333332</v>
      </c>
      <c r="S186" s="1"/>
      <c r="T186" s="1"/>
      <c r="U186" s="1"/>
      <c r="V186" s="1"/>
      <c r="W186" s="1"/>
      <c r="X186" s="1"/>
      <c r="Y186" s="1"/>
      <c r="Z186" s="1"/>
      <c r="AA186" s="1"/>
    </row>
    <row r="187" spans="2:27" x14ac:dyDescent="0.25">
      <c r="B187" s="6">
        <v>184</v>
      </c>
      <c r="C187" s="7" t="s">
        <v>210</v>
      </c>
      <c r="D187" s="8" t="s">
        <v>25</v>
      </c>
      <c r="E187" s="9">
        <v>1</v>
      </c>
      <c r="F187" s="10">
        <v>0.19</v>
      </c>
      <c r="G187" s="11">
        <v>19894</v>
      </c>
      <c r="H187" s="11">
        <f t="shared" si="0"/>
        <v>3779.86</v>
      </c>
      <c r="I187" s="11">
        <f t="shared" si="1"/>
        <v>23673.86</v>
      </c>
      <c r="J187" s="12">
        <v>21204</v>
      </c>
      <c r="K187" s="12">
        <f t="shared" si="2"/>
        <v>4028.76</v>
      </c>
      <c r="L187" s="12">
        <f t="shared" si="3"/>
        <v>25232.760000000002</v>
      </c>
      <c r="M187" s="38">
        <v>20296</v>
      </c>
      <c r="N187" s="38">
        <f t="shared" si="4"/>
        <v>3856.2400000000002</v>
      </c>
      <c r="O187" s="39">
        <f t="shared" si="5"/>
        <v>24152.240000000002</v>
      </c>
      <c r="P187" s="46">
        <f t="shared" si="12"/>
        <v>20464.666666666668</v>
      </c>
      <c r="Q187" s="46">
        <f t="shared" si="13"/>
        <v>3888.2866666666669</v>
      </c>
      <c r="R187" s="46">
        <f t="shared" si="14"/>
        <v>24352.953333333335</v>
      </c>
      <c r="S187" s="1"/>
      <c r="T187" s="1"/>
      <c r="U187" s="1"/>
      <c r="V187" s="1"/>
      <c r="W187" s="1"/>
      <c r="X187" s="1"/>
      <c r="Y187" s="1"/>
      <c r="Z187" s="1"/>
      <c r="AA187" s="1"/>
    </row>
    <row r="188" spans="2:27" x14ac:dyDescent="0.25">
      <c r="B188" s="6">
        <v>185</v>
      </c>
      <c r="C188" s="7" t="s">
        <v>211</v>
      </c>
      <c r="D188" s="8" t="s">
        <v>25</v>
      </c>
      <c r="E188" s="9">
        <v>1</v>
      </c>
      <c r="F188" s="10">
        <v>0.19</v>
      </c>
      <c r="G188" s="11">
        <v>2068</v>
      </c>
      <c r="H188" s="11">
        <f t="shared" si="0"/>
        <v>392.92</v>
      </c>
      <c r="I188" s="11">
        <f t="shared" si="1"/>
        <v>2460.92</v>
      </c>
      <c r="J188" s="12">
        <v>2204</v>
      </c>
      <c r="K188" s="12">
        <f t="shared" si="2"/>
        <v>418.76</v>
      </c>
      <c r="L188" s="12">
        <f t="shared" si="3"/>
        <v>2622.76</v>
      </c>
      <c r="M188" s="38">
        <v>2110</v>
      </c>
      <c r="N188" s="38">
        <f t="shared" si="4"/>
        <v>400.9</v>
      </c>
      <c r="O188" s="39">
        <f t="shared" si="5"/>
        <v>2510.9</v>
      </c>
      <c r="P188" s="46">
        <f t="shared" si="12"/>
        <v>2127.3333333333335</v>
      </c>
      <c r="Q188" s="46">
        <f t="shared" si="13"/>
        <v>404.19333333333333</v>
      </c>
      <c r="R188" s="46">
        <f t="shared" si="14"/>
        <v>2531.5266666666666</v>
      </c>
      <c r="S188" s="1"/>
      <c r="T188" s="1"/>
      <c r="U188" s="1"/>
      <c r="V188" s="1"/>
      <c r="W188" s="1"/>
      <c r="X188" s="1"/>
      <c r="Y188" s="1"/>
      <c r="Z188" s="1"/>
      <c r="AA188" s="1"/>
    </row>
    <row r="189" spans="2:27" x14ac:dyDescent="0.25">
      <c r="B189" s="6">
        <v>186</v>
      </c>
      <c r="C189" s="7" t="s">
        <v>212</v>
      </c>
      <c r="D189" s="8" t="s">
        <v>25</v>
      </c>
      <c r="E189" s="9">
        <v>1</v>
      </c>
      <c r="F189" s="10">
        <v>0.19</v>
      </c>
      <c r="G189" s="11">
        <v>14324</v>
      </c>
      <c r="H189" s="11">
        <f t="shared" si="0"/>
        <v>2721.56</v>
      </c>
      <c r="I189" s="11">
        <f t="shared" si="1"/>
        <v>17045.560000000001</v>
      </c>
      <c r="J189" s="12">
        <v>15268</v>
      </c>
      <c r="K189" s="12">
        <f t="shared" si="2"/>
        <v>2900.92</v>
      </c>
      <c r="L189" s="12">
        <f t="shared" si="3"/>
        <v>18168.919999999998</v>
      </c>
      <c r="M189" s="38">
        <v>14613</v>
      </c>
      <c r="N189" s="38">
        <f t="shared" si="4"/>
        <v>2776.4700000000003</v>
      </c>
      <c r="O189" s="39">
        <f t="shared" si="5"/>
        <v>17389.47</v>
      </c>
      <c r="P189" s="46">
        <f t="shared" si="12"/>
        <v>14735</v>
      </c>
      <c r="Q189" s="46">
        <f t="shared" si="13"/>
        <v>2799.65</v>
      </c>
      <c r="R189" s="46">
        <f t="shared" si="14"/>
        <v>17534.649999999998</v>
      </c>
      <c r="S189" s="1"/>
      <c r="T189" s="1"/>
      <c r="U189" s="1"/>
      <c r="V189" s="1"/>
      <c r="W189" s="1"/>
      <c r="X189" s="1"/>
      <c r="Y189" s="1"/>
      <c r="Z189" s="1"/>
      <c r="AA189" s="1"/>
    </row>
    <row r="190" spans="2:27" x14ac:dyDescent="0.25">
      <c r="B190" s="6">
        <v>187</v>
      </c>
      <c r="C190" s="7" t="s">
        <v>213</v>
      </c>
      <c r="D190" s="8" t="s">
        <v>25</v>
      </c>
      <c r="E190" s="9">
        <v>1</v>
      </c>
      <c r="F190" s="10">
        <v>0.19</v>
      </c>
      <c r="G190" s="11">
        <v>15119</v>
      </c>
      <c r="H190" s="11">
        <f t="shared" si="0"/>
        <v>2872.61</v>
      </c>
      <c r="I190" s="11">
        <f t="shared" si="1"/>
        <v>17991.61</v>
      </c>
      <c r="J190" s="12">
        <v>16115</v>
      </c>
      <c r="K190" s="12">
        <f t="shared" si="2"/>
        <v>3061.85</v>
      </c>
      <c r="L190" s="12">
        <f t="shared" si="3"/>
        <v>19176.849999999999</v>
      </c>
      <c r="M190" s="38">
        <v>15424</v>
      </c>
      <c r="N190" s="38">
        <f t="shared" si="4"/>
        <v>2930.56</v>
      </c>
      <c r="O190" s="39">
        <f t="shared" si="5"/>
        <v>18354.560000000001</v>
      </c>
      <c r="P190" s="46">
        <f t="shared" si="12"/>
        <v>15552.666666666666</v>
      </c>
      <c r="Q190" s="46">
        <f t="shared" si="13"/>
        <v>2955.0066666666667</v>
      </c>
      <c r="R190" s="46">
        <f t="shared" si="14"/>
        <v>18507.673333333336</v>
      </c>
      <c r="S190" s="1"/>
      <c r="T190" s="1"/>
      <c r="U190" s="1"/>
      <c r="V190" s="1"/>
      <c r="W190" s="1"/>
      <c r="X190" s="1"/>
      <c r="Y190" s="1"/>
      <c r="Z190" s="1"/>
      <c r="AA190" s="1"/>
    </row>
    <row r="191" spans="2:27" x14ac:dyDescent="0.25">
      <c r="B191" s="6">
        <v>188</v>
      </c>
      <c r="C191" s="7" t="s">
        <v>214</v>
      </c>
      <c r="D191" s="8" t="s">
        <v>25</v>
      </c>
      <c r="E191" s="9">
        <v>1</v>
      </c>
      <c r="F191" s="10">
        <v>0.19</v>
      </c>
      <c r="G191" s="11">
        <v>795</v>
      </c>
      <c r="H191" s="11">
        <f t="shared" si="0"/>
        <v>151.05000000000001</v>
      </c>
      <c r="I191" s="11">
        <f t="shared" si="1"/>
        <v>946.05</v>
      </c>
      <c r="J191" s="12">
        <v>847</v>
      </c>
      <c r="K191" s="12">
        <f t="shared" si="2"/>
        <v>160.93</v>
      </c>
      <c r="L191" s="12">
        <f t="shared" si="3"/>
        <v>1007.9300000000001</v>
      </c>
      <c r="M191" s="38">
        <v>811</v>
      </c>
      <c r="N191" s="38">
        <f t="shared" si="4"/>
        <v>154.09</v>
      </c>
      <c r="O191" s="39">
        <f t="shared" si="5"/>
        <v>965.09</v>
      </c>
      <c r="P191" s="46">
        <f t="shared" si="12"/>
        <v>817.66666666666663</v>
      </c>
      <c r="Q191" s="46">
        <f t="shared" si="13"/>
        <v>155.35666666666668</v>
      </c>
      <c r="R191" s="46">
        <f t="shared" si="14"/>
        <v>973.02333333333343</v>
      </c>
      <c r="S191" s="1"/>
      <c r="T191" s="1"/>
      <c r="U191" s="1"/>
      <c r="V191" s="1"/>
      <c r="W191" s="1"/>
      <c r="X191" s="1"/>
      <c r="Y191" s="1"/>
      <c r="Z191" s="1"/>
      <c r="AA191" s="1"/>
    </row>
    <row r="192" spans="2:27" ht="25.5" x14ac:dyDescent="0.25">
      <c r="B192" s="6">
        <v>189</v>
      </c>
      <c r="C192" s="7" t="s">
        <v>215</v>
      </c>
      <c r="D192" s="8" t="s">
        <v>25</v>
      </c>
      <c r="E192" s="9">
        <v>1</v>
      </c>
      <c r="F192" s="10">
        <v>0.19</v>
      </c>
      <c r="G192" s="11">
        <v>19894</v>
      </c>
      <c r="H192" s="11">
        <f t="shared" si="0"/>
        <v>3779.86</v>
      </c>
      <c r="I192" s="11">
        <f t="shared" si="1"/>
        <v>23673.86</v>
      </c>
      <c r="J192" s="12">
        <v>21204</v>
      </c>
      <c r="K192" s="12">
        <f t="shared" si="2"/>
        <v>4028.76</v>
      </c>
      <c r="L192" s="12">
        <f t="shared" si="3"/>
        <v>25232.760000000002</v>
      </c>
      <c r="M192" s="38">
        <v>20296</v>
      </c>
      <c r="N192" s="38">
        <f t="shared" si="4"/>
        <v>3856.2400000000002</v>
      </c>
      <c r="O192" s="39">
        <f t="shared" si="5"/>
        <v>24152.240000000002</v>
      </c>
      <c r="P192" s="46">
        <f t="shared" si="12"/>
        <v>20464.666666666668</v>
      </c>
      <c r="Q192" s="46">
        <f t="shared" si="13"/>
        <v>3888.2866666666669</v>
      </c>
      <c r="R192" s="46">
        <f t="shared" si="14"/>
        <v>24352.953333333335</v>
      </c>
      <c r="S192" s="1"/>
      <c r="T192" s="1"/>
      <c r="U192" s="1"/>
      <c r="V192" s="1"/>
      <c r="W192" s="1"/>
      <c r="X192" s="1"/>
      <c r="Y192" s="1"/>
      <c r="Z192" s="1"/>
      <c r="AA192" s="1"/>
    </row>
    <row r="193" spans="2:27" x14ac:dyDescent="0.25">
      <c r="B193" s="6">
        <v>190</v>
      </c>
      <c r="C193" s="7" t="s">
        <v>216</v>
      </c>
      <c r="D193" s="8" t="s">
        <v>25</v>
      </c>
      <c r="E193" s="9">
        <v>1</v>
      </c>
      <c r="F193" s="10">
        <v>0.19</v>
      </c>
      <c r="G193" s="11">
        <v>1591</v>
      </c>
      <c r="H193" s="11">
        <f t="shared" si="0"/>
        <v>302.29000000000002</v>
      </c>
      <c r="I193" s="11">
        <f t="shared" si="1"/>
        <v>1893.29</v>
      </c>
      <c r="J193" s="12">
        <v>1696</v>
      </c>
      <c r="K193" s="12">
        <f t="shared" si="2"/>
        <v>322.24</v>
      </c>
      <c r="L193" s="12">
        <f t="shared" si="3"/>
        <v>2018.24</v>
      </c>
      <c r="M193" s="38">
        <v>1623</v>
      </c>
      <c r="N193" s="38">
        <f t="shared" si="4"/>
        <v>308.37</v>
      </c>
      <c r="O193" s="39">
        <f t="shared" si="5"/>
        <v>1931.37</v>
      </c>
      <c r="P193" s="46">
        <f t="shared" si="12"/>
        <v>1636.6666666666667</v>
      </c>
      <c r="Q193" s="46">
        <f t="shared" si="13"/>
        <v>310.96666666666664</v>
      </c>
      <c r="R193" s="46">
        <f t="shared" si="14"/>
        <v>1947.6333333333332</v>
      </c>
      <c r="S193" s="1"/>
      <c r="T193" s="1"/>
      <c r="U193" s="1"/>
      <c r="V193" s="1"/>
      <c r="W193" s="1"/>
      <c r="X193" s="1"/>
      <c r="Y193" s="1"/>
      <c r="Z193" s="1"/>
      <c r="AA193" s="1"/>
    </row>
    <row r="194" spans="2:27" x14ac:dyDescent="0.25">
      <c r="B194" s="6">
        <v>191</v>
      </c>
      <c r="C194" s="7" t="s">
        <v>217</v>
      </c>
      <c r="D194" s="8" t="s">
        <v>25</v>
      </c>
      <c r="E194" s="9">
        <v>1</v>
      </c>
      <c r="F194" s="10">
        <v>0.19</v>
      </c>
      <c r="G194" s="11">
        <v>8752</v>
      </c>
      <c r="H194" s="11">
        <f t="shared" si="0"/>
        <v>1662.88</v>
      </c>
      <c r="I194" s="11">
        <f t="shared" si="1"/>
        <v>10414.880000000001</v>
      </c>
      <c r="J194" s="12">
        <v>9329</v>
      </c>
      <c r="K194" s="12">
        <f t="shared" si="2"/>
        <v>1772.51</v>
      </c>
      <c r="L194" s="12">
        <f t="shared" si="3"/>
        <v>11101.51</v>
      </c>
      <c r="M194" s="38">
        <v>8929</v>
      </c>
      <c r="N194" s="38">
        <f t="shared" si="4"/>
        <v>1696.51</v>
      </c>
      <c r="O194" s="39">
        <f t="shared" si="5"/>
        <v>10625.51</v>
      </c>
      <c r="P194" s="46">
        <f t="shared" si="12"/>
        <v>9003.3333333333339</v>
      </c>
      <c r="Q194" s="46">
        <f t="shared" si="13"/>
        <v>1710.6333333333334</v>
      </c>
      <c r="R194" s="46">
        <f t="shared" si="14"/>
        <v>10713.966666666667</v>
      </c>
      <c r="S194" s="1"/>
      <c r="T194" s="1"/>
      <c r="U194" s="1"/>
      <c r="V194" s="1"/>
      <c r="W194" s="1"/>
      <c r="X194" s="1"/>
      <c r="Y194" s="1"/>
      <c r="Z194" s="1"/>
      <c r="AA194" s="1"/>
    </row>
    <row r="195" spans="2:27" x14ac:dyDescent="0.25">
      <c r="B195" s="6">
        <v>192</v>
      </c>
      <c r="C195" s="7" t="s">
        <v>218</v>
      </c>
      <c r="D195" s="8" t="s">
        <v>25</v>
      </c>
      <c r="E195" s="9">
        <v>1</v>
      </c>
      <c r="F195" s="10">
        <v>0.19</v>
      </c>
      <c r="G195" s="11">
        <v>2070</v>
      </c>
      <c r="H195" s="11">
        <f t="shared" si="0"/>
        <v>393.3</v>
      </c>
      <c r="I195" s="11">
        <f t="shared" si="1"/>
        <v>2463.3000000000002</v>
      </c>
      <c r="J195" s="12">
        <v>2206</v>
      </c>
      <c r="K195" s="12">
        <f t="shared" si="2"/>
        <v>419.14</v>
      </c>
      <c r="L195" s="12">
        <f t="shared" si="3"/>
        <v>2625.14</v>
      </c>
      <c r="M195" s="38">
        <v>2112</v>
      </c>
      <c r="N195" s="38">
        <f t="shared" si="4"/>
        <v>401.28000000000003</v>
      </c>
      <c r="O195" s="39">
        <f t="shared" si="5"/>
        <v>2513.2800000000002</v>
      </c>
      <c r="P195" s="46">
        <f t="shared" si="12"/>
        <v>2129.3333333333335</v>
      </c>
      <c r="Q195" s="46">
        <f t="shared" si="13"/>
        <v>404.57333333333332</v>
      </c>
      <c r="R195" s="46">
        <f t="shared" si="14"/>
        <v>2533.9066666666672</v>
      </c>
      <c r="S195" s="1"/>
      <c r="T195" s="1"/>
      <c r="U195" s="1"/>
      <c r="V195" s="1"/>
      <c r="W195" s="1"/>
      <c r="X195" s="1"/>
      <c r="Y195" s="1"/>
      <c r="Z195" s="1"/>
      <c r="AA195" s="1"/>
    </row>
    <row r="196" spans="2:27" ht="25.5" x14ac:dyDescent="0.25">
      <c r="B196" s="6">
        <v>193</v>
      </c>
      <c r="C196" s="7" t="s">
        <v>219</v>
      </c>
      <c r="D196" s="8" t="s">
        <v>25</v>
      </c>
      <c r="E196" s="9">
        <v>1</v>
      </c>
      <c r="F196" s="10">
        <v>0.19</v>
      </c>
      <c r="G196" s="11">
        <v>501338</v>
      </c>
      <c r="H196" s="11">
        <f t="shared" si="0"/>
        <v>95254.22</v>
      </c>
      <c r="I196" s="11">
        <f t="shared" si="1"/>
        <v>596592.22</v>
      </c>
      <c r="J196" s="12">
        <v>534362</v>
      </c>
      <c r="K196" s="12">
        <f t="shared" si="2"/>
        <v>101528.78</v>
      </c>
      <c r="L196" s="12">
        <f t="shared" si="3"/>
        <v>635890.78</v>
      </c>
      <c r="M196" s="38">
        <v>511465</v>
      </c>
      <c r="N196" s="38">
        <f t="shared" si="4"/>
        <v>97178.35</v>
      </c>
      <c r="O196" s="39">
        <f t="shared" si="5"/>
        <v>608643.35</v>
      </c>
      <c r="P196" s="46">
        <f t="shared" si="12"/>
        <v>515721.66666666669</v>
      </c>
      <c r="Q196" s="46">
        <f t="shared" si="13"/>
        <v>97987.116666666654</v>
      </c>
      <c r="R196" s="46">
        <f t="shared" si="14"/>
        <v>613708.78333333333</v>
      </c>
      <c r="S196" s="1"/>
      <c r="T196" s="1"/>
      <c r="U196" s="1"/>
      <c r="V196" s="1"/>
      <c r="W196" s="1"/>
      <c r="X196" s="1"/>
      <c r="Y196" s="1"/>
      <c r="Z196" s="1"/>
      <c r="AA196" s="1"/>
    </row>
    <row r="197" spans="2:27" x14ac:dyDescent="0.25">
      <c r="B197" s="6">
        <v>194</v>
      </c>
      <c r="C197" s="7" t="s">
        <v>220</v>
      </c>
      <c r="D197" s="8" t="s">
        <v>25</v>
      </c>
      <c r="E197" s="9">
        <v>1</v>
      </c>
      <c r="F197" s="10">
        <v>0.19</v>
      </c>
      <c r="G197" s="11">
        <v>2389</v>
      </c>
      <c r="H197" s="11">
        <f t="shared" si="0"/>
        <v>453.91</v>
      </c>
      <c r="I197" s="11">
        <f t="shared" si="1"/>
        <v>2842.91</v>
      </c>
      <c r="J197" s="12">
        <v>2546</v>
      </c>
      <c r="K197" s="12">
        <f t="shared" si="2"/>
        <v>483.74</v>
      </c>
      <c r="L197" s="12">
        <f t="shared" si="3"/>
        <v>3029.74</v>
      </c>
      <c r="M197" s="38">
        <v>2437</v>
      </c>
      <c r="N197" s="38">
        <f t="shared" si="4"/>
        <v>463.03000000000003</v>
      </c>
      <c r="O197" s="39">
        <f t="shared" si="5"/>
        <v>2900.03</v>
      </c>
      <c r="P197" s="46">
        <f t="shared" ref="P197:P251" si="15">AVERAGE(G197,J197,M197)</f>
        <v>2457.3333333333335</v>
      </c>
      <c r="Q197" s="46">
        <f t="shared" ref="Q197:Q251" si="16">AVERAGE(H197,K197,N197)</f>
        <v>466.89333333333337</v>
      </c>
      <c r="R197" s="46">
        <f t="shared" ref="R197:R251" si="17">AVERAGE(I197,L197,O197)</f>
        <v>2924.2266666666669</v>
      </c>
      <c r="S197" s="1"/>
      <c r="T197" s="1"/>
      <c r="U197" s="1"/>
      <c r="V197" s="1"/>
      <c r="W197" s="1"/>
      <c r="X197" s="1"/>
      <c r="Y197" s="1"/>
      <c r="Z197" s="1"/>
      <c r="AA197" s="1"/>
    </row>
    <row r="198" spans="2:27" x14ac:dyDescent="0.25">
      <c r="B198" s="6">
        <v>195</v>
      </c>
      <c r="C198" s="7" t="s">
        <v>221</v>
      </c>
      <c r="D198" s="8" t="s">
        <v>25</v>
      </c>
      <c r="E198" s="9">
        <v>1</v>
      </c>
      <c r="F198" s="10">
        <v>0.19</v>
      </c>
      <c r="G198" s="11">
        <v>75599</v>
      </c>
      <c r="H198" s="11">
        <f t="shared" si="0"/>
        <v>14363.81</v>
      </c>
      <c r="I198" s="11">
        <f t="shared" si="1"/>
        <v>89962.81</v>
      </c>
      <c r="J198" s="12">
        <v>80579</v>
      </c>
      <c r="K198" s="12">
        <f t="shared" si="2"/>
        <v>15310.01</v>
      </c>
      <c r="L198" s="12">
        <f t="shared" si="3"/>
        <v>95889.01</v>
      </c>
      <c r="M198" s="38">
        <v>77126</v>
      </c>
      <c r="N198" s="38">
        <f t="shared" si="4"/>
        <v>14653.94</v>
      </c>
      <c r="O198" s="39">
        <f t="shared" si="5"/>
        <v>91779.94</v>
      </c>
      <c r="P198" s="46">
        <f t="shared" si="15"/>
        <v>77768</v>
      </c>
      <c r="Q198" s="46">
        <f t="shared" si="16"/>
        <v>14775.92</v>
      </c>
      <c r="R198" s="46">
        <f t="shared" si="17"/>
        <v>92543.92</v>
      </c>
      <c r="S198" s="1"/>
      <c r="T198" s="1"/>
      <c r="U198" s="1"/>
      <c r="V198" s="1"/>
      <c r="W198" s="1"/>
      <c r="X198" s="1"/>
      <c r="Y198" s="1"/>
      <c r="Z198" s="1"/>
      <c r="AA198" s="1"/>
    </row>
    <row r="199" spans="2:27" x14ac:dyDescent="0.25">
      <c r="B199" s="6">
        <v>196</v>
      </c>
      <c r="C199" s="7" t="s">
        <v>222</v>
      </c>
      <c r="D199" s="8" t="s">
        <v>25</v>
      </c>
      <c r="E199" s="9">
        <v>1</v>
      </c>
      <c r="F199" s="10">
        <v>0.19</v>
      </c>
      <c r="G199" s="11">
        <v>25464</v>
      </c>
      <c r="H199" s="11">
        <f t="shared" si="0"/>
        <v>4838.16</v>
      </c>
      <c r="I199" s="11">
        <f t="shared" si="1"/>
        <v>30302.16</v>
      </c>
      <c r="J199" s="12">
        <v>27141</v>
      </c>
      <c r="K199" s="12">
        <f t="shared" si="2"/>
        <v>5156.79</v>
      </c>
      <c r="L199" s="12">
        <f t="shared" si="3"/>
        <v>32297.79</v>
      </c>
      <c r="M199" s="38">
        <v>25978</v>
      </c>
      <c r="N199" s="38">
        <f t="shared" si="4"/>
        <v>4935.82</v>
      </c>
      <c r="O199" s="39">
        <f t="shared" si="5"/>
        <v>30913.82</v>
      </c>
      <c r="P199" s="46">
        <f t="shared" si="15"/>
        <v>26194.333333333332</v>
      </c>
      <c r="Q199" s="46">
        <f t="shared" si="16"/>
        <v>4976.9233333333332</v>
      </c>
      <c r="R199" s="46">
        <f t="shared" si="17"/>
        <v>31171.256666666664</v>
      </c>
      <c r="S199" s="1"/>
      <c r="T199" s="1"/>
      <c r="U199" s="1"/>
      <c r="V199" s="1"/>
      <c r="W199" s="1"/>
      <c r="X199" s="1"/>
      <c r="Y199" s="1"/>
      <c r="Z199" s="1"/>
      <c r="AA199" s="1"/>
    </row>
    <row r="200" spans="2:27" x14ac:dyDescent="0.25">
      <c r="B200" s="6">
        <v>197</v>
      </c>
      <c r="C200" s="7" t="s">
        <v>223</v>
      </c>
      <c r="D200" s="8" t="s">
        <v>25</v>
      </c>
      <c r="E200" s="9">
        <v>1</v>
      </c>
      <c r="F200" s="10">
        <v>0.19</v>
      </c>
      <c r="G200" s="11">
        <v>35014</v>
      </c>
      <c r="H200" s="11">
        <f t="shared" si="0"/>
        <v>6652.66</v>
      </c>
      <c r="I200" s="11">
        <f t="shared" si="1"/>
        <v>41666.660000000003</v>
      </c>
      <c r="J200" s="12">
        <v>37320</v>
      </c>
      <c r="K200" s="12">
        <f t="shared" si="2"/>
        <v>7090.8</v>
      </c>
      <c r="L200" s="12">
        <f t="shared" si="3"/>
        <v>44410.8</v>
      </c>
      <c r="M200" s="38">
        <v>35721</v>
      </c>
      <c r="N200" s="38">
        <f t="shared" si="4"/>
        <v>6786.99</v>
      </c>
      <c r="O200" s="39">
        <f t="shared" si="5"/>
        <v>42507.99</v>
      </c>
      <c r="P200" s="46">
        <f t="shared" si="15"/>
        <v>36018.333333333336</v>
      </c>
      <c r="Q200" s="46">
        <f t="shared" si="16"/>
        <v>6843.4833333333327</v>
      </c>
      <c r="R200" s="46">
        <f t="shared" si="17"/>
        <v>42861.816666666673</v>
      </c>
      <c r="S200" s="1"/>
      <c r="T200" s="1"/>
      <c r="U200" s="1"/>
      <c r="V200" s="1"/>
      <c r="W200" s="1"/>
      <c r="X200" s="1"/>
      <c r="Y200" s="1"/>
      <c r="Z200" s="1"/>
      <c r="AA200" s="1"/>
    </row>
    <row r="201" spans="2:27" x14ac:dyDescent="0.25">
      <c r="B201" s="6">
        <v>198</v>
      </c>
      <c r="C201" s="7" t="s">
        <v>224</v>
      </c>
      <c r="D201" s="8" t="s">
        <v>225</v>
      </c>
      <c r="E201" s="9">
        <v>1</v>
      </c>
      <c r="F201" s="10">
        <v>0.19</v>
      </c>
      <c r="G201" s="11">
        <v>363555</v>
      </c>
      <c r="H201" s="11">
        <f t="shared" si="0"/>
        <v>69075.45</v>
      </c>
      <c r="I201" s="11">
        <f t="shared" si="1"/>
        <v>432630.45</v>
      </c>
      <c r="J201" s="12">
        <v>387503</v>
      </c>
      <c r="K201" s="12">
        <f t="shared" si="2"/>
        <v>73625.570000000007</v>
      </c>
      <c r="L201" s="12">
        <f t="shared" si="3"/>
        <v>461128.57</v>
      </c>
      <c r="M201" s="38">
        <v>370899</v>
      </c>
      <c r="N201" s="38">
        <f t="shared" si="4"/>
        <v>70470.81</v>
      </c>
      <c r="O201" s="39">
        <f t="shared" si="5"/>
        <v>441369.81</v>
      </c>
      <c r="P201" s="46">
        <f t="shared" si="15"/>
        <v>373985.66666666669</v>
      </c>
      <c r="Q201" s="46">
        <f t="shared" si="16"/>
        <v>71057.276666666672</v>
      </c>
      <c r="R201" s="46">
        <f t="shared" si="17"/>
        <v>445042.94333333336</v>
      </c>
      <c r="S201" s="1"/>
      <c r="T201" s="1"/>
      <c r="U201" s="1"/>
      <c r="V201" s="1"/>
      <c r="W201" s="1"/>
      <c r="X201" s="1"/>
      <c r="Y201" s="1"/>
      <c r="Z201" s="1"/>
      <c r="AA201" s="1"/>
    </row>
    <row r="202" spans="2:27" x14ac:dyDescent="0.25">
      <c r="B202" s="6">
        <v>199</v>
      </c>
      <c r="C202" s="7" t="s">
        <v>226</v>
      </c>
      <c r="D202" s="8" t="s">
        <v>225</v>
      </c>
      <c r="E202" s="9">
        <v>1</v>
      </c>
      <c r="F202" s="10">
        <v>0.19</v>
      </c>
      <c r="G202" s="11">
        <v>214858</v>
      </c>
      <c r="H202" s="11">
        <f t="shared" si="0"/>
        <v>40823.020000000004</v>
      </c>
      <c r="I202" s="11">
        <f t="shared" si="1"/>
        <v>255681.02000000002</v>
      </c>
      <c r="J202" s="12">
        <v>229011</v>
      </c>
      <c r="K202" s="12">
        <f t="shared" si="2"/>
        <v>43512.090000000004</v>
      </c>
      <c r="L202" s="12">
        <f t="shared" si="3"/>
        <v>272523.09000000003</v>
      </c>
      <c r="M202" s="38">
        <v>219198</v>
      </c>
      <c r="N202" s="38">
        <f t="shared" si="4"/>
        <v>41647.620000000003</v>
      </c>
      <c r="O202" s="39">
        <f t="shared" si="5"/>
        <v>260845.62</v>
      </c>
      <c r="P202" s="46">
        <f t="shared" si="15"/>
        <v>221022.33333333334</v>
      </c>
      <c r="Q202" s="46">
        <f t="shared" si="16"/>
        <v>41994.243333333339</v>
      </c>
      <c r="R202" s="46">
        <f t="shared" si="17"/>
        <v>263016.57666666672</v>
      </c>
      <c r="S202" s="1"/>
      <c r="T202" s="1"/>
      <c r="U202" s="1"/>
      <c r="V202" s="1"/>
      <c r="W202" s="1"/>
      <c r="X202" s="1"/>
      <c r="Y202" s="1"/>
      <c r="Z202" s="1"/>
      <c r="AA202" s="1"/>
    </row>
    <row r="203" spans="2:27" x14ac:dyDescent="0.25">
      <c r="B203" s="6">
        <v>200</v>
      </c>
      <c r="C203" s="7" t="s">
        <v>227</v>
      </c>
      <c r="D203" s="8" t="s">
        <v>40</v>
      </c>
      <c r="E203" s="9">
        <v>1</v>
      </c>
      <c r="F203" s="10">
        <v>0.19</v>
      </c>
      <c r="G203" s="11">
        <v>334225</v>
      </c>
      <c r="H203" s="11">
        <f t="shared" si="0"/>
        <v>63502.75</v>
      </c>
      <c r="I203" s="11">
        <f t="shared" si="1"/>
        <v>397727.75</v>
      </c>
      <c r="J203" s="12">
        <v>356241</v>
      </c>
      <c r="K203" s="12">
        <f t="shared" si="2"/>
        <v>67685.789999999994</v>
      </c>
      <c r="L203" s="12">
        <f t="shared" si="3"/>
        <v>423926.79</v>
      </c>
      <c r="M203" s="38">
        <v>340976</v>
      </c>
      <c r="N203" s="38">
        <f t="shared" si="4"/>
        <v>64785.440000000002</v>
      </c>
      <c r="O203" s="39">
        <f t="shared" si="5"/>
        <v>405761.44</v>
      </c>
      <c r="P203" s="46">
        <f t="shared" si="15"/>
        <v>343814</v>
      </c>
      <c r="Q203" s="46">
        <f t="shared" si="16"/>
        <v>65324.659999999996</v>
      </c>
      <c r="R203" s="46">
        <f t="shared" si="17"/>
        <v>409138.66</v>
      </c>
      <c r="S203" s="1"/>
      <c r="T203" s="1"/>
      <c r="U203" s="1"/>
      <c r="V203" s="1"/>
      <c r="W203" s="1"/>
      <c r="X203" s="1"/>
      <c r="Y203" s="1"/>
      <c r="Z203" s="1"/>
      <c r="AA203" s="1"/>
    </row>
    <row r="204" spans="2:27" x14ac:dyDescent="0.25">
      <c r="B204" s="6">
        <v>201</v>
      </c>
      <c r="C204" s="7" t="s">
        <v>228</v>
      </c>
      <c r="D204" s="8" t="s">
        <v>40</v>
      </c>
      <c r="E204" s="9">
        <v>1</v>
      </c>
      <c r="F204" s="10">
        <v>0.19</v>
      </c>
      <c r="G204" s="11">
        <v>163930</v>
      </c>
      <c r="H204" s="11">
        <f t="shared" si="0"/>
        <v>31146.7</v>
      </c>
      <c r="I204" s="11">
        <f t="shared" si="1"/>
        <v>195076.7</v>
      </c>
      <c r="J204" s="12">
        <v>174728</v>
      </c>
      <c r="K204" s="12">
        <f t="shared" si="2"/>
        <v>33198.32</v>
      </c>
      <c r="L204" s="12">
        <f t="shared" si="3"/>
        <v>207926.32</v>
      </c>
      <c r="M204" s="38">
        <v>167241</v>
      </c>
      <c r="N204" s="38">
        <f t="shared" si="4"/>
        <v>31775.79</v>
      </c>
      <c r="O204" s="39">
        <f t="shared" si="5"/>
        <v>199016.79</v>
      </c>
      <c r="P204" s="46">
        <f t="shared" si="15"/>
        <v>168633</v>
      </c>
      <c r="Q204" s="46">
        <f t="shared" si="16"/>
        <v>32040.27</v>
      </c>
      <c r="R204" s="46">
        <f t="shared" si="17"/>
        <v>200673.27000000002</v>
      </c>
      <c r="S204" s="1"/>
      <c r="T204" s="1"/>
      <c r="U204" s="1"/>
      <c r="V204" s="1"/>
      <c r="W204" s="1"/>
      <c r="X204" s="1"/>
      <c r="Y204" s="1"/>
      <c r="Z204" s="1"/>
      <c r="AA204" s="1"/>
    </row>
    <row r="205" spans="2:27" x14ac:dyDescent="0.25">
      <c r="B205" s="6">
        <v>202</v>
      </c>
      <c r="C205" s="7" t="s">
        <v>229</v>
      </c>
      <c r="D205" s="8" t="s">
        <v>25</v>
      </c>
      <c r="E205" s="9">
        <v>1</v>
      </c>
      <c r="F205" s="10">
        <v>0.19</v>
      </c>
      <c r="G205" s="11">
        <v>13369</v>
      </c>
      <c r="H205" s="11">
        <f t="shared" si="0"/>
        <v>2540.11</v>
      </c>
      <c r="I205" s="11">
        <f t="shared" si="1"/>
        <v>15909.11</v>
      </c>
      <c r="J205" s="12">
        <v>14250</v>
      </c>
      <c r="K205" s="12">
        <f t="shared" si="2"/>
        <v>2707.5</v>
      </c>
      <c r="L205" s="12">
        <f t="shared" si="3"/>
        <v>16957.5</v>
      </c>
      <c r="M205" s="38">
        <v>13639</v>
      </c>
      <c r="N205" s="38">
        <f t="shared" si="4"/>
        <v>2591.41</v>
      </c>
      <c r="O205" s="39">
        <f t="shared" si="5"/>
        <v>16230.41</v>
      </c>
      <c r="P205" s="46">
        <f t="shared" si="15"/>
        <v>13752.666666666666</v>
      </c>
      <c r="Q205" s="46">
        <f t="shared" si="16"/>
        <v>2613.0066666666667</v>
      </c>
      <c r="R205" s="46">
        <f t="shared" si="17"/>
        <v>16365.673333333334</v>
      </c>
      <c r="S205" s="1"/>
      <c r="T205" s="1"/>
      <c r="U205" s="1"/>
      <c r="V205" s="1"/>
      <c r="W205" s="1"/>
      <c r="X205" s="1"/>
      <c r="Y205" s="1"/>
      <c r="Z205" s="1"/>
      <c r="AA205" s="1"/>
    </row>
    <row r="206" spans="2:27" x14ac:dyDescent="0.25">
      <c r="B206" s="6">
        <v>203</v>
      </c>
      <c r="C206" s="7" t="s">
        <v>230</v>
      </c>
      <c r="D206" s="8" t="s">
        <v>31</v>
      </c>
      <c r="E206" s="9">
        <v>1</v>
      </c>
      <c r="F206" s="10">
        <v>0.19</v>
      </c>
      <c r="G206" s="11">
        <v>23873</v>
      </c>
      <c r="H206" s="11">
        <f t="shared" si="0"/>
        <v>4535.87</v>
      </c>
      <c r="I206" s="11">
        <f t="shared" si="1"/>
        <v>28408.87</v>
      </c>
      <c r="J206" s="12">
        <v>25446</v>
      </c>
      <c r="K206" s="12">
        <f t="shared" si="2"/>
        <v>4834.74</v>
      </c>
      <c r="L206" s="12">
        <f t="shared" si="3"/>
        <v>30280.739999999998</v>
      </c>
      <c r="M206" s="38">
        <v>24355</v>
      </c>
      <c r="N206" s="38">
        <f t="shared" si="4"/>
        <v>4627.45</v>
      </c>
      <c r="O206" s="39">
        <f t="shared" si="5"/>
        <v>28982.45</v>
      </c>
      <c r="P206" s="46">
        <f t="shared" si="15"/>
        <v>24558</v>
      </c>
      <c r="Q206" s="46">
        <f t="shared" si="16"/>
        <v>4666.0200000000004</v>
      </c>
      <c r="R206" s="46">
        <f t="shared" si="17"/>
        <v>29224.02</v>
      </c>
      <c r="S206" s="1"/>
      <c r="T206" s="1"/>
      <c r="U206" s="1"/>
      <c r="V206" s="1"/>
      <c r="W206" s="1"/>
      <c r="X206" s="1"/>
      <c r="Y206" s="1"/>
      <c r="Z206" s="1"/>
      <c r="AA206" s="1"/>
    </row>
    <row r="207" spans="2:27" x14ac:dyDescent="0.25">
      <c r="B207" s="6">
        <v>204</v>
      </c>
      <c r="C207" s="7" t="s">
        <v>231</v>
      </c>
      <c r="D207" s="8" t="s">
        <v>25</v>
      </c>
      <c r="E207" s="9">
        <v>1</v>
      </c>
      <c r="F207" s="10">
        <v>0.19</v>
      </c>
      <c r="G207" s="11">
        <v>7163</v>
      </c>
      <c r="H207" s="11">
        <f t="shared" si="0"/>
        <v>1360.97</v>
      </c>
      <c r="I207" s="11">
        <f t="shared" si="1"/>
        <v>8523.9699999999993</v>
      </c>
      <c r="J207" s="12">
        <v>7635</v>
      </c>
      <c r="K207" s="12">
        <f t="shared" si="2"/>
        <v>1450.65</v>
      </c>
      <c r="L207" s="12">
        <f t="shared" si="3"/>
        <v>9085.65</v>
      </c>
      <c r="M207" s="38">
        <v>7308</v>
      </c>
      <c r="N207" s="38">
        <f t="shared" si="4"/>
        <v>1388.52</v>
      </c>
      <c r="O207" s="39">
        <f t="shared" si="5"/>
        <v>8696.52</v>
      </c>
      <c r="P207" s="46">
        <f t="shared" si="15"/>
        <v>7368.666666666667</v>
      </c>
      <c r="Q207" s="46">
        <f t="shared" si="16"/>
        <v>1400.0466666666664</v>
      </c>
      <c r="R207" s="46">
        <f t="shared" si="17"/>
        <v>8768.7133333333331</v>
      </c>
      <c r="S207" s="1"/>
      <c r="T207" s="1"/>
      <c r="U207" s="1"/>
      <c r="V207" s="1"/>
      <c r="W207" s="1"/>
      <c r="X207" s="1"/>
      <c r="Y207" s="1"/>
      <c r="Z207" s="1"/>
      <c r="AA207" s="1"/>
    </row>
    <row r="208" spans="2:27" x14ac:dyDescent="0.25">
      <c r="B208" s="6">
        <v>205</v>
      </c>
      <c r="C208" s="7" t="s">
        <v>232</v>
      </c>
      <c r="D208" s="8" t="s">
        <v>25</v>
      </c>
      <c r="E208" s="9">
        <v>1</v>
      </c>
      <c r="F208" s="10">
        <v>0.19</v>
      </c>
      <c r="G208" s="11">
        <v>10344</v>
      </c>
      <c r="H208" s="11">
        <f t="shared" si="0"/>
        <v>1965.3600000000001</v>
      </c>
      <c r="I208" s="11">
        <f t="shared" si="1"/>
        <v>12309.36</v>
      </c>
      <c r="J208" s="12">
        <v>11025</v>
      </c>
      <c r="K208" s="12">
        <f t="shared" si="2"/>
        <v>2094.75</v>
      </c>
      <c r="L208" s="12">
        <f t="shared" si="3"/>
        <v>13119.75</v>
      </c>
      <c r="M208" s="38">
        <v>10553</v>
      </c>
      <c r="N208" s="38">
        <f t="shared" si="4"/>
        <v>2005.07</v>
      </c>
      <c r="O208" s="39">
        <f t="shared" si="5"/>
        <v>12558.07</v>
      </c>
      <c r="P208" s="46">
        <f t="shared" si="15"/>
        <v>10640.666666666666</v>
      </c>
      <c r="Q208" s="46">
        <f t="shared" si="16"/>
        <v>2021.7266666666667</v>
      </c>
      <c r="R208" s="46">
        <f t="shared" si="17"/>
        <v>12662.393333333333</v>
      </c>
      <c r="S208" s="1"/>
      <c r="T208" s="1"/>
      <c r="U208" s="1"/>
      <c r="V208" s="1"/>
      <c r="W208" s="1"/>
      <c r="X208" s="1"/>
      <c r="Y208" s="1"/>
      <c r="Z208" s="1"/>
      <c r="AA208" s="1"/>
    </row>
    <row r="209" spans="2:27" x14ac:dyDescent="0.25">
      <c r="B209" s="6">
        <v>206</v>
      </c>
      <c r="C209" s="7" t="s">
        <v>233</v>
      </c>
      <c r="D209" s="8" t="s">
        <v>25</v>
      </c>
      <c r="E209" s="9">
        <v>1</v>
      </c>
      <c r="F209" s="10">
        <v>0.19</v>
      </c>
      <c r="G209" s="11">
        <v>21486</v>
      </c>
      <c r="H209" s="11">
        <f t="shared" si="0"/>
        <v>4082.34</v>
      </c>
      <c r="I209" s="11">
        <f t="shared" si="1"/>
        <v>25568.34</v>
      </c>
      <c r="J209" s="12">
        <v>22901</v>
      </c>
      <c r="K209" s="12">
        <f t="shared" si="2"/>
        <v>4351.1899999999996</v>
      </c>
      <c r="L209" s="12">
        <f t="shared" si="3"/>
        <v>27252.19</v>
      </c>
      <c r="M209" s="38">
        <v>21920</v>
      </c>
      <c r="N209" s="38">
        <f t="shared" si="4"/>
        <v>4164.8</v>
      </c>
      <c r="O209" s="39">
        <f t="shared" si="5"/>
        <v>26084.799999999999</v>
      </c>
      <c r="P209" s="46">
        <f t="shared" si="15"/>
        <v>22102.333333333332</v>
      </c>
      <c r="Q209" s="46">
        <f t="shared" si="16"/>
        <v>4199.4433333333327</v>
      </c>
      <c r="R209" s="46">
        <f t="shared" si="17"/>
        <v>26301.776666666668</v>
      </c>
      <c r="S209" s="1"/>
      <c r="T209" s="1"/>
      <c r="U209" s="1"/>
      <c r="V209" s="1"/>
      <c r="W209" s="1"/>
      <c r="X209" s="1"/>
      <c r="Y209" s="1"/>
      <c r="Z209" s="1"/>
      <c r="AA209" s="1"/>
    </row>
    <row r="210" spans="2:27" x14ac:dyDescent="0.25">
      <c r="B210" s="6">
        <v>207</v>
      </c>
      <c r="C210" s="7" t="s">
        <v>234</v>
      </c>
      <c r="D210" s="8" t="s">
        <v>142</v>
      </c>
      <c r="E210" s="9">
        <v>1</v>
      </c>
      <c r="F210" s="10">
        <v>0.19</v>
      </c>
      <c r="G210" s="11">
        <v>28648</v>
      </c>
      <c r="H210" s="11">
        <f t="shared" si="0"/>
        <v>5443.12</v>
      </c>
      <c r="I210" s="11">
        <f t="shared" si="1"/>
        <v>34091.120000000003</v>
      </c>
      <c r="J210" s="12">
        <v>30535</v>
      </c>
      <c r="K210" s="12">
        <f t="shared" si="2"/>
        <v>5801.65</v>
      </c>
      <c r="L210" s="12">
        <f t="shared" si="3"/>
        <v>36336.65</v>
      </c>
      <c r="M210" s="38">
        <v>29227</v>
      </c>
      <c r="N210" s="38">
        <f t="shared" si="4"/>
        <v>5553.13</v>
      </c>
      <c r="O210" s="39">
        <f t="shared" si="5"/>
        <v>34780.129999999997</v>
      </c>
      <c r="P210" s="46">
        <f t="shared" si="15"/>
        <v>29470</v>
      </c>
      <c r="Q210" s="46">
        <f t="shared" si="16"/>
        <v>5599.3</v>
      </c>
      <c r="R210" s="46">
        <f t="shared" si="17"/>
        <v>35069.299999999996</v>
      </c>
      <c r="S210" s="1"/>
      <c r="T210" s="1"/>
      <c r="U210" s="1"/>
      <c r="V210" s="1"/>
      <c r="W210" s="1"/>
      <c r="X210" s="1"/>
      <c r="Y210" s="1"/>
      <c r="Z210" s="1"/>
      <c r="AA210" s="1"/>
    </row>
    <row r="211" spans="2:27" x14ac:dyDescent="0.25">
      <c r="B211" s="6">
        <v>208</v>
      </c>
      <c r="C211" s="7" t="s">
        <v>230</v>
      </c>
      <c r="D211" s="8" t="s">
        <v>31</v>
      </c>
      <c r="E211" s="9">
        <v>1</v>
      </c>
      <c r="F211" s="10">
        <v>0.19</v>
      </c>
      <c r="G211" s="11">
        <v>22282</v>
      </c>
      <c r="H211" s="11">
        <f t="shared" si="0"/>
        <v>4233.58</v>
      </c>
      <c r="I211" s="11">
        <f t="shared" si="1"/>
        <v>26515.58</v>
      </c>
      <c r="J211" s="12">
        <v>23750</v>
      </c>
      <c r="K211" s="12">
        <f t="shared" si="2"/>
        <v>4512.5</v>
      </c>
      <c r="L211" s="12">
        <f t="shared" si="3"/>
        <v>28262.5</v>
      </c>
      <c r="M211" s="38">
        <v>22732</v>
      </c>
      <c r="N211" s="38">
        <f t="shared" si="4"/>
        <v>4319.08</v>
      </c>
      <c r="O211" s="39">
        <f t="shared" si="5"/>
        <v>27051.08</v>
      </c>
      <c r="P211" s="46">
        <f t="shared" si="15"/>
        <v>22921.333333333332</v>
      </c>
      <c r="Q211" s="46">
        <f t="shared" si="16"/>
        <v>4355.0533333333333</v>
      </c>
      <c r="R211" s="46">
        <f t="shared" si="17"/>
        <v>27276.386666666669</v>
      </c>
      <c r="S211" s="1"/>
      <c r="T211" s="1"/>
      <c r="U211" s="1"/>
      <c r="V211" s="1"/>
      <c r="W211" s="1"/>
      <c r="X211" s="1"/>
      <c r="Y211" s="1"/>
      <c r="Z211" s="1"/>
      <c r="AA211" s="1"/>
    </row>
    <row r="212" spans="2:27" x14ac:dyDescent="0.25">
      <c r="B212" s="6">
        <v>209</v>
      </c>
      <c r="C212" s="7" t="s">
        <v>199</v>
      </c>
      <c r="D212" s="8" t="s">
        <v>25</v>
      </c>
      <c r="E212" s="9">
        <v>1</v>
      </c>
      <c r="F212" s="10">
        <v>0.19</v>
      </c>
      <c r="G212" s="11">
        <v>3980</v>
      </c>
      <c r="H212" s="11">
        <f t="shared" si="0"/>
        <v>756.2</v>
      </c>
      <c r="I212" s="11">
        <f t="shared" si="1"/>
        <v>4736.2</v>
      </c>
      <c r="J212" s="12">
        <v>4242</v>
      </c>
      <c r="K212" s="12">
        <f t="shared" si="2"/>
        <v>805.98</v>
      </c>
      <c r="L212" s="12">
        <f t="shared" si="3"/>
        <v>5047.9799999999996</v>
      </c>
      <c r="M212" s="38">
        <v>4060</v>
      </c>
      <c r="N212" s="38">
        <f t="shared" si="4"/>
        <v>771.4</v>
      </c>
      <c r="O212" s="39">
        <f t="shared" si="5"/>
        <v>4831.3999999999996</v>
      </c>
      <c r="P212" s="46">
        <f t="shared" si="15"/>
        <v>4094</v>
      </c>
      <c r="Q212" s="46">
        <f t="shared" si="16"/>
        <v>777.86</v>
      </c>
      <c r="R212" s="46">
        <f t="shared" si="17"/>
        <v>4871.8599999999997</v>
      </c>
      <c r="S212" s="1"/>
      <c r="T212" s="1"/>
      <c r="U212" s="1"/>
      <c r="V212" s="1"/>
      <c r="W212" s="1"/>
      <c r="X212" s="1"/>
      <c r="Y212" s="1"/>
      <c r="Z212" s="1"/>
      <c r="AA212" s="1"/>
    </row>
    <row r="213" spans="2:27" x14ac:dyDescent="0.25">
      <c r="B213" s="6">
        <v>210</v>
      </c>
      <c r="C213" s="7" t="s">
        <v>235</v>
      </c>
      <c r="D213" s="8" t="s">
        <v>23</v>
      </c>
      <c r="E213" s="9">
        <v>1</v>
      </c>
      <c r="F213" s="10">
        <v>0.19</v>
      </c>
      <c r="G213" s="11">
        <v>14324</v>
      </c>
      <c r="H213" s="11">
        <f t="shared" si="0"/>
        <v>2721.56</v>
      </c>
      <c r="I213" s="11">
        <f t="shared" si="1"/>
        <v>17045.560000000001</v>
      </c>
      <c r="J213" s="12">
        <v>15268</v>
      </c>
      <c r="K213" s="12">
        <f t="shared" si="2"/>
        <v>2900.92</v>
      </c>
      <c r="L213" s="12">
        <f t="shared" si="3"/>
        <v>18168.919999999998</v>
      </c>
      <c r="M213" s="38">
        <v>14613</v>
      </c>
      <c r="N213" s="38">
        <f t="shared" si="4"/>
        <v>2776.4700000000003</v>
      </c>
      <c r="O213" s="39">
        <f t="shared" si="5"/>
        <v>17389.47</v>
      </c>
      <c r="P213" s="46">
        <f t="shared" si="15"/>
        <v>14735</v>
      </c>
      <c r="Q213" s="46">
        <f t="shared" si="16"/>
        <v>2799.65</v>
      </c>
      <c r="R213" s="46">
        <f t="shared" si="17"/>
        <v>17534.649999999998</v>
      </c>
      <c r="S213" s="1"/>
      <c r="T213" s="1"/>
      <c r="U213" s="1"/>
      <c r="V213" s="1"/>
      <c r="W213" s="1"/>
      <c r="X213" s="1"/>
      <c r="Y213" s="1"/>
      <c r="Z213" s="1"/>
      <c r="AA213" s="1"/>
    </row>
    <row r="214" spans="2:27" s="30" customFormat="1" ht="90" x14ac:dyDescent="0.25">
      <c r="B214" s="24">
        <v>211</v>
      </c>
      <c r="C214" s="23" t="s">
        <v>13</v>
      </c>
      <c r="D214" s="26" t="s">
        <v>63</v>
      </c>
      <c r="E214" s="27">
        <v>1</v>
      </c>
      <c r="F214" s="28">
        <v>0.19</v>
      </c>
      <c r="G214" s="33">
        <v>44563</v>
      </c>
      <c r="H214" s="33">
        <f t="shared" si="0"/>
        <v>8466.9699999999993</v>
      </c>
      <c r="I214" s="33">
        <f t="shared" si="1"/>
        <v>53029.97</v>
      </c>
      <c r="J214" s="35">
        <v>47498</v>
      </c>
      <c r="K214" s="35">
        <f t="shared" si="2"/>
        <v>9024.6200000000008</v>
      </c>
      <c r="L214" s="35">
        <f t="shared" si="3"/>
        <v>56522.62</v>
      </c>
      <c r="M214" s="42">
        <v>45463</v>
      </c>
      <c r="N214" s="42">
        <f t="shared" si="4"/>
        <v>8637.9699999999993</v>
      </c>
      <c r="O214" s="43">
        <f t="shared" si="5"/>
        <v>54100.97</v>
      </c>
      <c r="P214" s="46">
        <f t="shared" si="15"/>
        <v>45841.333333333336</v>
      </c>
      <c r="Q214" s="46">
        <f t="shared" si="16"/>
        <v>8709.8533333333326</v>
      </c>
      <c r="R214" s="46">
        <f t="shared" si="17"/>
        <v>54551.186666666668</v>
      </c>
      <c r="S214" s="29"/>
      <c r="T214" s="29"/>
      <c r="U214" s="29"/>
      <c r="V214" s="29"/>
      <c r="W214" s="29"/>
      <c r="X214" s="29"/>
      <c r="Y214" s="29"/>
      <c r="Z214" s="29"/>
      <c r="AA214" s="29"/>
    </row>
    <row r="215" spans="2:27" x14ac:dyDescent="0.25">
      <c r="B215" s="6">
        <v>212</v>
      </c>
      <c r="C215" s="7" t="s">
        <v>236</v>
      </c>
      <c r="D215" s="8" t="s">
        <v>25</v>
      </c>
      <c r="E215" s="9">
        <v>1</v>
      </c>
      <c r="F215" s="10">
        <v>0.19</v>
      </c>
      <c r="G215" s="11">
        <v>19099</v>
      </c>
      <c r="H215" s="11">
        <f t="shared" si="0"/>
        <v>3628.81</v>
      </c>
      <c r="I215" s="11">
        <f t="shared" si="1"/>
        <v>22727.81</v>
      </c>
      <c r="J215" s="12">
        <v>20357</v>
      </c>
      <c r="K215" s="12">
        <f t="shared" si="2"/>
        <v>3867.83</v>
      </c>
      <c r="L215" s="12">
        <f t="shared" si="3"/>
        <v>24224.83</v>
      </c>
      <c r="M215" s="38">
        <v>19485</v>
      </c>
      <c r="N215" s="38">
        <f t="shared" si="4"/>
        <v>3702.15</v>
      </c>
      <c r="O215" s="39">
        <f t="shared" si="5"/>
        <v>23187.15</v>
      </c>
      <c r="P215" s="46">
        <f t="shared" si="15"/>
        <v>19647</v>
      </c>
      <c r="Q215" s="46">
        <f t="shared" si="16"/>
        <v>3732.93</v>
      </c>
      <c r="R215" s="46">
        <f t="shared" si="17"/>
        <v>23379.930000000004</v>
      </c>
      <c r="S215" s="1"/>
      <c r="T215" s="1"/>
      <c r="U215" s="1"/>
      <c r="V215" s="1"/>
      <c r="W215" s="1"/>
      <c r="X215" s="1"/>
      <c r="Y215" s="1"/>
      <c r="Z215" s="1"/>
      <c r="AA215" s="1"/>
    </row>
    <row r="216" spans="2:27" x14ac:dyDescent="0.25">
      <c r="B216" s="6">
        <v>213</v>
      </c>
      <c r="C216" s="7" t="s">
        <v>237</v>
      </c>
      <c r="D216" s="8" t="s">
        <v>142</v>
      </c>
      <c r="E216" s="9">
        <v>1</v>
      </c>
      <c r="F216" s="10">
        <v>0.19</v>
      </c>
      <c r="G216" s="11">
        <v>28648</v>
      </c>
      <c r="H216" s="11">
        <f t="shared" si="0"/>
        <v>5443.12</v>
      </c>
      <c r="I216" s="11">
        <f t="shared" si="1"/>
        <v>34091.120000000003</v>
      </c>
      <c r="J216" s="12">
        <v>30535</v>
      </c>
      <c r="K216" s="12">
        <f t="shared" si="2"/>
        <v>5801.65</v>
      </c>
      <c r="L216" s="12">
        <f t="shared" si="3"/>
        <v>36336.65</v>
      </c>
      <c r="M216" s="38">
        <v>29227</v>
      </c>
      <c r="N216" s="38">
        <f t="shared" si="4"/>
        <v>5553.13</v>
      </c>
      <c r="O216" s="39">
        <f t="shared" si="5"/>
        <v>34780.129999999997</v>
      </c>
      <c r="P216" s="46">
        <f t="shared" si="15"/>
        <v>29470</v>
      </c>
      <c r="Q216" s="46">
        <f t="shared" si="16"/>
        <v>5599.3</v>
      </c>
      <c r="R216" s="46">
        <f t="shared" si="17"/>
        <v>35069.299999999996</v>
      </c>
      <c r="S216" s="1"/>
      <c r="T216" s="1"/>
      <c r="U216" s="1"/>
      <c r="V216" s="1"/>
      <c r="W216" s="1"/>
      <c r="X216" s="1"/>
      <c r="Y216" s="1"/>
      <c r="Z216" s="1"/>
      <c r="AA216" s="1"/>
    </row>
    <row r="217" spans="2:27" s="30" customFormat="1" ht="90" x14ac:dyDescent="0.25">
      <c r="B217" s="24">
        <v>214</v>
      </c>
      <c r="C217" s="23" t="s">
        <v>14</v>
      </c>
      <c r="D217" s="26" t="s">
        <v>23</v>
      </c>
      <c r="E217" s="27">
        <v>1</v>
      </c>
      <c r="F217" s="28">
        <v>0.19</v>
      </c>
      <c r="G217" s="33">
        <v>1591</v>
      </c>
      <c r="H217" s="33">
        <f t="shared" si="0"/>
        <v>302.29000000000002</v>
      </c>
      <c r="I217" s="33">
        <f t="shared" si="1"/>
        <v>1893.29</v>
      </c>
      <c r="J217" s="35">
        <v>1696</v>
      </c>
      <c r="K217" s="35">
        <f t="shared" si="2"/>
        <v>322.24</v>
      </c>
      <c r="L217" s="35">
        <f t="shared" si="3"/>
        <v>2018.24</v>
      </c>
      <c r="M217" s="42">
        <v>1623</v>
      </c>
      <c r="N217" s="42">
        <f t="shared" si="4"/>
        <v>308.37</v>
      </c>
      <c r="O217" s="43">
        <f t="shared" si="5"/>
        <v>1931.37</v>
      </c>
      <c r="P217" s="46">
        <f t="shared" si="15"/>
        <v>1636.6666666666667</v>
      </c>
      <c r="Q217" s="46">
        <f t="shared" si="16"/>
        <v>310.96666666666664</v>
      </c>
      <c r="R217" s="46">
        <f t="shared" si="17"/>
        <v>1947.6333333333332</v>
      </c>
      <c r="S217" s="29"/>
      <c r="T217" s="29"/>
      <c r="U217" s="29"/>
      <c r="V217" s="29"/>
      <c r="W217" s="29"/>
      <c r="X217" s="29"/>
      <c r="Y217" s="29"/>
      <c r="Z217" s="29"/>
      <c r="AA217" s="29"/>
    </row>
    <row r="218" spans="2:27" x14ac:dyDescent="0.25">
      <c r="B218" s="6">
        <v>215</v>
      </c>
      <c r="C218" s="7" t="s">
        <v>238</v>
      </c>
      <c r="D218" s="8" t="s">
        <v>25</v>
      </c>
      <c r="E218" s="9">
        <v>1</v>
      </c>
      <c r="F218" s="10">
        <v>0.19</v>
      </c>
      <c r="G218" s="11">
        <v>6366</v>
      </c>
      <c r="H218" s="11">
        <f t="shared" si="0"/>
        <v>1209.54</v>
      </c>
      <c r="I218" s="11">
        <f t="shared" si="1"/>
        <v>7575.54</v>
      </c>
      <c r="J218" s="12">
        <v>6785</v>
      </c>
      <c r="K218" s="12">
        <f t="shared" si="2"/>
        <v>1289.1500000000001</v>
      </c>
      <c r="L218" s="12">
        <f t="shared" si="3"/>
        <v>8074.15</v>
      </c>
      <c r="M218" s="38">
        <v>6495</v>
      </c>
      <c r="N218" s="38">
        <f t="shared" si="4"/>
        <v>1234.05</v>
      </c>
      <c r="O218" s="39">
        <f t="shared" si="5"/>
        <v>7729.05</v>
      </c>
      <c r="P218" s="46">
        <f t="shared" si="15"/>
        <v>6548.666666666667</v>
      </c>
      <c r="Q218" s="46">
        <f t="shared" si="16"/>
        <v>1244.2466666666667</v>
      </c>
      <c r="R218" s="46">
        <f t="shared" si="17"/>
        <v>7792.913333333333</v>
      </c>
      <c r="S218" s="1"/>
      <c r="T218" s="1"/>
      <c r="U218" s="1"/>
      <c r="V218" s="1"/>
      <c r="W218" s="1"/>
      <c r="X218" s="1"/>
      <c r="Y218" s="1"/>
      <c r="Z218" s="1"/>
      <c r="AA218" s="1"/>
    </row>
    <row r="219" spans="2:27" x14ac:dyDescent="0.25">
      <c r="B219" s="6">
        <v>216</v>
      </c>
      <c r="C219" s="7" t="s">
        <v>239</v>
      </c>
      <c r="D219" s="8" t="s">
        <v>25</v>
      </c>
      <c r="E219" s="9">
        <v>1</v>
      </c>
      <c r="F219" s="10">
        <v>0.19</v>
      </c>
      <c r="G219" s="11">
        <v>5570</v>
      </c>
      <c r="H219" s="11">
        <f t="shared" si="0"/>
        <v>1058.3</v>
      </c>
      <c r="I219" s="11">
        <f t="shared" si="1"/>
        <v>6628.3</v>
      </c>
      <c r="J219" s="12">
        <v>5937</v>
      </c>
      <c r="K219" s="12">
        <f t="shared" si="2"/>
        <v>1128.03</v>
      </c>
      <c r="L219" s="12">
        <f t="shared" si="3"/>
        <v>7065.03</v>
      </c>
      <c r="M219" s="38">
        <v>5683</v>
      </c>
      <c r="N219" s="38">
        <f t="shared" si="4"/>
        <v>1079.77</v>
      </c>
      <c r="O219" s="39">
        <f t="shared" si="5"/>
        <v>6762.77</v>
      </c>
      <c r="P219" s="46">
        <f t="shared" si="15"/>
        <v>5730</v>
      </c>
      <c r="Q219" s="46">
        <f t="shared" si="16"/>
        <v>1088.7</v>
      </c>
      <c r="R219" s="46">
        <f t="shared" si="17"/>
        <v>6818.7</v>
      </c>
      <c r="S219" s="1"/>
      <c r="T219" s="1"/>
      <c r="U219" s="1"/>
      <c r="V219" s="1"/>
      <c r="W219" s="1"/>
      <c r="X219" s="1"/>
      <c r="Y219" s="1"/>
      <c r="Z219" s="1"/>
      <c r="AA219" s="1"/>
    </row>
    <row r="220" spans="2:27" x14ac:dyDescent="0.25">
      <c r="B220" s="6">
        <v>217</v>
      </c>
      <c r="C220" s="7" t="s">
        <v>240</v>
      </c>
      <c r="D220" s="8" t="s">
        <v>25</v>
      </c>
      <c r="E220" s="9">
        <v>1</v>
      </c>
      <c r="F220" s="10">
        <v>0.19</v>
      </c>
      <c r="G220" s="11">
        <v>2068</v>
      </c>
      <c r="H220" s="11">
        <f t="shared" si="0"/>
        <v>392.92</v>
      </c>
      <c r="I220" s="11">
        <f t="shared" si="1"/>
        <v>2460.92</v>
      </c>
      <c r="J220" s="12">
        <v>2204</v>
      </c>
      <c r="K220" s="12">
        <f t="shared" si="2"/>
        <v>418.76</v>
      </c>
      <c r="L220" s="12">
        <f t="shared" si="3"/>
        <v>2622.76</v>
      </c>
      <c r="M220" s="38">
        <v>2110</v>
      </c>
      <c r="N220" s="38">
        <f t="shared" si="4"/>
        <v>400.9</v>
      </c>
      <c r="O220" s="39">
        <f t="shared" si="5"/>
        <v>2510.9</v>
      </c>
      <c r="P220" s="46">
        <f t="shared" si="15"/>
        <v>2127.3333333333335</v>
      </c>
      <c r="Q220" s="46">
        <f t="shared" si="16"/>
        <v>404.19333333333333</v>
      </c>
      <c r="R220" s="46">
        <f t="shared" si="17"/>
        <v>2531.5266666666666</v>
      </c>
      <c r="S220" s="1"/>
      <c r="T220" s="1"/>
      <c r="U220" s="1"/>
      <c r="V220" s="1"/>
      <c r="W220" s="1"/>
      <c r="X220" s="1"/>
      <c r="Y220" s="1"/>
      <c r="Z220" s="1"/>
      <c r="AA220" s="1"/>
    </row>
    <row r="221" spans="2:27" x14ac:dyDescent="0.25">
      <c r="B221" s="6">
        <v>218</v>
      </c>
      <c r="C221" s="7" t="s">
        <v>241</v>
      </c>
      <c r="D221" s="8" t="s">
        <v>25</v>
      </c>
      <c r="E221" s="9">
        <v>1</v>
      </c>
      <c r="F221" s="10">
        <v>0.19</v>
      </c>
      <c r="G221" s="11">
        <v>23873</v>
      </c>
      <c r="H221" s="11">
        <f t="shared" si="0"/>
        <v>4535.87</v>
      </c>
      <c r="I221" s="11">
        <f t="shared" si="1"/>
        <v>28408.87</v>
      </c>
      <c r="J221" s="12">
        <v>25446</v>
      </c>
      <c r="K221" s="12">
        <f t="shared" si="2"/>
        <v>4834.74</v>
      </c>
      <c r="L221" s="12">
        <f t="shared" si="3"/>
        <v>30280.739999999998</v>
      </c>
      <c r="M221" s="38">
        <v>24355</v>
      </c>
      <c r="N221" s="38">
        <f t="shared" si="4"/>
        <v>4627.45</v>
      </c>
      <c r="O221" s="39">
        <f t="shared" si="5"/>
        <v>28982.45</v>
      </c>
      <c r="P221" s="46">
        <f t="shared" si="15"/>
        <v>24558</v>
      </c>
      <c r="Q221" s="46">
        <f t="shared" si="16"/>
        <v>4666.0200000000004</v>
      </c>
      <c r="R221" s="46">
        <f t="shared" si="17"/>
        <v>29224.02</v>
      </c>
      <c r="S221" s="1"/>
      <c r="T221" s="1"/>
      <c r="U221" s="1"/>
      <c r="V221" s="1"/>
      <c r="W221" s="1"/>
      <c r="X221" s="1"/>
      <c r="Y221" s="1"/>
      <c r="Z221" s="1"/>
      <c r="AA221" s="1"/>
    </row>
    <row r="222" spans="2:27" x14ac:dyDescent="0.25">
      <c r="B222" s="6">
        <v>219</v>
      </c>
      <c r="C222" s="7" t="s">
        <v>242</v>
      </c>
      <c r="D222" s="8" t="s">
        <v>25</v>
      </c>
      <c r="E222" s="9">
        <v>1</v>
      </c>
      <c r="F222" s="10">
        <v>0.19</v>
      </c>
      <c r="G222" s="11">
        <v>9231</v>
      </c>
      <c r="H222" s="11">
        <f t="shared" si="0"/>
        <v>1753.89</v>
      </c>
      <c r="I222" s="11">
        <f t="shared" si="1"/>
        <v>10984.89</v>
      </c>
      <c r="J222" s="12">
        <v>9839</v>
      </c>
      <c r="K222" s="12">
        <f t="shared" si="2"/>
        <v>1869.41</v>
      </c>
      <c r="L222" s="12">
        <f t="shared" si="3"/>
        <v>11708.41</v>
      </c>
      <c r="M222" s="38">
        <v>9417</v>
      </c>
      <c r="N222" s="38">
        <f t="shared" si="4"/>
        <v>1789.23</v>
      </c>
      <c r="O222" s="39">
        <f t="shared" si="5"/>
        <v>11206.23</v>
      </c>
      <c r="P222" s="46">
        <f t="shared" si="15"/>
        <v>9495.6666666666661</v>
      </c>
      <c r="Q222" s="46">
        <f t="shared" si="16"/>
        <v>1804.176666666667</v>
      </c>
      <c r="R222" s="46">
        <f t="shared" si="17"/>
        <v>11299.843333333332</v>
      </c>
      <c r="S222" s="1"/>
      <c r="T222" s="1"/>
      <c r="U222" s="1"/>
      <c r="V222" s="1"/>
      <c r="W222" s="1"/>
      <c r="X222" s="1"/>
      <c r="Y222" s="1"/>
      <c r="Z222" s="1"/>
      <c r="AA222" s="1"/>
    </row>
    <row r="223" spans="2:27" x14ac:dyDescent="0.25">
      <c r="B223" s="6">
        <v>220</v>
      </c>
      <c r="C223" s="7" t="s">
        <v>243</v>
      </c>
      <c r="D223" s="8" t="s">
        <v>244</v>
      </c>
      <c r="E223" s="9">
        <v>1</v>
      </c>
      <c r="F223" s="10">
        <v>0.19</v>
      </c>
      <c r="G223" s="11">
        <v>6366</v>
      </c>
      <c r="H223" s="11">
        <f t="shared" si="0"/>
        <v>1209.54</v>
      </c>
      <c r="I223" s="11">
        <f t="shared" si="1"/>
        <v>7575.54</v>
      </c>
      <c r="J223" s="12">
        <v>6785</v>
      </c>
      <c r="K223" s="12">
        <f t="shared" si="2"/>
        <v>1289.1500000000001</v>
      </c>
      <c r="L223" s="12">
        <f t="shared" si="3"/>
        <v>8074.15</v>
      </c>
      <c r="M223" s="38">
        <v>6495</v>
      </c>
      <c r="N223" s="38">
        <f t="shared" si="4"/>
        <v>1234.05</v>
      </c>
      <c r="O223" s="39">
        <f t="shared" si="5"/>
        <v>7729.05</v>
      </c>
      <c r="P223" s="46">
        <f t="shared" si="15"/>
        <v>6548.666666666667</v>
      </c>
      <c r="Q223" s="46">
        <f t="shared" si="16"/>
        <v>1244.2466666666667</v>
      </c>
      <c r="R223" s="46">
        <f t="shared" si="17"/>
        <v>7792.913333333333</v>
      </c>
      <c r="S223" s="1"/>
      <c r="T223" s="1"/>
      <c r="U223" s="1"/>
      <c r="V223" s="1"/>
      <c r="W223" s="1"/>
      <c r="X223" s="1"/>
      <c r="Y223" s="1"/>
      <c r="Z223" s="1"/>
      <c r="AA223" s="1"/>
    </row>
    <row r="224" spans="2:27" x14ac:dyDescent="0.25">
      <c r="B224" s="6">
        <v>221</v>
      </c>
      <c r="C224" s="7" t="s">
        <v>245</v>
      </c>
      <c r="D224" s="8" t="s">
        <v>25</v>
      </c>
      <c r="E224" s="9">
        <v>1</v>
      </c>
      <c r="F224" s="10">
        <v>0.19</v>
      </c>
      <c r="G224" s="11">
        <v>9549</v>
      </c>
      <c r="H224" s="11">
        <f t="shared" si="0"/>
        <v>1814.31</v>
      </c>
      <c r="I224" s="11">
        <f t="shared" si="1"/>
        <v>11363.31</v>
      </c>
      <c r="J224" s="12">
        <v>10178</v>
      </c>
      <c r="K224" s="12">
        <f t="shared" si="2"/>
        <v>1933.82</v>
      </c>
      <c r="L224" s="12">
        <f t="shared" si="3"/>
        <v>12111.82</v>
      </c>
      <c r="M224" s="38">
        <v>9742</v>
      </c>
      <c r="N224" s="38">
        <f t="shared" si="4"/>
        <v>1850.98</v>
      </c>
      <c r="O224" s="39">
        <f t="shared" si="5"/>
        <v>11592.98</v>
      </c>
      <c r="P224" s="46">
        <f t="shared" si="15"/>
        <v>9823</v>
      </c>
      <c r="Q224" s="46">
        <f t="shared" si="16"/>
        <v>1866.3700000000001</v>
      </c>
      <c r="R224" s="46">
        <f t="shared" si="17"/>
        <v>11689.37</v>
      </c>
      <c r="S224" s="1"/>
      <c r="T224" s="1"/>
      <c r="U224" s="1"/>
      <c r="V224" s="1"/>
      <c r="W224" s="1"/>
      <c r="X224" s="1"/>
      <c r="Y224" s="1"/>
      <c r="Z224" s="1"/>
      <c r="AA224" s="1"/>
    </row>
    <row r="225" spans="2:27" x14ac:dyDescent="0.25">
      <c r="B225" s="6">
        <v>222</v>
      </c>
      <c r="C225" s="7" t="s">
        <v>246</v>
      </c>
      <c r="D225" s="8" t="s">
        <v>25</v>
      </c>
      <c r="E225" s="9">
        <v>1</v>
      </c>
      <c r="F225" s="10">
        <v>0.19</v>
      </c>
      <c r="G225" s="11">
        <v>17508</v>
      </c>
      <c r="H225" s="11">
        <f t="shared" si="0"/>
        <v>3326.52</v>
      </c>
      <c r="I225" s="11">
        <f t="shared" si="1"/>
        <v>20834.52</v>
      </c>
      <c r="J225" s="12">
        <v>18661</v>
      </c>
      <c r="K225" s="12">
        <f t="shared" si="2"/>
        <v>3545.59</v>
      </c>
      <c r="L225" s="12">
        <f t="shared" si="3"/>
        <v>22206.59</v>
      </c>
      <c r="M225" s="38">
        <v>17862</v>
      </c>
      <c r="N225" s="38">
        <f t="shared" si="4"/>
        <v>3393.78</v>
      </c>
      <c r="O225" s="39">
        <f t="shared" si="5"/>
        <v>21255.78</v>
      </c>
      <c r="P225" s="46">
        <f t="shared" si="15"/>
        <v>18010.333333333332</v>
      </c>
      <c r="Q225" s="46">
        <f t="shared" si="16"/>
        <v>3421.9633333333336</v>
      </c>
      <c r="R225" s="46">
        <f t="shared" si="17"/>
        <v>21432.296666666665</v>
      </c>
      <c r="S225" s="1"/>
      <c r="T225" s="1"/>
      <c r="U225" s="1"/>
      <c r="V225" s="1"/>
      <c r="W225" s="1"/>
      <c r="X225" s="1"/>
      <c r="Y225" s="1"/>
      <c r="Z225" s="1"/>
      <c r="AA225" s="1"/>
    </row>
    <row r="226" spans="2:27" x14ac:dyDescent="0.25">
      <c r="B226" s="6">
        <v>223</v>
      </c>
      <c r="C226" s="7" t="s">
        <v>247</v>
      </c>
      <c r="D226" s="8" t="s">
        <v>25</v>
      </c>
      <c r="E226" s="9">
        <v>1</v>
      </c>
      <c r="F226" s="10">
        <v>0.19</v>
      </c>
      <c r="G226" s="11">
        <v>270563</v>
      </c>
      <c r="H226" s="11">
        <f t="shared" si="0"/>
        <v>51406.97</v>
      </c>
      <c r="I226" s="11">
        <f t="shared" si="1"/>
        <v>321969.96999999997</v>
      </c>
      <c r="J226" s="12">
        <v>288385</v>
      </c>
      <c r="K226" s="12">
        <f t="shared" si="2"/>
        <v>54793.15</v>
      </c>
      <c r="L226" s="12">
        <f t="shared" si="3"/>
        <v>343178.15</v>
      </c>
      <c r="M226" s="38">
        <v>276028</v>
      </c>
      <c r="N226" s="38">
        <f t="shared" si="4"/>
        <v>52445.32</v>
      </c>
      <c r="O226" s="39">
        <f t="shared" si="5"/>
        <v>328473.32</v>
      </c>
      <c r="P226" s="46">
        <f t="shared" si="15"/>
        <v>278325.33333333331</v>
      </c>
      <c r="Q226" s="46">
        <f t="shared" si="16"/>
        <v>52881.813333333332</v>
      </c>
      <c r="R226" s="46">
        <f t="shared" si="17"/>
        <v>331207.14666666667</v>
      </c>
      <c r="S226" s="1"/>
      <c r="T226" s="1"/>
      <c r="U226" s="1"/>
      <c r="V226" s="1"/>
      <c r="W226" s="1"/>
      <c r="X226" s="1"/>
      <c r="Y226" s="1"/>
      <c r="Z226" s="1"/>
      <c r="AA226" s="1"/>
    </row>
    <row r="227" spans="2:27" x14ac:dyDescent="0.25">
      <c r="B227" s="6">
        <v>224</v>
      </c>
      <c r="C227" s="7" t="s">
        <v>248</v>
      </c>
      <c r="D227" s="8" t="s">
        <v>25</v>
      </c>
      <c r="E227" s="9">
        <v>1</v>
      </c>
      <c r="F227" s="10">
        <v>0.19</v>
      </c>
      <c r="G227" s="11">
        <v>19108</v>
      </c>
      <c r="H227" s="11">
        <f t="shared" si="0"/>
        <v>3630.52</v>
      </c>
      <c r="I227" s="11">
        <f t="shared" si="1"/>
        <v>22738.52</v>
      </c>
      <c r="J227" s="12">
        <v>20367</v>
      </c>
      <c r="K227" s="12">
        <f t="shared" si="2"/>
        <v>3869.73</v>
      </c>
      <c r="L227" s="12">
        <f t="shared" si="3"/>
        <v>24236.73</v>
      </c>
      <c r="M227" s="38">
        <v>19494</v>
      </c>
      <c r="N227" s="38">
        <f t="shared" si="4"/>
        <v>3703.86</v>
      </c>
      <c r="O227" s="39">
        <f t="shared" si="5"/>
        <v>23197.86</v>
      </c>
      <c r="P227" s="46">
        <f t="shared" si="15"/>
        <v>19656.333333333332</v>
      </c>
      <c r="Q227" s="46">
        <f t="shared" si="16"/>
        <v>3734.7033333333334</v>
      </c>
      <c r="R227" s="46">
        <f t="shared" si="17"/>
        <v>23391.036666666667</v>
      </c>
      <c r="S227" s="1"/>
      <c r="T227" s="1"/>
      <c r="U227" s="1"/>
      <c r="V227" s="1"/>
      <c r="W227" s="1"/>
      <c r="X227" s="1"/>
      <c r="Y227" s="1"/>
      <c r="Z227" s="1"/>
      <c r="AA227" s="1"/>
    </row>
    <row r="228" spans="2:27" x14ac:dyDescent="0.25">
      <c r="B228" s="6">
        <v>225</v>
      </c>
      <c r="C228" s="7" t="s">
        <v>197</v>
      </c>
      <c r="D228" s="8" t="s">
        <v>25</v>
      </c>
      <c r="E228" s="9">
        <v>1</v>
      </c>
      <c r="F228" s="10">
        <v>0.19</v>
      </c>
      <c r="G228" s="11">
        <v>636</v>
      </c>
      <c r="H228" s="11">
        <f t="shared" si="0"/>
        <v>120.84</v>
      </c>
      <c r="I228" s="11">
        <f t="shared" si="1"/>
        <v>756.84</v>
      </c>
      <c r="J228" s="12">
        <v>678</v>
      </c>
      <c r="K228" s="12">
        <f t="shared" si="2"/>
        <v>128.82</v>
      </c>
      <c r="L228" s="12">
        <f t="shared" si="3"/>
        <v>806.81999999999994</v>
      </c>
      <c r="M228" s="38">
        <v>649</v>
      </c>
      <c r="N228" s="38">
        <f t="shared" si="4"/>
        <v>123.31</v>
      </c>
      <c r="O228" s="39">
        <f t="shared" si="5"/>
        <v>772.31</v>
      </c>
      <c r="P228" s="46">
        <f t="shared" si="15"/>
        <v>654.33333333333337</v>
      </c>
      <c r="Q228" s="46">
        <f t="shared" si="16"/>
        <v>124.32333333333334</v>
      </c>
      <c r="R228" s="46">
        <f t="shared" si="17"/>
        <v>778.65666666666664</v>
      </c>
      <c r="S228" s="1"/>
      <c r="T228" s="1"/>
      <c r="U228" s="1"/>
      <c r="V228" s="1"/>
      <c r="W228" s="1"/>
      <c r="X228" s="1"/>
      <c r="Y228" s="1"/>
      <c r="Z228" s="1"/>
      <c r="AA228" s="1"/>
    </row>
    <row r="229" spans="2:27" x14ac:dyDescent="0.25">
      <c r="B229" s="6">
        <v>226</v>
      </c>
      <c r="C229" s="7" t="s">
        <v>249</v>
      </c>
      <c r="D229" s="8" t="s">
        <v>25</v>
      </c>
      <c r="E229" s="9">
        <v>1</v>
      </c>
      <c r="F229" s="10">
        <v>0.19</v>
      </c>
      <c r="G229" s="11">
        <v>795</v>
      </c>
      <c r="H229" s="11">
        <f t="shared" si="0"/>
        <v>151.05000000000001</v>
      </c>
      <c r="I229" s="11">
        <f t="shared" si="1"/>
        <v>946.05</v>
      </c>
      <c r="J229" s="12">
        <v>847</v>
      </c>
      <c r="K229" s="12">
        <f t="shared" si="2"/>
        <v>160.93</v>
      </c>
      <c r="L229" s="12">
        <f t="shared" si="3"/>
        <v>1007.9300000000001</v>
      </c>
      <c r="M229" s="38">
        <v>811</v>
      </c>
      <c r="N229" s="38">
        <f t="shared" si="4"/>
        <v>154.09</v>
      </c>
      <c r="O229" s="39">
        <f t="shared" si="5"/>
        <v>965.09</v>
      </c>
      <c r="P229" s="46">
        <f t="shared" si="15"/>
        <v>817.66666666666663</v>
      </c>
      <c r="Q229" s="46">
        <f t="shared" si="16"/>
        <v>155.35666666666668</v>
      </c>
      <c r="R229" s="46">
        <f t="shared" si="17"/>
        <v>973.02333333333343</v>
      </c>
      <c r="S229" s="1"/>
      <c r="T229" s="1"/>
      <c r="U229" s="1"/>
      <c r="V229" s="1"/>
      <c r="W229" s="1"/>
      <c r="X229" s="1"/>
      <c r="Y229" s="1"/>
      <c r="Z229" s="1"/>
      <c r="AA229" s="1"/>
    </row>
    <row r="230" spans="2:27" x14ac:dyDescent="0.25">
      <c r="B230" s="6">
        <v>227</v>
      </c>
      <c r="C230" s="7" t="s">
        <v>250</v>
      </c>
      <c r="D230" s="8" t="s">
        <v>25</v>
      </c>
      <c r="E230" s="9">
        <v>1</v>
      </c>
      <c r="F230" s="10">
        <v>0.19</v>
      </c>
      <c r="G230" s="11">
        <v>716</v>
      </c>
      <c r="H230" s="11">
        <f t="shared" si="0"/>
        <v>136.04</v>
      </c>
      <c r="I230" s="11">
        <f t="shared" si="1"/>
        <v>852.04</v>
      </c>
      <c r="J230" s="12">
        <v>763</v>
      </c>
      <c r="K230" s="12">
        <f t="shared" si="2"/>
        <v>144.97</v>
      </c>
      <c r="L230" s="12">
        <f t="shared" si="3"/>
        <v>907.97</v>
      </c>
      <c r="M230" s="38">
        <v>730</v>
      </c>
      <c r="N230" s="38">
        <f t="shared" si="4"/>
        <v>138.69999999999999</v>
      </c>
      <c r="O230" s="39">
        <f t="shared" si="5"/>
        <v>868.7</v>
      </c>
      <c r="P230" s="46">
        <f t="shared" si="15"/>
        <v>736.33333333333337</v>
      </c>
      <c r="Q230" s="46">
        <f t="shared" si="16"/>
        <v>139.90333333333334</v>
      </c>
      <c r="R230" s="46">
        <f t="shared" si="17"/>
        <v>876.23666666666668</v>
      </c>
      <c r="S230" s="1"/>
      <c r="T230" s="1"/>
      <c r="U230" s="1"/>
      <c r="V230" s="1"/>
      <c r="W230" s="1"/>
      <c r="X230" s="1"/>
      <c r="Y230" s="1"/>
      <c r="Z230" s="1"/>
      <c r="AA230" s="1"/>
    </row>
    <row r="231" spans="2:27" ht="25.5" x14ac:dyDescent="0.25">
      <c r="B231" s="6">
        <v>228</v>
      </c>
      <c r="C231" s="7" t="s">
        <v>251</v>
      </c>
      <c r="D231" s="8" t="s">
        <v>25</v>
      </c>
      <c r="E231" s="9">
        <v>1</v>
      </c>
      <c r="F231" s="10">
        <v>0.19</v>
      </c>
      <c r="G231" s="11">
        <v>636</v>
      </c>
      <c r="H231" s="11">
        <f t="shared" si="0"/>
        <v>120.84</v>
      </c>
      <c r="I231" s="11">
        <f t="shared" si="1"/>
        <v>756.84</v>
      </c>
      <c r="J231" s="12">
        <v>678</v>
      </c>
      <c r="K231" s="12">
        <f t="shared" si="2"/>
        <v>128.82</v>
      </c>
      <c r="L231" s="12">
        <f t="shared" si="3"/>
        <v>806.81999999999994</v>
      </c>
      <c r="M231" s="38">
        <v>649</v>
      </c>
      <c r="N231" s="38">
        <f t="shared" si="4"/>
        <v>123.31</v>
      </c>
      <c r="O231" s="39">
        <f t="shared" si="5"/>
        <v>772.31</v>
      </c>
      <c r="P231" s="46">
        <f t="shared" si="15"/>
        <v>654.33333333333337</v>
      </c>
      <c r="Q231" s="46">
        <f t="shared" si="16"/>
        <v>124.32333333333334</v>
      </c>
      <c r="R231" s="46">
        <f t="shared" si="17"/>
        <v>778.65666666666664</v>
      </c>
      <c r="S231" s="1"/>
      <c r="T231" s="1"/>
      <c r="U231" s="1"/>
      <c r="V231" s="1"/>
      <c r="W231" s="1"/>
      <c r="X231" s="1"/>
      <c r="Y231" s="1"/>
      <c r="Z231" s="1"/>
      <c r="AA231" s="1"/>
    </row>
    <row r="232" spans="2:27" x14ac:dyDescent="0.25">
      <c r="B232" s="6">
        <v>229</v>
      </c>
      <c r="C232" s="7" t="s">
        <v>252</v>
      </c>
      <c r="D232" s="8" t="s">
        <v>25</v>
      </c>
      <c r="E232" s="9">
        <v>1</v>
      </c>
      <c r="F232" s="10">
        <v>0.19</v>
      </c>
      <c r="G232" s="11">
        <v>30239</v>
      </c>
      <c r="H232" s="11">
        <f t="shared" si="0"/>
        <v>5745.41</v>
      </c>
      <c r="I232" s="11">
        <f t="shared" si="1"/>
        <v>35984.410000000003</v>
      </c>
      <c r="J232" s="12">
        <v>32231</v>
      </c>
      <c r="K232" s="12">
        <f t="shared" si="2"/>
        <v>6123.89</v>
      </c>
      <c r="L232" s="12">
        <f t="shared" si="3"/>
        <v>38354.89</v>
      </c>
      <c r="M232" s="38">
        <v>30850</v>
      </c>
      <c r="N232" s="38">
        <f t="shared" si="4"/>
        <v>5861.5</v>
      </c>
      <c r="O232" s="39">
        <f t="shared" si="5"/>
        <v>36711.5</v>
      </c>
      <c r="P232" s="46">
        <f t="shared" si="15"/>
        <v>31106.666666666668</v>
      </c>
      <c r="Q232" s="46">
        <f t="shared" si="16"/>
        <v>5910.2666666666664</v>
      </c>
      <c r="R232" s="46">
        <f t="shared" si="17"/>
        <v>37016.933333333334</v>
      </c>
      <c r="S232" s="1"/>
      <c r="T232" s="1"/>
      <c r="U232" s="1"/>
      <c r="V232" s="1"/>
      <c r="W232" s="1"/>
      <c r="X232" s="1"/>
      <c r="Y232" s="1"/>
      <c r="Z232" s="1"/>
      <c r="AA232" s="1"/>
    </row>
    <row r="233" spans="2:27" x14ac:dyDescent="0.25">
      <c r="B233" s="6">
        <v>230</v>
      </c>
      <c r="C233" s="7" t="s">
        <v>253</v>
      </c>
      <c r="D233" s="8" t="s">
        <v>25</v>
      </c>
      <c r="E233" s="9">
        <v>1</v>
      </c>
      <c r="F233" s="10">
        <v>0.19</v>
      </c>
      <c r="G233" s="11">
        <v>55705</v>
      </c>
      <c r="H233" s="11">
        <f t="shared" si="0"/>
        <v>10583.95</v>
      </c>
      <c r="I233" s="11">
        <f t="shared" si="1"/>
        <v>66288.95</v>
      </c>
      <c r="J233" s="12">
        <v>59374</v>
      </c>
      <c r="K233" s="12">
        <f t="shared" si="2"/>
        <v>11281.06</v>
      </c>
      <c r="L233" s="12">
        <f t="shared" si="3"/>
        <v>70655.06</v>
      </c>
      <c r="M233" s="38">
        <v>56830</v>
      </c>
      <c r="N233" s="38">
        <f t="shared" si="4"/>
        <v>10797.7</v>
      </c>
      <c r="O233" s="39">
        <f t="shared" si="5"/>
        <v>67627.7</v>
      </c>
      <c r="P233" s="46">
        <f t="shared" si="15"/>
        <v>57303</v>
      </c>
      <c r="Q233" s="46">
        <f t="shared" si="16"/>
        <v>10887.570000000002</v>
      </c>
      <c r="R233" s="46">
        <f t="shared" si="17"/>
        <v>68190.570000000007</v>
      </c>
      <c r="S233" s="1"/>
      <c r="T233" s="1"/>
      <c r="U233" s="1"/>
      <c r="V233" s="1"/>
      <c r="W233" s="1"/>
      <c r="X233" s="1"/>
      <c r="Y233" s="1"/>
      <c r="Z233" s="1"/>
      <c r="AA233" s="1"/>
    </row>
    <row r="234" spans="2:27" x14ac:dyDescent="0.25">
      <c r="B234" s="6">
        <v>231</v>
      </c>
      <c r="C234" s="7" t="s">
        <v>254</v>
      </c>
      <c r="D234" s="8" t="s">
        <v>25</v>
      </c>
      <c r="E234" s="9">
        <v>1</v>
      </c>
      <c r="F234" s="10">
        <v>0.19</v>
      </c>
      <c r="G234" s="11">
        <v>22282</v>
      </c>
      <c r="H234" s="11">
        <f t="shared" si="0"/>
        <v>4233.58</v>
      </c>
      <c r="I234" s="11">
        <f t="shared" si="1"/>
        <v>26515.58</v>
      </c>
      <c r="J234" s="12">
        <v>23750</v>
      </c>
      <c r="K234" s="12">
        <f t="shared" si="2"/>
        <v>4512.5</v>
      </c>
      <c r="L234" s="12">
        <f t="shared" si="3"/>
        <v>28262.5</v>
      </c>
      <c r="M234" s="38">
        <v>22732</v>
      </c>
      <c r="N234" s="38">
        <f t="shared" si="4"/>
        <v>4319.08</v>
      </c>
      <c r="O234" s="39">
        <f t="shared" si="5"/>
        <v>27051.08</v>
      </c>
      <c r="P234" s="46">
        <f t="shared" si="15"/>
        <v>22921.333333333332</v>
      </c>
      <c r="Q234" s="46">
        <f t="shared" si="16"/>
        <v>4355.0533333333333</v>
      </c>
      <c r="R234" s="46">
        <f t="shared" si="17"/>
        <v>27276.386666666669</v>
      </c>
      <c r="S234" s="1"/>
      <c r="T234" s="1"/>
      <c r="U234" s="1"/>
      <c r="V234" s="1"/>
      <c r="W234" s="1"/>
      <c r="X234" s="1"/>
      <c r="Y234" s="1"/>
      <c r="Z234" s="1"/>
      <c r="AA234" s="1"/>
    </row>
    <row r="235" spans="2:27" ht="25.5" x14ac:dyDescent="0.25">
      <c r="B235" s="6">
        <v>232</v>
      </c>
      <c r="C235" s="7" t="s">
        <v>255</v>
      </c>
      <c r="D235" s="8" t="s">
        <v>25</v>
      </c>
      <c r="E235" s="9">
        <v>1</v>
      </c>
      <c r="F235" s="10">
        <v>0.19</v>
      </c>
      <c r="G235" s="11">
        <v>31036</v>
      </c>
      <c r="H235" s="11">
        <f t="shared" si="0"/>
        <v>5896.84</v>
      </c>
      <c r="I235" s="11">
        <f t="shared" si="1"/>
        <v>36932.839999999997</v>
      </c>
      <c r="J235" s="12">
        <v>33080</v>
      </c>
      <c r="K235" s="12">
        <f t="shared" si="2"/>
        <v>6285.2</v>
      </c>
      <c r="L235" s="12">
        <f t="shared" si="3"/>
        <v>39365.199999999997</v>
      </c>
      <c r="M235" s="38">
        <v>31663</v>
      </c>
      <c r="N235" s="38">
        <f t="shared" si="4"/>
        <v>6015.97</v>
      </c>
      <c r="O235" s="39">
        <f t="shared" si="5"/>
        <v>37678.97</v>
      </c>
      <c r="P235" s="46">
        <f t="shared" si="15"/>
        <v>31926.333333333332</v>
      </c>
      <c r="Q235" s="46">
        <f t="shared" si="16"/>
        <v>6066.003333333334</v>
      </c>
      <c r="R235" s="46">
        <f t="shared" si="17"/>
        <v>37992.336666666662</v>
      </c>
      <c r="S235" s="1"/>
      <c r="T235" s="1"/>
      <c r="U235" s="1"/>
      <c r="V235" s="1"/>
      <c r="W235" s="1"/>
      <c r="X235" s="1"/>
      <c r="Y235" s="1"/>
      <c r="Z235" s="1"/>
      <c r="AA235" s="1"/>
    </row>
    <row r="236" spans="2:27" x14ac:dyDescent="0.25">
      <c r="B236" s="6">
        <v>233</v>
      </c>
      <c r="C236" s="7" t="s">
        <v>256</v>
      </c>
      <c r="D236" s="8" t="s">
        <v>25</v>
      </c>
      <c r="E236" s="9">
        <v>1</v>
      </c>
      <c r="F236" s="10">
        <v>0.19</v>
      </c>
      <c r="G236" s="11">
        <v>3184</v>
      </c>
      <c r="H236" s="11">
        <f t="shared" si="0"/>
        <v>604.96</v>
      </c>
      <c r="I236" s="11">
        <f t="shared" si="1"/>
        <v>3788.96</v>
      </c>
      <c r="J236" s="12">
        <v>3394</v>
      </c>
      <c r="K236" s="12">
        <f t="shared" si="2"/>
        <v>644.86</v>
      </c>
      <c r="L236" s="12">
        <f t="shared" si="3"/>
        <v>4038.86</v>
      </c>
      <c r="M236" s="38">
        <v>3248</v>
      </c>
      <c r="N236" s="38">
        <f t="shared" si="4"/>
        <v>617.12</v>
      </c>
      <c r="O236" s="39">
        <f t="shared" si="5"/>
        <v>3865.12</v>
      </c>
      <c r="P236" s="46">
        <f t="shared" si="15"/>
        <v>3275.3333333333335</v>
      </c>
      <c r="Q236" s="46">
        <f t="shared" si="16"/>
        <v>622.31333333333339</v>
      </c>
      <c r="R236" s="46">
        <f t="shared" si="17"/>
        <v>3897.6466666666661</v>
      </c>
      <c r="S236" s="1"/>
      <c r="T236" s="1"/>
      <c r="U236" s="1"/>
      <c r="V236" s="1"/>
      <c r="W236" s="1"/>
      <c r="X236" s="1"/>
      <c r="Y236" s="1"/>
      <c r="Z236" s="1"/>
      <c r="AA236" s="1"/>
    </row>
    <row r="237" spans="2:27" x14ac:dyDescent="0.25">
      <c r="B237" s="6">
        <v>234</v>
      </c>
      <c r="C237" s="7" t="s">
        <v>257</v>
      </c>
      <c r="D237" s="8" t="s">
        <v>25</v>
      </c>
      <c r="E237" s="9">
        <v>1</v>
      </c>
      <c r="F237" s="10">
        <v>0.19</v>
      </c>
      <c r="G237" s="11">
        <v>2866</v>
      </c>
      <c r="H237" s="11">
        <f t="shared" si="0"/>
        <v>544.54</v>
      </c>
      <c r="I237" s="11">
        <f t="shared" si="1"/>
        <v>3410.54</v>
      </c>
      <c r="J237" s="12">
        <v>3055</v>
      </c>
      <c r="K237" s="12">
        <f t="shared" si="2"/>
        <v>580.45000000000005</v>
      </c>
      <c r="L237" s="12">
        <f t="shared" si="3"/>
        <v>3635.45</v>
      </c>
      <c r="M237" s="38">
        <v>2924</v>
      </c>
      <c r="N237" s="38">
        <f t="shared" si="4"/>
        <v>555.56000000000006</v>
      </c>
      <c r="O237" s="39">
        <f t="shared" si="5"/>
        <v>3479.56</v>
      </c>
      <c r="P237" s="46">
        <f t="shared" si="15"/>
        <v>2948.3333333333335</v>
      </c>
      <c r="Q237" s="46">
        <f t="shared" si="16"/>
        <v>560.18333333333339</v>
      </c>
      <c r="R237" s="46">
        <f t="shared" si="17"/>
        <v>3508.5166666666664</v>
      </c>
      <c r="S237" s="1"/>
      <c r="T237" s="1"/>
      <c r="U237" s="1"/>
      <c r="V237" s="1"/>
      <c r="W237" s="1"/>
      <c r="X237" s="1"/>
      <c r="Y237" s="1"/>
      <c r="Z237" s="1"/>
      <c r="AA237" s="1"/>
    </row>
    <row r="238" spans="2:27" x14ac:dyDescent="0.25">
      <c r="B238" s="6">
        <v>235</v>
      </c>
      <c r="C238" s="7" t="s">
        <v>243</v>
      </c>
      <c r="D238" s="8" t="s">
        <v>142</v>
      </c>
      <c r="E238" s="9">
        <v>1</v>
      </c>
      <c r="F238" s="10">
        <v>0.19</v>
      </c>
      <c r="G238" s="11">
        <v>11938</v>
      </c>
      <c r="H238" s="11">
        <f t="shared" si="0"/>
        <v>2268.2199999999998</v>
      </c>
      <c r="I238" s="11">
        <f t="shared" si="1"/>
        <v>14206.22</v>
      </c>
      <c r="J238" s="12">
        <v>12724</v>
      </c>
      <c r="K238" s="12">
        <f t="shared" si="2"/>
        <v>2417.56</v>
      </c>
      <c r="L238" s="12">
        <f t="shared" si="3"/>
        <v>15141.56</v>
      </c>
      <c r="M238" s="38">
        <v>12179</v>
      </c>
      <c r="N238" s="38">
        <f t="shared" si="4"/>
        <v>2314.0100000000002</v>
      </c>
      <c r="O238" s="39">
        <f t="shared" si="5"/>
        <v>14493.01</v>
      </c>
      <c r="P238" s="46">
        <f t="shared" si="15"/>
        <v>12280.333333333334</v>
      </c>
      <c r="Q238" s="46">
        <f t="shared" si="16"/>
        <v>2333.2633333333333</v>
      </c>
      <c r="R238" s="46">
        <f t="shared" si="17"/>
        <v>14613.596666666666</v>
      </c>
      <c r="S238" s="1"/>
      <c r="T238" s="1"/>
      <c r="U238" s="1"/>
      <c r="V238" s="1"/>
      <c r="W238" s="1"/>
      <c r="X238" s="1"/>
      <c r="Y238" s="1"/>
      <c r="Z238" s="1"/>
      <c r="AA238" s="1"/>
    </row>
    <row r="239" spans="2:27" x14ac:dyDescent="0.25">
      <c r="B239" s="6">
        <v>236</v>
      </c>
      <c r="C239" s="7" t="s">
        <v>258</v>
      </c>
      <c r="D239" s="8" t="s">
        <v>142</v>
      </c>
      <c r="E239" s="9">
        <v>1</v>
      </c>
      <c r="F239" s="10">
        <v>0.19</v>
      </c>
      <c r="G239" s="11">
        <v>11938</v>
      </c>
      <c r="H239" s="11">
        <f t="shared" si="0"/>
        <v>2268.2199999999998</v>
      </c>
      <c r="I239" s="11">
        <f t="shared" si="1"/>
        <v>14206.22</v>
      </c>
      <c r="J239" s="12">
        <v>12724</v>
      </c>
      <c r="K239" s="12">
        <f t="shared" si="2"/>
        <v>2417.56</v>
      </c>
      <c r="L239" s="12">
        <f t="shared" si="3"/>
        <v>15141.56</v>
      </c>
      <c r="M239" s="38">
        <v>12179</v>
      </c>
      <c r="N239" s="38">
        <f t="shared" si="4"/>
        <v>2314.0100000000002</v>
      </c>
      <c r="O239" s="39">
        <f t="shared" si="5"/>
        <v>14493.01</v>
      </c>
      <c r="P239" s="46">
        <f t="shared" si="15"/>
        <v>12280.333333333334</v>
      </c>
      <c r="Q239" s="46">
        <f t="shared" si="16"/>
        <v>2333.2633333333333</v>
      </c>
      <c r="R239" s="46">
        <f t="shared" si="17"/>
        <v>14613.596666666666</v>
      </c>
      <c r="S239" s="1"/>
      <c r="T239" s="1"/>
      <c r="U239" s="1"/>
      <c r="V239" s="1"/>
      <c r="W239" s="1"/>
      <c r="X239" s="1"/>
      <c r="Y239" s="1"/>
      <c r="Z239" s="1"/>
      <c r="AA239" s="1"/>
    </row>
    <row r="240" spans="2:27" x14ac:dyDescent="0.25">
      <c r="B240" s="6">
        <v>237</v>
      </c>
      <c r="C240" s="7" t="s">
        <v>259</v>
      </c>
      <c r="D240" s="8" t="s">
        <v>25</v>
      </c>
      <c r="E240" s="9">
        <v>1</v>
      </c>
      <c r="F240" s="10">
        <v>0.19</v>
      </c>
      <c r="G240" s="11">
        <v>8753</v>
      </c>
      <c r="H240" s="11">
        <f t="shared" si="0"/>
        <v>1663.07</v>
      </c>
      <c r="I240" s="11">
        <f t="shared" si="1"/>
        <v>10416.07</v>
      </c>
      <c r="J240" s="12">
        <v>9330</v>
      </c>
      <c r="K240" s="12">
        <f t="shared" si="2"/>
        <v>1772.7</v>
      </c>
      <c r="L240" s="12">
        <f t="shared" si="3"/>
        <v>11102.7</v>
      </c>
      <c r="M240" s="38">
        <v>8930</v>
      </c>
      <c r="N240" s="38">
        <f t="shared" si="4"/>
        <v>1696.7</v>
      </c>
      <c r="O240" s="39">
        <f t="shared" si="5"/>
        <v>10626.7</v>
      </c>
      <c r="P240" s="46">
        <f t="shared" si="15"/>
        <v>9004.3333333333339</v>
      </c>
      <c r="Q240" s="46">
        <f t="shared" si="16"/>
        <v>1710.8233333333335</v>
      </c>
      <c r="R240" s="46">
        <f t="shared" si="17"/>
        <v>10715.156666666668</v>
      </c>
      <c r="S240" s="1"/>
      <c r="T240" s="1"/>
      <c r="U240" s="1"/>
      <c r="V240" s="1"/>
      <c r="W240" s="1"/>
      <c r="X240" s="1"/>
      <c r="Y240" s="1"/>
      <c r="Z240" s="1"/>
      <c r="AA240" s="1"/>
    </row>
    <row r="241" spans="2:27" ht="25.5" x14ac:dyDescent="0.25">
      <c r="B241" s="6">
        <v>238</v>
      </c>
      <c r="C241" s="7" t="s">
        <v>260</v>
      </c>
      <c r="D241" s="8" t="s">
        <v>25</v>
      </c>
      <c r="E241" s="9">
        <v>1</v>
      </c>
      <c r="F241" s="10">
        <v>0.19</v>
      </c>
      <c r="G241" s="11">
        <v>19099</v>
      </c>
      <c r="H241" s="11">
        <f t="shared" si="0"/>
        <v>3628.81</v>
      </c>
      <c r="I241" s="11">
        <f t="shared" si="1"/>
        <v>22727.81</v>
      </c>
      <c r="J241" s="12">
        <v>20357</v>
      </c>
      <c r="K241" s="12">
        <f t="shared" si="2"/>
        <v>3867.83</v>
      </c>
      <c r="L241" s="12">
        <f t="shared" si="3"/>
        <v>24224.83</v>
      </c>
      <c r="M241" s="38">
        <v>19485</v>
      </c>
      <c r="N241" s="38">
        <f t="shared" si="4"/>
        <v>3702.15</v>
      </c>
      <c r="O241" s="39">
        <f t="shared" si="5"/>
        <v>23187.15</v>
      </c>
      <c r="P241" s="46">
        <f t="shared" si="15"/>
        <v>19647</v>
      </c>
      <c r="Q241" s="46">
        <f t="shared" si="16"/>
        <v>3732.93</v>
      </c>
      <c r="R241" s="46">
        <f t="shared" si="17"/>
        <v>23379.930000000004</v>
      </c>
      <c r="S241" s="1"/>
      <c r="T241" s="1"/>
      <c r="U241" s="1"/>
      <c r="V241" s="1"/>
      <c r="W241" s="1"/>
      <c r="X241" s="1"/>
      <c r="Y241" s="1"/>
      <c r="Z241" s="1"/>
      <c r="AA241" s="1"/>
    </row>
    <row r="242" spans="2:27" x14ac:dyDescent="0.25">
      <c r="B242" s="6">
        <v>239</v>
      </c>
      <c r="C242" s="7" t="s">
        <v>261</v>
      </c>
      <c r="D242" s="8" t="s">
        <v>31</v>
      </c>
      <c r="E242" s="9">
        <v>1</v>
      </c>
      <c r="F242" s="10">
        <v>0.19</v>
      </c>
      <c r="G242" s="11">
        <v>20690</v>
      </c>
      <c r="H242" s="11">
        <f t="shared" si="0"/>
        <v>3931.1</v>
      </c>
      <c r="I242" s="11">
        <f t="shared" si="1"/>
        <v>24621.1</v>
      </c>
      <c r="J242" s="12">
        <v>22053</v>
      </c>
      <c r="K242" s="12">
        <f t="shared" si="2"/>
        <v>4190.07</v>
      </c>
      <c r="L242" s="12">
        <f t="shared" si="3"/>
        <v>26243.07</v>
      </c>
      <c r="M242" s="38">
        <v>21108</v>
      </c>
      <c r="N242" s="38">
        <f t="shared" si="4"/>
        <v>4010.52</v>
      </c>
      <c r="O242" s="39">
        <f t="shared" si="5"/>
        <v>25118.52</v>
      </c>
      <c r="P242" s="46">
        <f t="shared" si="15"/>
        <v>21283.666666666668</v>
      </c>
      <c r="Q242" s="46">
        <f t="shared" si="16"/>
        <v>4043.896666666667</v>
      </c>
      <c r="R242" s="46">
        <f t="shared" si="17"/>
        <v>25327.563333333335</v>
      </c>
      <c r="S242" s="1"/>
      <c r="T242" s="1"/>
      <c r="U242" s="1"/>
      <c r="V242" s="1"/>
      <c r="W242" s="1"/>
      <c r="X242" s="1"/>
      <c r="Y242" s="1"/>
      <c r="Z242" s="1"/>
      <c r="AA242" s="1"/>
    </row>
    <row r="243" spans="2:27" x14ac:dyDescent="0.25">
      <c r="B243" s="6">
        <v>240</v>
      </c>
      <c r="C243" s="7" t="s">
        <v>262</v>
      </c>
      <c r="D243" s="8" t="s">
        <v>25</v>
      </c>
      <c r="E243" s="9">
        <v>1</v>
      </c>
      <c r="F243" s="10">
        <v>0.19</v>
      </c>
      <c r="G243" s="11">
        <v>7958</v>
      </c>
      <c r="H243" s="11">
        <f t="shared" si="0"/>
        <v>1512.02</v>
      </c>
      <c r="I243" s="11">
        <f t="shared" si="1"/>
        <v>9470.02</v>
      </c>
      <c r="J243" s="12">
        <v>8482</v>
      </c>
      <c r="K243" s="12">
        <f t="shared" si="2"/>
        <v>1611.58</v>
      </c>
      <c r="L243" s="12">
        <f t="shared" si="3"/>
        <v>10093.58</v>
      </c>
      <c r="M243" s="38">
        <v>8119</v>
      </c>
      <c r="N243" s="38">
        <f t="shared" si="4"/>
        <v>1542.6100000000001</v>
      </c>
      <c r="O243" s="39">
        <f t="shared" si="5"/>
        <v>9661.61</v>
      </c>
      <c r="P243" s="46">
        <f t="shared" si="15"/>
        <v>8186.333333333333</v>
      </c>
      <c r="Q243" s="46">
        <f t="shared" si="16"/>
        <v>1555.4033333333334</v>
      </c>
      <c r="R243" s="46">
        <f t="shared" si="17"/>
        <v>9741.7366666666658</v>
      </c>
      <c r="S243" s="1"/>
      <c r="T243" s="1"/>
      <c r="U243" s="1"/>
      <c r="V243" s="1"/>
      <c r="W243" s="1"/>
      <c r="X243" s="1"/>
      <c r="Y243" s="1"/>
      <c r="Z243" s="1"/>
      <c r="AA243" s="1"/>
    </row>
    <row r="244" spans="2:27" x14ac:dyDescent="0.25">
      <c r="B244" s="6">
        <v>241</v>
      </c>
      <c r="C244" s="7" t="s">
        <v>263</v>
      </c>
      <c r="D244" s="8" t="s">
        <v>142</v>
      </c>
      <c r="E244" s="9">
        <v>1</v>
      </c>
      <c r="F244" s="10">
        <v>0.19</v>
      </c>
      <c r="G244" s="11">
        <v>15025</v>
      </c>
      <c r="H244" s="11">
        <f t="shared" si="0"/>
        <v>2854.75</v>
      </c>
      <c r="I244" s="11">
        <f t="shared" si="1"/>
        <v>17879.75</v>
      </c>
      <c r="J244" s="12">
        <v>16015</v>
      </c>
      <c r="K244" s="12">
        <f t="shared" si="2"/>
        <v>3042.85</v>
      </c>
      <c r="L244" s="12">
        <f t="shared" si="3"/>
        <v>19057.849999999999</v>
      </c>
      <c r="M244" s="38">
        <v>15329</v>
      </c>
      <c r="N244" s="38">
        <f t="shared" si="4"/>
        <v>2912.51</v>
      </c>
      <c r="O244" s="39">
        <f t="shared" si="5"/>
        <v>18241.510000000002</v>
      </c>
      <c r="P244" s="46">
        <f t="shared" si="15"/>
        <v>15456.333333333334</v>
      </c>
      <c r="Q244" s="46">
        <f t="shared" si="16"/>
        <v>2936.7033333333334</v>
      </c>
      <c r="R244" s="46">
        <f t="shared" si="17"/>
        <v>18393.036666666667</v>
      </c>
      <c r="S244" s="1"/>
      <c r="T244" s="1"/>
      <c r="U244" s="1"/>
      <c r="V244" s="1"/>
      <c r="W244" s="1"/>
      <c r="X244" s="1"/>
      <c r="Y244" s="1"/>
      <c r="Z244" s="1"/>
      <c r="AA244" s="1"/>
    </row>
    <row r="245" spans="2:27" x14ac:dyDescent="0.25">
      <c r="B245" s="6">
        <v>242</v>
      </c>
      <c r="C245" s="7" t="s">
        <v>264</v>
      </c>
      <c r="D245" s="8" t="s">
        <v>25</v>
      </c>
      <c r="E245" s="9">
        <v>1</v>
      </c>
      <c r="F245" s="10">
        <v>0.19</v>
      </c>
      <c r="G245" s="11">
        <v>157563</v>
      </c>
      <c r="H245" s="11">
        <f t="shared" si="0"/>
        <v>29936.97</v>
      </c>
      <c r="I245" s="11">
        <f t="shared" si="1"/>
        <v>187499.97</v>
      </c>
      <c r="J245" s="12">
        <v>167942</v>
      </c>
      <c r="K245" s="12">
        <f t="shared" si="2"/>
        <v>31908.98</v>
      </c>
      <c r="L245" s="12">
        <f t="shared" si="3"/>
        <v>199850.98</v>
      </c>
      <c r="M245" s="38">
        <v>160746</v>
      </c>
      <c r="N245" s="38">
        <f t="shared" si="4"/>
        <v>30541.74</v>
      </c>
      <c r="O245" s="39">
        <f t="shared" si="5"/>
        <v>191287.74</v>
      </c>
      <c r="P245" s="46">
        <f t="shared" si="15"/>
        <v>162083.66666666666</v>
      </c>
      <c r="Q245" s="46">
        <f t="shared" si="16"/>
        <v>30795.896666666667</v>
      </c>
      <c r="R245" s="46">
        <f t="shared" si="17"/>
        <v>192879.56333333332</v>
      </c>
      <c r="S245" s="1"/>
      <c r="T245" s="1"/>
      <c r="U245" s="1"/>
      <c r="V245" s="1"/>
      <c r="W245" s="1"/>
      <c r="X245" s="1"/>
      <c r="Y245" s="1"/>
      <c r="Z245" s="1"/>
      <c r="AA245" s="1"/>
    </row>
    <row r="246" spans="2:27" ht="38.25" x14ac:dyDescent="0.25">
      <c r="B246" s="6">
        <v>243</v>
      </c>
      <c r="C246" s="7" t="s">
        <v>265</v>
      </c>
      <c r="D246" s="8" t="s">
        <v>25</v>
      </c>
      <c r="E246" s="9">
        <v>1</v>
      </c>
      <c r="F246" s="10">
        <v>0.19</v>
      </c>
      <c r="G246" s="11">
        <v>480</v>
      </c>
      <c r="H246" s="11">
        <f t="shared" si="0"/>
        <v>91.2</v>
      </c>
      <c r="I246" s="11">
        <f t="shared" si="1"/>
        <v>571.20000000000005</v>
      </c>
      <c r="J246" s="12">
        <v>512</v>
      </c>
      <c r="K246" s="12">
        <f t="shared" si="2"/>
        <v>97.28</v>
      </c>
      <c r="L246" s="12">
        <f t="shared" si="3"/>
        <v>609.28</v>
      </c>
      <c r="M246" s="38">
        <v>490</v>
      </c>
      <c r="N246" s="38">
        <f t="shared" si="4"/>
        <v>93.1</v>
      </c>
      <c r="O246" s="39">
        <f t="shared" si="5"/>
        <v>583.1</v>
      </c>
      <c r="P246" s="46">
        <f t="shared" si="15"/>
        <v>494</v>
      </c>
      <c r="Q246" s="46">
        <f t="shared" si="16"/>
        <v>93.860000000000014</v>
      </c>
      <c r="R246" s="46">
        <f t="shared" si="17"/>
        <v>587.86</v>
      </c>
      <c r="S246" s="1"/>
      <c r="T246" s="1"/>
      <c r="U246" s="1"/>
      <c r="V246" s="1"/>
      <c r="W246" s="1"/>
      <c r="X246" s="1"/>
      <c r="Y246" s="1"/>
      <c r="Z246" s="1"/>
      <c r="AA246" s="1"/>
    </row>
    <row r="247" spans="2:27" x14ac:dyDescent="0.25">
      <c r="B247" s="6">
        <v>244</v>
      </c>
      <c r="C247" s="7" t="s">
        <v>266</v>
      </c>
      <c r="D247" s="8" t="s">
        <v>25</v>
      </c>
      <c r="E247" s="9">
        <v>1</v>
      </c>
      <c r="F247" s="10">
        <v>0.19</v>
      </c>
      <c r="G247" s="11">
        <v>7163</v>
      </c>
      <c r="H247" s="11">
        <f t="shared" si="0"/>
        <v>1360.97</v>
      </c>
      <c r="I247" s="11">
        <f t="shared" si="1"/>
        <v>8523.9699999999993</v>
      </c>
      <c r="J247" s="12">
        <v>7635</v>
      </c>
      <c r="K247" s="12">
        <f t="shared" si="2"/>
        <v>1450.65</v>
      </c>
      <c r="L247" s="12">
        <f t="shared" si="3"/>
        <v>9085.65</v>
      </c>
      <c r="M247" s="38">
        <v>7308</v>
      </c>
      <c r="N247" s="38">
        <f t="shared" si="4"/>
        <v>1388.52</v>
      </c>
      <c r="O247" s="39">
        <f t="shared" si="5"/>
        <v>8696.52</v>
      </c>
      <c r="P247" s="46">
        <f t="shared" si="15"/>
        <v>7368.666666666667</v>
      </c>
      <c r="Q247" s="46">
        <f t="shared" si="16"/>
        <v>1400.0466666666664</v>
      </c>
      <c r="R247" s="46">
        <f t="shared" si="17"/>
        <v>8768.7133333333331</v>
      </c>
      <c r="S247" s="1"/>
      <c r="T247" s="1"/>
      <c r="U247" s="1"/>
      <c r="V247" s="1"/>
      <c r="W247" s="1"/>
      <c r="X247" s="1"/>
      <c r="Y247" s="1"/>
      <c r="Z247" s="1"/>
      <c r="AA247" s="1"/>
    </row>
    <row r="248" spans="2:27" ht="63.75" x14ac:dyDescent="0.25">
      <c r="B248" s="6">
        <v>245</v>
      </c>
      <c r="C248" s="7" t="s">
        <v>267</v>
      </c>
      <c r="D248" s="8" t="s">
        <v>25</v>
      </c>
      <c r="E248" s="9">
        <v>1</v>
      </c>
      <c r="F248" s="10">
        <v>0.19</v>
      </c>
      <c r="G248" s="11">
        <v>33423</v>
      </c>
      <c r="H248" s="11">
        <f t="shared" si="0"/>
        <v>6350.37</v>
      </c>
      <c r="I248" s="11">
        <f t="shared" si="1"/>
        <v>39773.370000000003</v>
      </c>
      <c r="J248" s="12">
        <v>35625</v>
      </c>
      <c r="K248" s="12">
        <f t="shared" si="2"/>
        <v>6768.75</v>
      </c>
      <c r="L248" s="12">
        <f t="shared" si="3"/>
        <v>42393.75</v>
      </c>
      <c r="M248" s="38">
        <v>34098</v>
      </c>
      <c r="N248" s="38">
        <f t="shared" si="4"/>
        <v>6478.62</v>
      </c>
      <c r="O248" s="39">
        <f t="shared" si="5"/>
        <v>40576.620000000003</v>
      </c>
      <c r="P248" s="46">
        <f t="shared" si="15"/>
        <v>34382</v>
      </c>
      <c r="Q248" s="46">
        <f t="shared" si="16"/>
        <v>6532.579999999999</v>
      </c>
      <c r="R248" s="46">
        <f t="shared" si="17"/>
        <v>40914.579999999994</v>
      </c>
      <c r="S248" s="1"/>
      <c r="T248" s="1"/>
      <c r="U248" s="1"/>
      <c r="V248" s="1"/>
      <c r="W248" s="1"/>
      <c r="X248" s="1"/>
      <c r="Y248" s="1"/>
      <c r="Z248" s="1"/>
      <c r="AA248" s="1"/>
    </row>
    <row r="249" spans="2:27" x14ac:dyDescent="0.25">
      <c r="B249" s="6">
        <v>246</v>
      </c>
      <c r="C249" s="7" t="s">
        <v>268</v>
      </c>
      <c r="D249" s="8" t="s">
        <v>25</v>
      </c>
      <c r="E249" s="9">
        <v>1</v>
      </c>
      <c r="F249" s="10">
        <v>0.19</v>
      </c>
      <c r="G249" s="11">
        <v>1750</v>
      </c>
      <c r="H249" s="11">
        <f t="shared" si="0"/>
        <v>332.5</v>
      </c>
      <c r="I249" s="11">
        <f t="shared" si="1"/>
        <v>2082.5</v>
      </c>
      <c r="J249" s="12">
        <v>1865</v>
      </c>
      <c r="K249" s="12">
        <f t="shared" si="2"/>
        <v>354.35</v>
      </c>
      <c r="L249" s="12">
        <f t="shared" si="3"/>
        <v>2219.35</v>
      </c>
      <c r="M249" s="38">
        <v>1785</v>
      </c>
      <c r="N249" s="38">
        <f t="shared" si="4"/>
        <v>339.15</v>
      </c>
      <c r="O249" s="39">
        <f t="shared" si="5"/>
        <v>2124.15</v>
      </c>
      <c r="P249" s="46">
        <f t="shared" si="15"/>
        <v>1800</v>
      </c>
      <c r="Q249" s="46">
        <f t="shared" si="16"/>
        <v>342</v>
      </c>
      <c r="R249" s="46">
        <f t="shared" si="17"/>
        <v>2142</v>
      </c>
      <c r="S249" s="1"/>
      <c r="T249" s="1"/>
      <c r="U249" s="1"/>
      <c r="V249" s="1"/>
      <c r="W249" s="1"/>
      <c r="X249" s="1"/>
      <c r="Y249" s="1"/>
      <c r="Z249" s="1"/>
      <c r="AA249" s="1"/>
    </row>
    <row r="250" spans="2:27" s="30" customFormat="1" x14ac:dyDescent="0.25">
      <c r="B250" s="24">
        <v>247</v>
      </c>
      <c r="C250" s="31" t="s">
        <v>15</v>
      </c>
      <c r="D250" s="26" t="s">
        <v>25</v>
      </c>
      <c r="E250" s="27">
        <v>1</v>
      </c>
      <c r="F250" s="28">
        <v>0.19</v>
      </c>
      <c r="G250" s="33">
        <v>28860</v>
      </c>
      <c r="H250" s="33">
        <f t="shared" si="0"/>
        <v>5483.4</v>
      </c>
      <c r="I250" s="33">
        <f t="shared" si="1"/>
        <v>34343.4</v>
      </c>
      <c r="J250" s="35">
        <v>30761</v>
      </c>
      <c r="K250" s="35">
        <f t="shared" si="2"/>
        <v>5844.59</v>
      </c>
      <c r="L250" s="35">
        <f t="shared" si="3"/>
        <v>36605.589999999997</v>
      </c>
      <c r="M250" s="42">
        <v>29443</v>
      </c>
      <c r="N250" s="42">
        <f t="shared" si="4"/>
        <v>5594.17</v>
      </c>
      <c r="O250" s="43">
        <f t="shared" si="5"/>
        <v>35037.17</v>
      </c>
      <c r="P250" s="46">
        <f t="shared" si="15"/>
        <v>29688</v>
      </c>
      <c r="Q250" s="46">
        <f t="shared" si="16"/>
        <v>5640.72</v>
      </c>
      <c r="R250" s="46">
        <f t="shared" si="17"/>
        <v>35328.719999999994</v>
      </c>
      <c r="S250" s="29"/>
      <c r="T250" s="29"/>
      <c r="U250" s="29"/>
      <c r="V250" s="29"/>
      <c r="W250" s="29"/>
      <c r="X250" s="29"/>
      <c r="Y250" s="29"/>
      <c r="Z250" s="29"/>
      <c r="AA250" s="29"/>
    </row>
    <row r="251" spans="2:27" ht="25.5" x14ac:dyDescent="0.25">
      <c r="B251" s="6">
        <v>248</v>
      </c>
      <c r="C251" s="7" t="s">
        <v>269</v>
      </c>
      <c r="D251" s="8" t="s">
        <v>25</v>
      </c>
      <c r="E251" s="9">
        <v>1</v>
      </c>
      <c r="F251" s="10">
        <v>0.19</v>
      </c>
      <c r="G251" s="11">
        <v>289661</v>
      </c>
      <c r="H251" s="11">
        <f t="shared" si="0"/>
        <v>55035.590000000004</v>
      </c>
      <c r="I251" s="11">
        <f t="shared" si="1"/>
        <v>344696.59</v>
      </c>
      <c r="J251" s="12">
        <v>308741</v>
      </c>
      <c r="K251" s="12">
        <f t="shared" si="2"/>
        <v>58660.79</v>
      </c>
      <c r="L251" s="12">
        <f t="shared" si="3"/>
        <v>367401.79</v>
      </c>
      <c r="M251" s="38">
        <v>295512</v>
      </c>
      <c r="N251" s="38">
        <f t="shared" si="4"/>
        <v>56147.28</v>
      </c>
      <c r="O251" s="39">
        <f t="shared" si="5"/>
        <v>351659.28</v>
      </c>
      <c r="P251" s="46">
        <f t="shared" si="15"/>
        <v>297971.33333333331</v>
      </c>
      <c r="Q251" s="46">
        <f t="shared" si="16"/>
        <v>56614.553333333337</v>
      </c>
      <c r="R251" s="46">
        <f t="shared" si="17"/>
        <v>354585.88666666672</v>
      </c>
      <c r="S251" s="1"/>
      <c r="T251" s="1"/>
      <c r="U251" s="1"/>
      <c r="V251" s="1"/>
      <c r="W251" s="1"/>
      <c r="X251" s="1"/>
      <c r="Y251" s="1"/>
      <c r="Z251" s="1"/>
      <c r="AA251" s="1"/>
    </row>
    <row r="252" spans="2:27" x14ac:dyDescent="0.25">
      <c r="B252" s="55" t="s">
        <v>270</v>
      </c>
      <c r="C252" s="56"/>
      <c r="D252" s="56"/>
      <c r="E252" s="57"/>
      <c r="F252" s="13"/>
      <c r="G252" s="14">
        <f t="shared" ref="G252:R252" si="18">SUM(G4:G251)</f>
        <v>38680274</v>
      </c>
      <c r="H252" s="14">
        <f t="shared" si="18"/>
        <v>6819575.3899999969</v>
      </c>
      <c r="I252" s="14">
        <f t="shared" si="18"/>
        <v>45499849.390000001</v>
      </c>
      <c r="J252" s="15">
        <f t="shared" si="18"/>
        <v>41228176</v>
      </c>
      <c r="K252" s="15">
        <f t="shared" si="18"/>
        <v>7268786.3400000036</v>
      </c>
      <c r="L252" s="15">
        <f t="shared" si="18"/>
        <v>48496962.339999996</v>
      </c>
      <c r="M252" s="44">
        <f t="shared" si="18"/>
        <v>39461612</v>
      </c>
      <c r="N252" s="44">
        <f t="shared" si="18"/>
        <v>6957330.1100000003</v>
      </c>
      <c r="O252" s="45">
        <f t="shared" si="18"/>
        <v>46418942.110000014</v>
      </c>
      <c r="P252" s="47">
        <f t="shared" si="18"/>
        <v>39790020.666666687</v>
      </c>
      <c r="Q252" s="47">
        <f t="shared" si="18"/>
        <v>7015230.6133333342</v>
      </c>
      <c r="R252" s="47">
        <f t="shared" si="18"/>
        <v>46805251.280000001</v>
      </c>
      <c r="S252" s="1"/>
      <c r="T252" s="1"/>
      <c r="U252" s="1"/>
      <c r="V252" s="1"/>
      <c r="W252" s="1"/>
      <c r="X252" s="1"/>
      <c r="Y252" s="1"/>
      <c r="Z252" s="1"/>
      <c r="AA252" s="1"/>
    </row>
    <row r="253" spans="2:27" x14ac:dyDescent="0.25">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2:27" x14ac:dyDescent="0.25">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2:27" x14ac:dyDescent="0.25">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2:27" x14ac:dyDescent="0.25">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2:27" x14ac:dyDescent="0.25">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2:27" x14ac:dyDescent="0.25">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2:27" x14ac:dyDescent="0.25">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2:27" x14ac:dyDescent="0.25">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2:27" x14ac:dyDescent="0.25">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2:27" x14ac:dyDescent="0.25">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2:27" x14ac:dyDescent="0.25">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2:27" x14ac:dyDescent="0.25">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2:27" x14ac:dyDescent="0.25">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2:27" x14ac:dyDescent="0.25">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2:27" x14ac:dyDescent="0.25">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2:27" x14ac:dyDescent="0.25">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2:27" x14ac:dyDescent="0.25">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2:27" x14ac:dyDescent="0.25">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2:27" x14ac:dyDescent="0.25">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2:27" x14ac:dyDescent="0.25">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2:27" x14ac:dyDescent="0.25">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2:27" x14ac:dyDescent="0.25">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2:27" x14ac:dyDescent="0.25">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2:27" x14ac:dyDescent="0.25">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2:27" x14ac:dyDescent="0.25">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2:27" x14ac:dyDescent="0.25">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2:27" x14ac:dyDescent="0.25">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2:27" x14ac:dyDescent="0.25">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2:27" x14ac:dyDescent="0.25">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2:27" x14ac:dyDescent="0.25">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2:27" x14ac:dyDescent="0.25">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2:27" x14ac:dyDescent="0.25">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2:27" x14ac:dyDescent="0.25">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2:27" x14ac:dyDescent="0.25">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2:27" x14ac:dyDescent="0.25">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2:27" x14ac:dyDescent="0.25">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2:27" x14ac:dyDescent="0.25">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2:27" x14ac:dyDescent="0.25">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2:27" x14ac:dyDescent="0.25">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2:27" x14ac:dyDescent="0.25">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2:27" x14ac:dyDescent="0.25">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2:27" x14ac:dyDescent="0.25">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2:27" x14ac:dyDescent="0.25">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2:27" x14ac:dyDescent="0.25">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2:27" x14ac:dyDescent="0.25">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2:27" x14ac:dyDescent="0.25">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2:27" x14ac:dyDescent="0.25">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2:27" x14ac:dyDescent="0.25">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2:27" x14ac:dyDescent="0.25">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2:27" x14ac:dyDescent="0.25">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2:27" x14ac:dyDescent="0.25">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2:27" x14ac:dyDescent="0.25">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2:27" x14ac:dyDescent="0.25">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2:27" x14ac:dyDescent="0.25">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2:27" x14ac:dyDescent="0.25">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2:27" x14ac:dyDescent="0.25">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2:27" x14ac:dyDescent="0.25">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2:27" x14ac:dyDescent="0.25">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2:27" x14ac:dyDescent="0.25">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2:27" x14ac:dyDescent="0.25">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2:27" x14ac:dyDescent="0.25">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2:27" x14ac:dyDescent="0.25">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2:27" x14ac:dyDescent="0.25">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2:27" x14ac:dyDescent="0.25">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2:27" x14ac:dyDescent="0.25">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2:27" x14ac:dyDescent="0.25">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2:27" x14ac:dyDescent="0.25">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2:27" x14ac:dyDescent="0.25">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2:27" x14ac:dyDescent="0.25">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2:27" x14ac:dyDescent="0.25">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2:27" x14ac:dyDescent="0.25">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2:27" x14ac:dyDescent="0.25">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2:27" x14ac:dyDescent="0.25">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2:27" x14ac:dyDescent="0.25">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2:27" x14ac:dyDescent="0.25">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2:27" x14ac:dyDescent="0.25">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2:27" x14ac:dyDescent="0.25">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2:27" x14ac:dyDescent="0.25">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2:27" x14ac:dyDescent="0.25">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2:27" x14ac:dyDescent="0.25">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2:27" x14ac:dyDescent="0.25">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2:27" x14ac:dyDescent="0.25">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2:27" x14ac:dyDescent="0.25">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2:27" x14ac:dyDescent="0.25">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2:27" x14ac:dyDescent="0.25">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2:27" x14ac:dyDescent="0.25">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2:27" x14ac:dyDescent="0.25">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2:27" x14ac:dyDescent="0.25">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2:27" x14ac:dyDescent="0.25">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2:27" x14ac:dyDescent="0.25">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2:27" x14ac:dyDescent="0.25">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2:27" x14ac:dyDescent="0.25">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2:27" x14ac:dyDescent="0.25">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2:27" x14ac:dyDescent="0.25">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2:27" x14ac:dyDescent="0.25">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2:27" x14ac:dyDescent="0.25">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2:27" x14ac:dyDescent="0.25">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2:27" x14ac:dyDescent="0.25">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2:27" x14ac:dyDescent="0.25">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2:27" x14ac:dyDescent="0.25">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2:27" x14ac:dyDescent="0.25">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2:27" x14ac:dyDescent="0.25">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2:27" x14ac:dyDescent="0.25">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2:27" x14ac:dyDescent="0.25">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2:27" x14ac:dyDescent="0.25">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2:27" x14ac:dyDescent="0.25">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2:27" x14ac:dyDescent="0.25">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2:27" x14ac:dyDescent="0.25">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2:27" x14ac:dyDescent="0.25">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2:27" x14ac:dyDescent="0.25">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2:27" x14ac:dyDescent="0.25">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2:27" x14ac:dyDescent="0.25">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2:27" x14ac:dyDescent="0.25">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2:27" x14ac:dyDescent="0.25">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2:27" x14ac:dyDescent="0.25">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2:27" x14ac:dyDescent="0.25">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2:27" x14ac:dyDescent="0.25">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2:27" x14ac:dyDescent="0.25">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2:27" x14ac:dyDescent="0.25">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2:27" x14ac:dyDescent="0.25">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2:27" x14ac:dyDescent="0.25">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2:27" x14ac:dyDescent="0.25">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2:27" x14ac:dyDescent="0.25">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2:27" x14ac:dyDescent="0.25">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2:27" x14ac:dyDescent="0.25">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2:27" x14ac:dyDescent="0.25">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2:27" x14ac:dyDescent="0.25">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2:27" x14ac:dyDescent="0.25">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2:27" x14ac:dyDescent="0.25">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2:27" x14ac:dyDescent="0.25">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2:27" x14ac:dyDescent="0.25">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2:27" x14ac:dyDescent="0.25">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2:27" x14ac:dyDescent="0.25">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2:27" x14ac:dyDescent="0.25">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2:27" x14ac:dyDescent="0.25">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2:27" x14ac:dyDescent="0.25">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2:27" x14ac:dyDescent="0.25">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2:27" x14ac:dyDescent="0.25">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2:27" x14ac:dyDescent="0.25">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2:27" x14ac:dyDescent="0.25">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2:27" x14ac:dyDescent="0.25">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2:27" x14ac:dyDescent="0.25">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2:27" x14ac:dyDescent="0.25">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2:27" x14ac:dyDescent="0.25">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2:27" x14ac:dyDescent="0.25">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2:27" x14ac:dyDescent="0.25">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2:27" x14ac:dyDescent="0.25">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2:27" x14ac:dyDescent="0.25">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2:27" x14ac:dyDescent="0.25">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2:27" x14ac:dyDescent="0.25">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2:27" x14ac:dyDescent="0.25">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2:27" x14ac:dyDescent="0.25">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2:27" x14ac:dyDescent="0.25">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2:27" x14ac:dyDescent="0.25">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2:27" x14ac:dyDescent="0.25">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2:27" x14ac:dyDescent="0.25">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2:27" x14ac:dyDescent="0.25">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2:27" x14ac:dyDescent="0.25">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2:27" x14ac:dyDescent="0.25">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2:27" x14ac:dyDescent="0.25">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2:27" x14ac:dyDescent="0.25">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2:27" x14ac:dyDescent="0.25">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2:27" x14ac:dyDescent="0.25">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2:27" x14ac:dyDescent="0.25">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2:27" x14ac:dyDescent="0.25">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2:27" x14ac:dyDescent="0.25">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2:27" x14ac:dyDescent="0.25">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2:27" x14ac:dyDescent="0.25">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2:27" x14ac:dyDescent="0.25">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2:27" x14ac:dyDescent="0.25">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2:27" x14ac:dyDescent="0.25">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2:27" x14ac:dyDescent="0.25">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2:27" x14ac:dyDescent="0.25">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2:27" x14ac:dyDescent="0.25">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2:27" x14ac:dyDescent="0.25">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2:27" x14ac:dyDescent="0.25">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2:27" x14ac:dyDescent="0.25">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2:27" x14ac:dyDescent="0.25">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2:27" x14ac:dyDescent="0.25">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2:27" x14ac:dyDescent="0.25">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2:27" x14ac:dyDescent="0.25">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2:27" x14ac:dyDescent="0.25">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2:27" x14ac:dyDescent="0.25">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2:27" x14ac:dyDescent="0.25">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2:27" x14ac:dyDescent="0.25">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2:27" x14ac:dyDescent="0.25">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2:27" x14ac:dyDescent="0.25">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2:27" x14ac:dyDescent="0.25">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2:27" x14ac:dyDescent="0.25">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2:27" x14ac:dyDescent="0.25">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2:27" x14ac:dyDescent="0.25">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2:27" x14ac:dyDescent="0.25">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2:27" x14ac:dyDescent="0.25">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2:27" x14ac:dyDescent="0.25">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2:27" x14ac:dyDescent="0.25">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2:27" x14ac:dyDescent="0.25">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2:27" x14ac:dyDescent="0.25">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2:27" x14ac:dyDescent="0.25">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2:27" x14ac:dyDescent="0.25">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2:27" x14ac:dyDescent="0.25">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2:27" x14ac:dyDescent="0.25">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2:27" x14ac:dyDescent="0.25">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2:27" x14ac:dyDescent="0.25">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2:27" x14ac:dyDescent="0.25">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2:27" x14ac:dyDescent="0.25">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2:27" x14ac:dyDescent="0.25">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2:27" x14ac:dyDescent="0.25">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2:27" x14ac:dyDescent="0.25">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2:27" x14ac:dyDescent="0.25">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2:27" x14ac:dyDescent="0.25">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2:27" x14ac:dyDescent="0.25">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2:27" x14ac:dyDescent="0.25">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2:27" x14ac:dyDescent="0.25">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2:27" x14ac:dyDescent="0.25">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2:27" x14ac:dyDescent="0.25">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2:27" x14ac:dyDescent="0.25">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2:27" x14ac:dyDescent="0.25">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2:27" x14ac:dyDescent="0.25">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2:27" x14ac:dyDescent="0.25">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2:27" x14ac:dyDescent="0.25">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2:27" x14ac:dyDescent="0.25">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2:27" x14ac:dyDescent="0.25">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2:27" x14ac:dyDescent="0.25">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2:27" x14ac:dyDescent="0.25">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2:27" x14ac:dyDescent="0.25">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2:27" x14ac:dyDescent="0.25">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2:27" x14ac:dyDescent="0.25">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2:27" x14ac:dyDescent="0.25">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2:27" x14ac:dyDescent="0.25">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2:27" x14ac:dyDescent="0.25">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2:27" x14ac:dyDescent="0.25">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2:27" x14ac:dyDescent="0.25">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2:27" x14ac:dyDescent="0.25">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2:27" x14ac:dyDescent="0.25">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2:27" x14ac:dyDescent="0.25">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2:27" x14ac:dyDescent="0.25">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2:27" x14ac:dyDescent="0.25">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2:27" x14ac:dyDescent="0.25">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2:27" x14ac:dyDescent="0.25">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2:27" x14ac:dyDescent="0.25">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2:27" x14ac:dyDescent="0.25">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2:27" x14ac:dyDescent="0.25">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2:27" x14ac:dyDescent="0.25">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2:27" x14ac:dyDescent="0.25">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2:27" x14ac:dyDescent="0.25">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2:27" x14ac:dyDescent="0.25">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2:27" x14ac:dyDescent="0.25">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2:27" x14ac:dyDescent="0.25">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2:27" x14ac:dyDescent="0.25">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2:27" x14ac:dyDescent="0.25">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2:27" x14ac:dyDescent="0.25">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2:27" x14ac:dyDescent="0.25">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2:27" x14ac:dyDescent="0.25">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2:27" x14ac:dyDescent="0.25">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2:27" x14ac:dyDescent="0.25">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2:27" x14ac:dyDescent="0.25">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2:27" x14ac:dyDescent="0.25">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2:27" x14ac:dyDescent="0.25">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2:27" x14ac:dyDescent="0.25">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2:27" x14ac:dyDescent="0.25">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2:27" x14ac:dyDescent="0.25">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2:27" x14ac:dyDescent="0.25">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2:27" x14ac:dyDescent="0.25">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2:27" x14ac:dyDescent="0.25">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2:27" x14ac:dyDescent="0.25">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2:27" x14ac:dyDescent="0.25">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2:27" x14ac:dyDescent="0.25">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2:27" x14ac:dyDescent="0.25">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2:27" x14ac:dyDescent="0.25">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2:27" x14ac:dyDescent="0.25">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2:27" x14ac:dyDescent="0.25">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2:27" x14ac:dyDescent="0.25">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2:27" x14ac:dyDescent="0.25">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2:27" x14ac:dyDescent="0.25">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2:27" x14ac:dyDescent="0.25">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2:27" x14ac:dyDescent="0.25">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2:27" x14ac:dyDescent="0.25">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2:27" x14ac:dyDescent="0.25">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2:27" x14ac:dyDescent="0.25">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2:27" x14ac:dyDescent="0.25">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2:27" x14ac:dyDescent="0.25">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2:27" x14ac:dyDescent="0.25">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2:27" x14ac:dyDescent="0.25">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2:27" x14ac:dyDescent="0.25">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2:27" x14ac:dyDescent="0.25">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2:27" x14ac:dyDescent="0.25">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2:27" x14ac:dyDescent="0.25">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2:27" x14ac:dyDescent="0.25">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2:27" x14ac:dyDescent="0.25">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2:27" x14ac:dyDescent="0.25">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2:27" x14ac:dyDescent="0.25">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2:27" x14ac:dyDescent="0.25">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2:27" x14ac:dyDescent="0.25">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2:27" x14ac:dyDescent="0.25">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2:27" x14ac:dyDescent="0.25">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2:27" x14ac:dyDescent="0.25">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2:27" x14ac:dyDescent="0.25">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2:27" x14ac:dyDescent="0.25">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2:27" x14ac:dyDescent="0.25">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2:27" x14ac:dyDescent="0.25">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2:27" x14ac:dyDescent="0.25">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2:27" x14ac:dyDescent="0.25">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2:27" x14ac:dyDescent="0.25">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2:27" x14ac:dyDescent="0.25">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2:27" x14ac:dyDescent="0.25">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2:27" x14ac:dyDescent="0.25">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2:27" x14ac:dyDescent="0.25">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2:27" x14ac:dyDescent="0.25">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2:27" x14ac:dyDescent="0.25">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2:27" x14ac:dyDescent="0.25">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2:27" x14ac:dyDescent="0.25">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2:27" x14ac:dyDescent="0.25">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2:27" x14ac:dyDescent="0.25">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2:27" x14ac:dyDescent="0.25">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2:27" x14ac:dyDescent="0.25">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2:27" x14ac:dyDescent="0.25">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2:27" x14ac:dyDescent="0.25">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2:27" x14ac:dyDescent="0.25">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2:27" x14ac:dyDescent="0.25">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2:27" x14ac:dyDescent="0.25">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2:27" x14ac:dyDescent="0.25">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2:27" x14ac:dyDescent="0.25">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2:27" x14ac:dyDescent="0.25">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2:27" x14ac:dyDescent="0.25">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2:27" x14ac:dyDescent="0.25">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2:27" x14ac:dyDescent="0.25">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2:27" x14ac:dyDescent="0.25">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2:27" x14ac:dyDescent="0.25">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2:27" x14ac:dyDescent="0.25">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2:27" x14ac:dyDescent="0.25">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2:27" x14ac:dyDescent="0.25">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2:27" x14ac:dyDescent="0.25">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2:27" x14ac:dyDescent="0.25">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2:27" x14ac:dyDescent="0.25">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2:27" x14ac:dyDescent="0.25">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2:27" x14ac:dyDescent="0.25">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2:27" x14ac:dyDescent="0.25">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2:27" x14ac:dyDescent="0.25">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2:27" x14ac:dyDescent="0.25">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2:27" x14ac:dyDescent="0.25">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2:27" x14ac:dyDescent="0.25">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2:27" x14ac:dyDescent="0.25">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2:27" x14ac:dyDescent="0.25">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2:27" x14ac:dyDescent="0.25">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2:27" x14ac:dyDescent="0.25">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2:27" x14ac:dyDescent="0.25">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2:27" x14ac:dyDescent="0.25">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2:27" x14ac:dyDescent="0.25">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2:27" x14ac:dyDescent="0.25">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2:27" x14ac:dyDescent="0.25">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2:27" x14ac:dyDescent="0.25">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2:27" x14ac:dyDescent="0.25">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2:27" x14ac:dyDescent="0.25">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2:27" x14ac:dyDescent="0.25">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2:27" x14ac:dyDescent="0.25">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2:27" x14ac:dyDescent="0.25">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2:27" x14ac:dyDescent="0.25">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2:27" x14ac:dyDescent="0.25">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2:27" x14ac:dyDescent="0.25">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2:27" x14ac:dyDescent="0.25">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2:27" x14ac:dyDescent="0.25">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2:27" x14ac:dyDescent="0.25">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2:27" x14ac:dyDescent="0.25">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2:27" x14ac:dyDescent="0.25">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2:27" x14ac:dyDescent="0.25">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2:27" x14ac:dyDescent="0.25">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2:27" x14ac:dyDescent="0.25">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2:27" x14ac:dyDescent="0.25">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2:27" x14ac:dyDescent="0.25">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2:27" x14ac:dyDescent="0.25">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2:27" x14ac:dyDescent="0.25">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2:27" x14ac:dyDescent="0.25">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2:27" x14ac:dyDescent="0.25">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2:27" x14ac:dyDescent="0.25">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2:27" x14ac:dyDescent="0.25">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2:27" x14ac:dyDescent="0.25">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2:27" x14ac:dyDescent="0.25">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2:27" x14ac:dyDescent="0.25">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2:27" x14ac:dyDescent="0.25">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2:27" x14ac:dyDescent="0.25">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2:27" x14ac:dyDescent="0.25">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2:27" x14ac:dyDescent="0.25">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2:27" x14ac:dyDescent="0.25">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2:27" x14ac:dyDescent="0.25">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2:27" x14ac:dyDescent="0.25">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2:27" x14ac:dyDescent="0.25">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2:27" x14ac:dyDescent="0.25">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2:27" x14ac:dyDescent="0.25">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2:27" x14ac:dyDescent="0.25">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2:27" x14ac:dyDescent="0.25">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2:27" x14ac:dyDescent="0.25">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2:27" x14ac:dyDescent="0.25">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2:27" x14ac:dyDescent="0.25">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2:27" x14ac:dyDescent="0.25">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2:27" x14ac:dyDescent="0.25">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2:27" x14ac:dyDescent="0.25">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2:27" x14ac:dyDescent="0.25">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2:27" x14ac:dyDescent="0.25">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2:27" x14ac:dyDescent="0.25">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2:27" x14ac:dyDescent="0.25">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2:27" x14ac:dyDescent="0.25">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2:27" x14ac:dyDescent="0.25">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2:27" x14ac:dyDescent="0.25">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2:27" x14ac:dyDescent="0.25">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2:27" x14ac:dyDescent="0.25">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2:27" x14ac:dyDescent="0.25">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2:27" x14ac:dyDescent="0.25">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2:27" x14ac:dyDescent="0.25">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2:27" x14ac:dyDescent="0.25">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2:27" x14ac:dyDescent="0.25">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2:27" x14ac:dyDescent="0.25">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2:27" x14ac:dyDescent="0.25">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2:27" x14ac:dyDescent="0.25">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2:27" x14ac:dyDescent="0.25">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2:27" x14ac:dyDescent="0.25">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2:27" x14ac:dyDescent="0.25">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2:27" x14ac:dyDescent="0.25">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2:27" x14ac:dyDescent="0.25">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2:27" x14ac:dyDescent="0.25">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2:27" x14ac:dyDescent="0.25">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2:27" x14ac:dyDescent="0.25">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2:27" x14ac:dyDescent="0.25">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2:27" x14ac:dyDescent="0.25">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2:27" x14ac:dyDescent="0.25">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2:27" x14ac:dyDescent="0.25">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2:27" x14ac:dyDescent="0.25">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2:27" x14ac:dyDescent="0.25">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2:27" x14ac:dyDescent="0.25">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2:27" x14ac:dyDescent="0.25">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2:27" x14ac:dyDescent="0.25">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2:27" x14ac:dyDescent="0.25">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2:27" x14ac:dyDescent="0.25">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2:27" x14ac:dyDescent="0.25">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2:27" x14ac:dyDescent="0.25">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2:27" x14ac:dyDescent="0.25">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2:27" x14ac:dyDescent="0.25">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2:27" x14ac:dyDescent="0.25">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2:27" x14ac:dyDescent="0.25">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2:27" x14ac:dyDescent="0.25">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2:27" x14ac:dyDescent="0.25">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2:27" x14ac:dyDescent="0.25">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2:27" x14ac:dyDescent="0.25">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2:27" x14ac:dyDescent="0.25">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2:27" x14ac:dyDescent="0.25">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2:27" x14ac:dyDescent="0.25">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2:27" x14ac:dyDescent="0.25">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2:27" x14ac:dyDescent="0.25">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2:27" x14ac:dyDescent="0.25">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2:27" x14ac:dyDescent="0.25">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2:27" x14ac:dyDescent="0.25">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2:27" x14ac:dyDescent="0.25">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2:27" x14ac:dyDescent="0.25">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2:27" x14ac:dyDescent="0.25">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2:27" x14ac:dyDescent="0.25">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2:27" x14ac:dyDescent="0.25">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2:27" x14ac:dyDescent="0.25">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2:27" x14ac:dyDescent="0.25">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2:27" x14ac:dyDescent="0.25">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2:27" x14ac:dyDescent="0.25">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2:27" x14ac:dyDescent="0.25">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2:27" x14ac:dyDescent="0.25">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2:27" x14ac:dyDescent="0.25">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2:27" x14ac:dyDescent="0.25">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2:27" x14ac:dyDescent="0.25">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2:27" x14ac:dyDescent="0.25">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2:27" x14ac:dyDescent="0.25">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2:27" x14ac:dyDescent="0.25">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2:27" x14ac:dyDescent="0.25">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2:27" x14ac:dyDescent="0.25">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2:27" x14ac:dyDescent="0.25">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2:27" x14ac:dyDescent="0.25">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2:27" x14ac:dyDescent="0.25">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2:27" x14ac:dyDescent="0.25">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2:27" x14ac:dyDescent="0.25">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2:27" x14ac:dyDescent="0.25">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2:27" x14ac:dyDescent="0.25">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2:27" x14ac:dyDescent="0.25">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2:27" x14ac:dyDescent="0.25">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2:27" x14ac:dyDescent="0.25">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2:27" x14ac:dyDescent="0.25">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2:27" x14ac:dyDescent="0.25">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2:27" x14ac:dyDescent="0.25">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2:27" x14ac:dyDescent="0.25">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2:27" x14ac:dyDescent="0.25">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2:27" x14ac:dyDescent="0.25">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2:27" x14ac:dyDescent="0.25">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2:27" x14ac:dyDescent="0.25">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2:27" x14ac:dyDescent="0.25">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2:27" x14ac:dyDescent="0.25">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2:27" x14ac:dyDescent="0.25">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2:27" x14ac:dyDescent="0.25">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2:27" x14ac:dyDescent="0.25">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2:27" x14ac:dyDescent="0.25">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2:27" x14ac:dyDescent="0.25">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2:27" x14ac:dyDescent="0.25">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2:27" x14ac:dyDescent="0.25">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2:27" x14ac:dyDescent="0.25">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2:27" x14ac:dyDescent="0.25">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2:27" x14ac:dyDescent="0.25">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2:27" x14ac:dyDescent="0.25">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2:27" x14ac:dyDescent="0.25">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2:27" x14ac:dyDescent="0.25">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2:27" x14ac:dyDescent="0.25">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2:27" x14ac:dyDescent="0.25">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2:27" x14ac:dyDescent="0.25">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2:27" x14ac:dyDescent="0.25">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2:27" x14ac:dyDescent="0.25">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2:27" x14ac:dyDescent="0.25">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2:27" x14ac:dyDescent="0.25">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2:27" x14ac:dyDescent="0.25">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2:27" x14ac:dyDescent="0.25">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2:27" x14ac:dyDescent="0.25">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2:27" x14ac:dyDescent="0.25">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2:27" x14ac:dyDescent="0.25">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2:27" x14ac:dyDescent="0.25">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2:27" x14ac:dyDescent="0.25">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2:27" x14ac:dyDescent="0.25">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2:27" x14ac:dyDescent="0.25">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2:27" x14ac:dyDescent="0.25">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2:27" x14ac:dyDescent="0.25">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2:27" x14ac:dyDescent="0.25">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2:27" x14ac:dyDescent="0.25">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2:27" x14ac:dyDescent="0.25">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2:27" x14ac:dyDescent="0.25">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2:27" x14ac:dyDescent="0.25">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2:27" x14ac:dyDescent="0.25">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2:27" x14ac:dyDescent="0.25">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2:27" x14ac:dyDescent="0.25">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2:27" x14ac:dyDescent="0.25">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2:27" x14ac:dyDescent="0.25">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2:27" x14ac:dyDescent="0.25">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2:27" x14ac:dyDescent="0.25">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2:27" x14ac:dyDescent="0.25">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2:27" x14ac:dyDescent="0.25">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2:27" x14ac:dyDescent="0.25">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2:27" x14ac:dyDescent="0.25">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2:27" x14ac:dyDescent="0.25">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2:27" x14ac:dyDescent="0.25">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2:27" x14ac:dyDescent="0.25">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2:27" x14ac:dyDescent="0.25">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2:27" x14ac:dyDescent="0.25">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2:27" x14ac:dyDescent="0.25">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2:27" x14ac:dyDescent="0.25">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2:27" x14ac:dyDescent="0.25">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2:27" x14ac:dyDescent="0.25">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2:27" x14ac:dyDescent="0.25">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2:27" x14ac:dyDescent="0.25">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2:27" x14ac:dyDescent="0.25">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2:27" x14ac:dyDescent="0.25">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2:27" x14ac:dyDescent="0.25">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2:27" x14ac:dyDescent="0.25">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2:27" x14ac:dyDescent="0.25">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2:27" x14ac:dyDescent="0.25">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2:27" x14ac:dyDescent="0.25">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2:27" x14ac:dyDescent="0.25">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2:27" x14ac:dyDescent="0.25">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2:27" x14ac:dyDescent="0.25">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2:27" x14ac:dyDescent="0.25">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2:27" x14ac:dyDescent="0.25">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2:27" x14ac:dyDescent="0.25">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2:27" x14ac:dyDescent="0.25">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2:27" x14ac:dyDescent="0.25">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2:27" x14ac:dyDescent="0.25">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2:27" x14ac:dyDescent="0.25">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2:27" x14ac:dyDescent="0.25">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2:27" x14ac:dyDescent="0.25">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2:27" x14ac:dyDescent="0.25">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2:27" x14ac:dyDescent="0.25">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2:27" x14ac:dyDescent="0.25">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2:27" x14ac:dyDescent="0.25">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2:27" x14ac:dyDescent="0.25">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2:27" x14ac:dyDescent="0.25">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2:27" x14ac:dyDescent="0.25">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2:27" x14ac:dyDescent="0.25">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2:27" x14ac:dyDescent="0.25">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2:27" x14ac:dyDescent="0.25">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2:27" x14ac:dyDescent="0.25">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2:27" x14ac:dyDescent="0.25">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2:27" x14ac:dyDescent="0.25">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2:27" x14ac:dyDescent="0.25">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2:27" x14ac:dyDescent="0.25">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2:27" x14ac:dyDescent="0.25">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2:27" x14ac:dyDescent="0.25">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2:27" x14ac:dyDescent="0.25">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2:27" x14ac:dyDescent="0.25">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2:27" x14ac:dyDescent="0.25">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2:27" x14ac:dyDescent="0.25">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2:27" x14ac:dyDescent="0.25">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2:27" x14ac:dyDescent="0.25">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2:27" x14ac:dyDescent="0.25">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2:27" x14ac:dyDescent="0.25">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2:27" x14ac:dyDescent="0.25">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2:27" x14ac:dyDescent="0.25">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2:27" x14ac:dyDescent="0.25">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2:27" x14ac:dyDescent="0.25">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2:27" x14ac:dyDescent="0.25">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2:27" x14ac:dyDescent="0.25">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2:27" x14ac:dyDescent="0.25">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2:27" x14ac:dyDescent="0.25">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2:27" x14ac:dyDescent="0.25">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2:27" x14ac:dyDescent="0.25">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2:27" x14ac:dyDescent="0.25">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2:27" x14ac:dyDescent="0.25">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2:27" x14ac:dyDescent="0.25">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2:27" x14ac:dyDescent="0.25">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2:27" x14ac:dyDescent="0.25">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2:27" x14ac:dyDescent="0.25">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2:27" x14ac:dyDescent="0.25">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2:27" x14ac:dyDescent="0.25">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2:27" x14ac:dyDescent="0.25">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2:27" x14ac:dyDescent="0.25">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2:27" x14ac:dyDescent="0.25">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2:27" x14ac:dyDescent="0.25">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2:27" x14ac:dyDescent="0.25">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2:27" x14ac:dyDescent="0.25">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2:27" x14ac:dyDescent="0.25">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2:27" x14ac:dyDescent="0.25">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2:27" x14ac:dyDescent="0.25">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2:27" x14ac:dyDescent="0.25">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2:27" x14ac:dyDescent="0.25">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2:27" x14ac:dyDescent="0.25">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2:27" x14ac:dyDescent="0.25">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2:27" x14ac:dyDescent="0.25">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2:27" x14ac:dyDescent="0.25">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2:27" x14ac:dyDescent="0.25">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2:27" x14ac:dyDescent="0.25">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2:27" x14ac:dyDescent="0.25">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2:27" x14ac:dyDescent="0.25">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2:27" x14ac:dyDescent="0.25">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2:27" x14ac:dyDescent="0.25">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2:27" x14ac:dyDescent="0.25">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2:27" x14ac:dyDescent="0.25">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2:27" x14ac:dyDescent="0.25">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2:27" x14ac:dyDescent="0.25">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2:27" x14ac:dyDescent="0.25">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2:27" x14ac:dyDescent="0.25">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2:27" x14ac:dyDescent="0.25">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2:27" x14ac:dyDescent="0.25">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2:27" x14ac:dyDescent="0.25">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2:27" x14ac:dyDescent="0.25">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2:27" x14ac:dyDescent="0.25">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2:27" x14ac:dyDescent="0.25">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2:27" x14ac:dyDescent="0.25">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2:27" x14ac:dyDescent="0.25">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2:27" x14ac:dyDescent="0.25">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2:27" x14ac:dyDescent="0.25">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2:27" x14ac:dyDescent="0.25">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2:27" x14ac:dyDescent="0.25">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2:27" x14ac:dyDescent="0.25">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2:27" x14ac:dyDescent="0.25">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2:27" x14ac:dyDescent="0.25">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2:27" x14ac:dyDescent="0.25">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2:27" x14ac:dyDescent="0.25">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2:27" x14ac:dyDescent="0.25">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2:27" x14ac:dyDescent="0.25">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2:27" x14ac:dyDescent="0.25">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2:27" x14ac:dyDescent="0.25">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2:27" x14ac:dyDescent="0.25">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2:27" x14ac:dyDescent="0.25">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2:27" x14ac:dyDescent="0.25">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2:27" x14ac:dyDescent="0.25">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2:27" x14ac:dyDescent="0.25">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2:27" x14ac:dyDescent="0.25">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2:27" x14ac:dyDescent="0.25">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2:27" x14ac:dyDescent="0.25">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2:27" x14ac:dyDescent="0.25">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2:27" x14ac:dyDescent="0.25">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2:27" x14ac:dyDescent="0.25">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2:27" x14ac:dyDescent="0.25">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2:27" x14ac:dyDescent="0.25">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2:27" x14ac:dyDescent="0.25">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2:27" x14ac:dyDescent="0.25">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2:27" x14ac:dyDescent="0.25">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2:27" x14ac:dyDescent="0.25">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2:27" x14ac:dyDescent="0.25">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2:27" x14ac:dyDescent="0.25">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2:27" x14ac:dyDescent="0.25">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2:27" x14ac:dyDescent="0.25">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2:27" x14ac:dyDescent="0.25">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2:27" x14ac:dyDescent="0.25">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2:27" x14ac:dyDescent="0.25">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2:27" x14ac:dyDescent="0.25">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2:27" x14ac:dyDescent="0.25">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2:27" x14ac:dyDescent="0.25">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2:27" x14ac:dyDescent="0.25">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2:27" x14ac:dyDescent="0.25">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2:27" x14ac:dyDescent="0.25">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2:27" x14ac:dyDescent="0.25">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2:27" x14ac:dyDescent="0.25">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2:27" x14ac:dyDescent="0.25">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2:27" x14ac:dyDescent="0.25">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2:27" x14ac:dyDescent="0.25">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2:27" x14ac:dyDescent="0.25">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2:27" x14ac:dyDescent="0.25">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2:27" x14ac:dyDescent="0.25">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2:27" x14ac:dyDescent="0.25">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2:27" x14ac:dyDescent="0.25">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2:27" x14ac:dyDescent="0.25">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2:27" x14ac:dyDescent="0.25">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2:27" x14ac:dyDescent="0.25">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2:27" x14ac:dyDescent="0.25">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2:27" x14ac:dyDescent="0.25">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2:27" x14ac:dyDescent="0.25">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2:27" x14ac:dyDescent="0.25">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2:27" x14ac:dyDescent="0.25">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2:27" x14ac:dyDescent="0.25">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2:27" x14ac:dyDescent="0.25">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2:27" x14ac:dyDescent="0.25">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2:27" x14ac:dyDescent="0.25">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2:27" x14ac:dyDescent="0.25">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2:27" x14ac:dyDescent="0.25">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2:27" x14ac:dyDescent="0.25">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2:27" x14ac:dyDescent="0.25">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2:27" x14ac:dyDescent="0.25">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2:27" x14ac:dyDescent="0.25">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2:27" x14ac:dyDescent="0.25">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2:27" x14ac:dyDescent="0.25">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2:27" x14ac:dyDescent="0.25">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2:27" x14ac:dyDescent="0.25">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2:27" x14ac:dyDescent="0.25">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2:27" x14ac:dyDescent="0.25">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2:27" x14ac:dyDescent="0.25">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2:27" x14ac:dyDescent="0.25">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2:27" x14ac:dyDescent="0.25">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2:27" x14ac:dyDescent="0.25">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2:27" x14ac:dyDescent="0.25">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2:27" x14ac:dyDescent="0.25">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2:27" x14ac:dyDescent="0.25">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2:27" x14ac:dyDescent="0.25">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2:27" x14ac:dyDescent="0.25">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2:27" x14ac:dyDescent="0.25">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2:27" x14ac:dyDescent="0.25">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2:27" x14ac:dyDescent="0.25">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2:27" x14ac:dyDescent="0.25">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2:27" x14ac:dyDescent="0.25">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2:27" x14ac:dyDescent="0.25">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2:27" x14ac:dyDescent="0.25">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2:27" x14ac:dyDescent="0.25">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2:27" x14ac:dyDescent="0.25">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2:27" x14ac:dyDescent="0.25">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2:27" x14ac:dyDescent="0.25">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2:27" x14ac:dyDescent="0.25">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2:27" x14ac:dyDescent="0.25">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2:27" x14ac:dyDescent="0.25">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2:27" x14ac:dyDescent="0.25">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2:27" x14ac:dyDescent="0.25">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2:27" x14ac:dyDescent="0.25">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2:27" x14ac:dyDescent="0.25">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sheetData>
  <mergeCells count="5">
    <mergeCell ref="G2:I2"/>
    <mergeCell ref="J2:L2"/>
    <mergeCell ref="M2:O2"/>
    <mergeCell ref="B252:E252"/>
    <mergeCell ref="P2:R2"/>
  </mergeCells>
  <printOptions horizontalCentered="1"/>
  <pageMargins left="0.39370078740157483" right="0.39370078740157483" top="1.7716535433070868" bottom="1.7716535433070868"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Ferreteria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Licitaciones03</dc:creator>
  <cp:lastModifiedBy>JURIDICA</cp:lastModifiedBy>
  <dcterms:created xsi:type="dcterms:W3CDTF">2025-06-06T15:47:10Z</dcterms:created>
  <dcterms:modified xsi:type="dcterms:W3CDTF">2026-08-18T14:09:17Z</dcterms:modified>
</cp:coreProperties>
</file>