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guzm\Desktop\MINTIC\2026\CONTRATOS 2026\MINIMA CERTIFICACION ASCENSORES\"/>
    </mc:Choice>
  </mc:AlternateContent>
  <xr:revisionPtr revIDLastSave="0" documentId="8_{83941E3D-E3A9-43DE-830A-EB00D865289E}" xr6:coauthVersionLast="47" xr6:coauthVersionMax="47" xr10:uidLastSave="{00000000-0000-0000-0000-000000000000}"/>
  <bookViews>
    <workbookView xWindow="-120" yWindow="-120" windowWidth="20730" windowHeight="11040" xr2:uid="{0872CBFB-1DEB-45E1-BB69-7967FA1A641A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3" i="1" l="1"/>
  <c r="S7" i="1"/>
  <c r="S10" i="1"/>
  <c r="S8" i="1"/>
  <c r="R7" i="1"/>
  <c r="O7" i="1"/>
  <c r="N7" i="1"/>
  <c r="M7" i="1"/>
  <c r="G7" i="1"/>
  <c r="J7" i="1"/>
  <c r="P7" i="1" l="1"/>
  <c r="Q7" i="1"/>
</calcChain>
</file>

<file path=xl/sharedStrings.xml><?xml version="1.0" encoding="utf-8"?>
<sst xmlns="http://schemas.openxmlformats.org/spreadsheetml/2006/main" count="29" uniqueCount="22">
  <si>
    <t>MEMORIA DE CÁLCULO</t>
  </si>
  <si>
    <t>NECESIDAD</t>
  </si>
  <si>
    <t>MONTAJES Y PROCESOS MP SAS</t>
  </si>
  <si>
    <t xml:space="preserve">SERVIMETER SAS </t>
  </si>
  <si>
    <t>PARAMETRIZANDO INGENIERIA SAS</t>
  </si>
  <si>
    <t>CALCULO DEL PRESUPUESTO</t>
  </si>
  <si>
    <t xml:space="preserve"> </t>
  </si>
  <si>
    <t>DESCRIPCIÓN</t>
  </si>
  <si>
    <t>UNIDAD</t>
  </si>
  <si>
    <t>CANTIDAD</t>
  </si>
  <si>
    <t>VALOR UNITARIO</t>
  </si>
  <si>
    <t>IVA 19%</t>
  </si>
  <si>
    <t xml:space="preserve">VALOR TOTAL </t>
  </si>
  <si>
    <t>PROMEDIO</t>
  </si>
  <si>
    <t>DESVIACION</t>
  </si>
  <si>
    <t>MINIMO</t>
  </si>
  <si>
    <t>MAXIMO</t>
  </si>
  <si>
    <t>Valores unitarios analizados desviación estándar</t>
  </si>
  <si>
    <t xml:space="preserve">Total Valores </t>
  </si>
  <si>
    <t>Servicio integral de inspección y certificación de los siete (7) ascensores del Edificio Murillo Toro, equipos 101342 a 101348, conforme a la NTC 5926-1:2012. Incluye visita inicial, visitas de verificación necesarias, personal, desplazamientos, instrumentos, informes individuales y certificados de los equipos que cumplan. (Según Anexo Técnico)</t>
  </si>
  <si>
    <t>GB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</si>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</sst>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b/>
      <sz val="8"/>
      <color rgb="FFFF0000"/>
      <name val="Arial Narrow"/>
      <family val="2"/>
    </font>
    <font>
      <b/>
      <sz val="12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indexed="8"/>
      <name val="Arial Narrow"/>
      <family val="2"/>
    </font>
    <font>
      <sz val="9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44" fontId="3" fillId="0" borderId="0" xfId="1" applyFont="1" applyAlignment="1">
      <alignment vertical="top"/>
    </xf>
    <xf numFmtId="44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5" fillId="5" borderId="1" xfId="1" applyFont="1" applyFill="1" applyBorder="1" applyAlignment="1">
      <alignment horizontal="center" vertical="center"/>
    </xf>
    <xf numFmtId="44" fontId="5" fillId="7" borderId="1" xfId="1" applyFont="1" applyFill="1" applyBorder="1" applyAlignment="1">
      <alignment horizontal="center" vertical="center"/>
    </xf>
    <xf numFmtId="44" fontId="5" fillId="9" borderId="1" xfId="1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44" fontId="10" fillId="0" borderId="1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10" borderId="1" xfId="0" applyFont="1" applyFill="1" applyBorder="1" applyAlignment="1">
      <alignment vertical="top"/>
    </xf>
    <xf numFmtId="44" fontId="4" fillId="10" borderId="1" xfId="1" applyFont="1" applyFill="1" applyBorder="1" applyAlignment="1">
      <alignment horizontal="center" vertical="center"/>
    </xf>
    <xf numFmtId="44" fontId="6" fillId="10" borderId="1" xfId="1" applyFont="1" applyFill="1" applyBorder="1" applyAlignment="1">
      <alignment horizontal="center" vertical="center"/>
    </xf>
    <xf numFmtId="44" fontId="2" fillId="10" borderId="1" xfId="0" applyNumberFormat="1" applyFont="1" applyFill="1" applyBorder="1" applyAlignment="1">
      <alignment vertical="top"/>
    </xf>
    <xf numFmtId="44" fontId="8" fillId="10" borderId="1" xfId="1" applyFont="1" applyFill="1" applyBorder="1" applyAlignment="1">
      <alignment vertical="center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top"/>
    </xf>
    <xf numFmtId="0" fontId="8" fillId="6" borderId="1" xfId="0" applyFont="1" applyFill="1" applyBorder="1" applyAlignment="1">
      <alignment horizontal="center" vertical="top"/>
    </xf>
    <xf numFmtId="44" fontId="2" fillId="7" borderId="3" xfId="1" applyFont="1" applyFill="1" applyBorder="1" applyAlignment="1">
      <alignment horizontal="center" vertical="top"/>
    </xf>
    <xf numFmtId="44" fontId="2" fillId="7" borderId="4" xfId="1" applyFont="1" applyFill="1" applyBorder="1" applyAlignment="1">
      <alignment horizontal="center" vertical="top"/>
    </xf>
    <xf numFmtId="44" fontId="2" fillId="7" borderId="2" xfId="1" applyFont="1" applyFill="1" applyBorder="1" applyAlignment="1">
      <alignment horizontal="center" vertical="top"/>
    </xf>
    <xf numFmtId="44" fontId="2" fillId="5" borderId="3" xfId="1" applyFont="1" applyFill="1" applyBorder="1" applyAlignment="1">
      <alignment horizontal="center" vertical="top"/>
    </xf>
    <xf numFmtId="44" fontId="2" fillId="5" borderId="4" xfId="1" applyFont="1" applyFill="1" applyBorder="1" applyAlignment="1">
      <alignment horizontal="center" vertical="top"/>
    </xf>
    <xf numFmtId="44" fontId="2" fillId="5" borderId="2" xfId="1" applyFont="1" applyFill="1" applyBorder="1" applyAlignment="1">
      <alignment horizontal="center" vertical="top"/>
    </xf>
    <xf numFmtId="44" fontId="2" fillId="9" borderId="3" xfId="1" applyFont="1" applyFill="1" applyBorder="1" applyAlignment="1">
      <alignment horizontal="center" vertical="top"/>
    </xf>
    <xf numFmtId="44" fontId="2" fillId="9" borderId="4" xfId="1" applyFont="1" applyFill="1" applyBorder="1" applyAlignment="1">
      <alignment horizontal="center" vertical="top"/>
    </xf>
    <xf numFmtId="44" fontId="2" fillId="9" borderId="2" xfId="1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909A1-A5E6-45C6-86F0-206BFE78F4ED}">
  <dimension ref="A2:T13"/>
  <sheetViews>
    <sheetView tabSelected="1" topLeftCell="H2" zoomScale="90" zoomScaleNormal="90" workbookViewId="0">
      <selection activeCell="O10" sqref="O10"/>
    </sheetView>
  </sheetViews>
  <sheetFormatPr baseColWidth="10" defaultColWidth="11.42578125" defaultRowHeight="12.75" x14ac:dyDescent="0.25"/>
  <cols>
    <col min="1" max="1" width="4.7109375" style="2" customWidth="1"/>
    <col min="2" max="2" width="32.140625" style="1" customWidth="1"/>
    <col min="3" max="3" width="7.140625" style="1" customWidth="1"/>
    <col min="4" max="4" width="8.140625" style="1" customWidth="1"/>
    <col min="5" max="5" width="17.5703125" style="4" customWidth="1"/>
    <col min="6" max="7" width="21.28515625" style="4" customWidth="1"/>
    <col min="8" max="8" width="16.7109375" style="4" customWidth="1"/>
    <col min="9" max="10" width="18.42578125" style="4" customWidth="1"/>
    <col min="11" max="11" width="18.5703125" style="4" customWidth="1"/>
    <col min="12" max="13" width="20.85546875" style="4" customWidth="1"/>
    <col min="14" max="14" width="14.85546875" style="1" customWidth="1"/>
    <col min="15" max="15" width="11.85546875" style="1" customWidth="1"/>
    <col min="16" max="16" width="12.42578125" style="1" customWidth="1"/>
    <col min="17" max="17" width="15.28515625" style="1" customWidth="1"/>
    <col min="18" max="18" width="19" style="1" customWidth="1"/>
    <col min="19" max="19" width="21" style="1" customWidth="1"/>
    <col min="20" max="253" width="11.42578125" style="1"/>
    <col min="254" max="254" width="5.85546875" style="1" bestFit="1" customWidth="1"/>
    <col min="255" max="256" width="11.42578125" style="1"/>
    <col min="257" max="257" width="9.28515625" style="1" customWidth="1"/>
    <col min="258" max="258" width="0" style="1" hidden="1" customWidth="1"/>
    <col min="259" max="259" width="11.42578125" style="1"/>
    <col min="260" max="260" width="6.42578125" style="1" customWidth="1"/>
    <col min="261" max="262" width="0" style="1" hidden="1" customWidth="1"/>
    <col min="263" max="509" width="11.42578125" style="1"/>
    <col min="510" max="510" width="5.85546875" style="1" bestFit="1" customWidth="1"/>
    <col min="511" max="512" width="11.42578125" style="1"/>
    <col min="513" max="513" width="9.28515625" style="1" customWidth="1"/>
    <col min="514" max="514" width="0" style="1" hidden="1" customWidth="1"/>
    <col min="515" max="515" width="11.42578125" style="1"/>
    <col min="516" max="516" width="6.42578125" style="1" customWidth="1"/>
    <col min="517" max="518" width="0" style="1" hidden="1" customWidth="1"/>
    <col min="519" max="765" width="11.42578125" style="1"/>
    <col min="766" max="766" width="5.85546875" style="1" bestFit="1" customWidth="1"/>
    <col min="767" max="768" width="11.42578125" style="1"/>
    <col min="769" max="769" width="9.28515625" style="1" customWidth="1"/>
    <col min="770" max="770" width="0" style="1" hidden="1" customWidth="1"/>
    <col min="771" max="771" width="11.42578125" style="1"/>
    <col min="772" max="772" width="6.42578125" style="1" customWidth="1"/>
    <col min="773" max="774" width="0" style="1" hidden="1" customWidth="1"/>
    <col min="775" max="1021" width="11.42578125" style="1"/>
    <col min="1022" max="1022" width="5.85546875" style="1" bestFit="1" customWidth="1"/>
    <col min="1023" max="1024" width="11.42578125" style="1"/>
    <col min="1025" max="1025" width="9.28515625" style="1" customWidth="1"/>
    <col min="1026" max="1026" width="0" style="1" hidden="1" customWidth="1"/>
    <col min="1027" max="1027" width="11.42578125" style="1"/>
    <col min="1028" max="1028" width="6.42578125" style="1" customWidth="1"/>
    <col min="1029" max="1030" width="0" style="1" hidden="1" customWidth="1"/>
    <col min="1031" max="1277" width="11.42578125" style="1"/>
    <col min="1278" max="1278" width="5.85546875" style="1" bestFit="1" customWidth="1"/>
    <col min="1279" max="1280" width="11.42578125" style="1"/>
    <col min="1281" max="1281" width="9.28515625" style="1" customWidth="1"/>
    <col min="1282" max="1282" width="0" style="1" hidden="1" customWidth="1"/>
    <col min="1283" max="1283" width="11.42578125" style="1"/>
    <col min="1284" max="1284" width="6.42578125" style="1" customWidth="1"/>
    <col min="1285" max="1286" width="0" style="1" hidden="1" customWidth="1"/>
    <col min="1287" max="1533" width="11.42578125" style="1"/>
    <col min="1534" max="1534" width="5.85546875" style="1" bestFit="1" customWidth="1"/>
    <col min="1535" max="1536" width="11.42578125" style="1"/>
    <col min="1537" max="1537" width="9.28515625" style="1" customWidth="1"/>
    <col min="1538" max="1538" width="0" style="1" hidden="1" customWidth="1"/>
    <col min="1539" max="1539" width="11.42578125" style="1"/>
    <col min="1540" max="1540" width="6.42578125" style="1" customWidth="1"/>
    <col min="1541" max="1542" width="0" style="1" hidden="1" customWidth="1"/>
    <col min="1543" max="1789" width="11.42578125" style="1"/>
    <col min="1790" max="1790" width="5.85546875" style="1" bestFit="1" customWidth="1"/>
    <col min="1791" max="1792" width="11.42578125" style="1"/>
    <col min="1793" max="1793" width="9.28515625" style="1" customWidth="1"/>
    <col min="1794" max="1794" width="0" style="1" hidden="1" customWidth="1"/>
    <col min="1795" max="1795" width="11.42578125" style="1"/>
    <col min="1796" max="1796" width="6.42578125" style="1" customWidth="1"/>
    <col min="1797" max="1798" width="0" style="1" hidden="1" customWidth="1"/>
    <col min="1799" max="2045" width="11.42578125" style="1"/>
    <col min="2046" max="2046" width="5.85546875" style="1" bestFit="1" customWidth="1"/>
    <col min="2047" max="2048" width="11.42578125" style="1"/>
    <col min="2049" max="2049" width="9.28515625" style="1" customWidth="1"/>
    <col min="2050" max="2050" width="0" style="1" hidden="1" customWidth="1"/>
    <col min="2051" max="2051" width="11.42578125" style="1"/>
    <col min="2052" max="2052" width="6.42578125" style="1" customWidth="1"/>
    <col min="2053" max="2054" width="0" style="1" hidden="1" customWidth="1"/>
    <col min="2055" max="2301" width="11.42578125" style="1"/>
    <col min="2302" max="2302" width="5.85546875" style="1" bestFit="1" customWidth="1"/>
    <col min="2303" max="2304" width="11.42578125" style="1"/>
    <col min="2305" max="2305" width="9.28515625" style="1" customWidth="1"/>
    <col min="2306" max="2306" width="0" style="1" hidden="1" customWidth="1"/>
    <col min="2307" max="2307" width="11.42578125" style="1"/>
    <col min="2308" max="2308" width="6.42578125" style="1" customWidth="1"/>
    <col min="2309" max="2310" width="0" style="1" hidden="1" customWidth="1"/>
    <col min="2311" max="2557" width="11.42578125" style="1"/>
    <col min="2558" max="2558" width="5.85546875" style="1" bestFit="1" customWidth="1"/>
    <col min="2559" max="2560" width="11.42578125" style="1"/>
    <col min="2561" max="2561" width="9.28515625" style="1" customWidth="1"/>
    <col min="2562" max="2562" width="0" style="1" hidden="1" customWidth="1"/>
    <col min="2563" max="2563" width="11.42578125" style="1"/>
    <col min="2564" max="2564" width="6.42578125" style="1" customWidth="1"/>
    <col min="2565" max="2566" width="0" style="1" hidden="1" customWidth="1"/>
    <col min="2567" max="2813" width="11.42578125" style="1"/>
    <col min="2814" max="2814" width="5.85546875" style="1" bestFit="1" customWidth="1"/>
    <col min="2815" max="2816" width="11.42578125" style="1"/>
    <col min="2817" max="2817" width="9.28515625" style="1" customWidth="1"/>
    <col min="2818" max="2818" width="0" style="1" hidden="1" customWidth="1"/>
    <col min="2819" max="2819" width="11.42578125" style="1"/>
    <col min="2820" max="2820" width="6.42578125" style="1" customWidth="1"/>
    <col min="2821" max="2822" width="0" style="1" hidden="1" customWidth="1"/>
    <col min="2823" max="3069" width="11.42578125" style="1"/>
    <col min="3070" max="3070" width="5.85546875" style="1" bestFit="1" customWidth="1"/>
    <col min="3071" max="3072" width="11.42578125" style="1"/>
    <col min="3073" max="3073" width="9.28515625" style="1" customWidth="1"/>
    <col min="3074" max="3074" width="0" style="1" hidden="1" customWidth="1"/>
    <col min="3075" max="3075" width="11.42578125" style="1"/>
    <col min="3076" max="3076" width="6.42578125" style="1" customWidth="1"/>
    <col min="3077" max="3078" width="0" style="1" hidden="1" customWidth="1"/>
    <col min="3079" max="3325" width="11.42578125" style="1"/>
    <col min="3326" max="3326" width="5.85546875" style="1" bestFit="1" customWidth="1"/>
    <col min="3327" max="3328" width="11.42578125" style="1"/>
    <col min="3329" max="3329" width="9.28515625" style="1" customWidth="1"/>
    <col min="3330" max="3330" width="0" style="1" hidden="1" customWidth="1"/>
    <col min="3331" max="3331" width="11.42578125" style="1"/>
    <col min="3332" max="3332" width="6.42578125" style="1" customWidth="1"/>
    <col min="3333" max="3334" width="0" style="1" hidden="1" customWidth="1"/>
    <col min="3335" max="3581" width="11.42578125" style="1"/>
    <col min="3582" max="3582" width="5.85546875" style="1" bestFit="1" customWidth="1"/>
    <col min="3583" max="3584" width="11.42578125" style="1"/>
    <col min="3585" max="3585" width="9.28515625" style="1" customWidth="1"/>
    <col min="3586" max="3586" width="0" style="1" hidden="1" customWidth="1"/>
    <col min="3587" max="3587" width="11.42578125" style="1"/>
    <col min="3588" max="3588" width="6.42578125" style="1" customWidth="1"/>
    <col min="3589" max="3590" width="0" style="1" hidden="1" customWidth="1"/>
    <col min="3591" max="3837" width="11.42578125" style="1"/>
    <col min="3838" max="3838" width="5.85546875" style="1" bestFit="1" customWidth="1"/>
    <col min="3839" max="3840" width="11.42578125" style="1"/>
    <col min="3841" max="3841" width="9.28515625" style="1" customWidth="1"/>
    <col min="3842" max="3842" width="0" style="1" hidden="1" customWidth="1"/>
    <col min="3843" max="3843" width="11.42578125" style="1"/>
    <col min="3844" max="3844" width="6.42578125" style="1" customWidth="1"/>
    <col min="3845" max="3846" width="0" style="1" hidden="1" customWidth="1"/>
    <col min="3847" max="4093" width="11.42578125" style="1"/>
    <col min="4094" max="4094" width="5.85546875" style="1" bestFit="1" customWidth="1"/>
    <col min="4095" max="4096" width="11.42578125" style="1"/>
    <col min="4097" max="4097" width="9.28515625" style="1" customWidth="1"/>
    <col min="4098" max="4098" width="0" style="1" hidden="1" customWidth="1"/>
    <col min="4099" max="4099" width="11.42578125" style="1"/>
    <col min="4100" max="4100" width="6.42578125" style="1" customWidth="1"/>
    <col min="4101" max="4102" width="0" style="1" hidden="1" customWidth="1"/>
    <col min="4103" max="4349" width="11.42578125" style="1"/>
    <col min="4350" max="4350" width="5.85546875" style="1" bestFit="1" customWidth="1"/>
    <col min="4351" max="4352" width="11.42578125" style="1"/>
    <col min="4353" max="4353" width="9.28515625" style="1" customWidth="1"/>
    <col min="4354" max="4354" width="0" style="1" hidden="1" customWidth="1"/>
    <col min="4355" max="4355" width="11.42578125" style="1"/>
    <col min="4356" max="4356" width="6.42578125" style="1" customWidth="1"/>
    <col min="4357" max="4358" width="0" style="1" hidden="1" customWidth="1"/>
    <col min="4359" max="4605" width="11.42578125" style="1"/>
    <col min="4606" max="4606" width="5.85546875" style="1" bestFit="1" customWidth="1"/>
    <col min="4607" max="4608" width="11.42578125" style="1"/>
    <col min="4609" max="4609" width="9.28515625" style="1" customWidth="1"/>
    <col min="4610" max="4610" width="0" style="1" hidden="1" customWidth="1"/>
    <col min="4611" max="4611" width="11.42578125" style="1"/>
    <col min="4612" max="4612" width="6.42578125" style="1" customWidth="1"/>
    <col min="4613" max="4614" width="0" style="1" hidden="1" customWidth="1"/>
    <col min="4615" max="4861" width="11.42578125" style="1"/>
    <col min="4862" max="4862" width="5.85546875" style="1" bestFit="1" customWidth="1"/>
    <col min="4863" max="4864" width="11.42578125" style="1"/>
    <col min="4865" max="4865" width="9.28515625" style="1" customWidth="1"/>
    <col min="4866" max="4866" width="0" style="1" hidden="1" customWidth="1"/>
    <col min="4867" max="4867" width="11.42578125" style="1"/>
    <col min="4868" max="4868" width="6.42578125" style="1" customWidth="1"/>
    <col min="4869" max="4870" width="0" style="1" hidden="1" customWidth="1"/>
    <col min="4871" max="5117" width="11.42578125" style="1"/>
    <col min="5118" max="5118" width="5.85546875" style="1" bestFit="1" customWidth="1"/>
    <col min="5119" max="5120" width="11.42578125" style="1"/>
    <col min="5121" max="5121" width="9.28515625" style="1" customWidth="1"/>
    <col min="5122" max="5122" width="0" style="1" hidden="1" customWidth="1"/>
    <col min="5123" max="5123" width="11.42578125" style="1"/>
    <col min="5124" max="5124" width="6.42578125" style="1" customWidth="1"/>
    <col min="5125" max="5126" width="0" style="1" hidden="1" customWidth="1"/>
    <col min="5127" max="5373" width="11.42578125" style="1"/>
    <col min="5374" max="5374" width="5.85546875" style="1" bestFit="1" customWidth="1"/>
    <col min="5375" max="5376" width="11.42578125" style="1"/>
    <col min="5377" max="5377" width="9.28515625" style="1" customWidth="1"/>
    <col min="5378" max="5378" width="0" style="1" hidden="1" customWidth="1"/>
    <col min="5379" max="5379" width="11.42578125" style="1"/>
    <col min="5380" max="5380" width="6.42578125" style="1" customWidth="1"/>
    <col min="5381" max="5382" width="0" style="1" hidden="1" customWidth="1"/>
    <col min="5383" max="5629" width="11.42578125" style="1"/>
    <col min="5630" max="5630" width="5.85546875" style="1" bestFit="1" customWidth="1"/>
    <col min="5631" max="5632" width="11.42578125" style="1"/>
    <col min="5633" max="5633" width="9.28515625" style="1" customWidth="1"/>
    <col min="5634" max="5634" width="0" style="1" hidden="1" customWidth="1"/>
    <col min="5635" max="5635" width="11.42578125" style="1"/>
    <col min="5636" max="5636" width="6.42578125" style="1" customWidth="1"/>
    <col min="5637" max="5638" width="0" style="1" hidden="1" customWidth="1"/>
    <col min="5639" max="5885" width="11.42578125" style="1"/>
    <col min="5886" max="5886" width="5.85546875" style="1" bestFit="1" customWidth="1"/>
    <col min="5887" max="5888" width="11.42578125" style="1"/>
    <col min="5889" max="5889" width="9.28515625" style="1" customWidth="1"/>
    <col min="5890" max="5890" width="0" style="1" hidden="1" customWidth="1"/>
    <col min="5891" max="5891" width="11.42578125" style="1"/>
    <col min="5892" max="5892" width="6.42578125" style="1" customWidth="1"/>
    <col min="5893" max="5894" width="0" style="1" hidden="1" customWidth="1"/>
    <col min="5895" max="6141" width="11.42578125" style="1"/>
    <col min="6142" max="6142" width="5.85546875" style="1" bestFit="1" customWidth="1"/>
    <col min="6143" max="6144" width="11.42578125" style="1"/>
    <col min="6145" max="6145" width="9.28515625" style="1" customWidth="1"/>
    <col min="6146" max="6146" width="0" style="1" hidden="1" customWidth="1"/>
    <col min="6147" max="6147" width="11.42578125" style="1"/>
    <col min="6148" max="6148" width="6.42578125" style="1" customWidth="1"/>
    <col min="6149" max="6150" width="0" style="1" hidden="1" customWidth="1"/>
    <col min="6151" max="6397" width="11.42578125" style="1"/>
    <col min="6398" max="6398" width="5.85546875" style="1" bestFit="1" customWidth="1"/>
    <col min="6399" max="6400" width="11.42578125" style="1"/>
    <col min="6401" max="6401" width="9.28515625" style="1" customWidth="1"/>
    <col min="6402" max="6402" width="0" style="1" hidden="1" customWidth="1"/>
    <col min="6403" max="6403" width="11.42578125" style="1"/>
    <col min="6404" max="6404" width="6.42578125" style="1" customWidth="1"/>
    <col min="6405" max="6406" width="0" style="1" hidden="1" customWidth="1"/>
    <col min="6407" max="6653" width="11.42578125" style="1"/>
    <col min="6654" max="6654" width="5.85546875" style="1" bestFit="1" customWidth="1"/>
    <col min="6655" max="6656" width="11.42578125" style="1"/>
    <col min="6657" max="6657" width="9.28515625" style="1" customWidth="1"/>
    <col min="6658" max="6658" width="0" style="1" hidden="1" customWidth="1"/>
    <col min="6659" max="6659" width="11.42578125" style="1"/>
    <col min="6660" max="6660" width="6.42578125" style="1" customWidth="1"/>
    <col min="6661" max="6662" width="0" style="1" hidden="1" customWidth="1"/>
    <col min="6663" max="6909" width="11.42578125" style="1"/>
    <col min="6910" max="6910" width="5.85546875" style="1" bestFit="1" customWidth="1"/>
    <col min="6911" max="6912" width="11.42578125" style="1"/>
    <col min="6913" max="6913" width="9.28515625" style="1" customWidth="1"/>
    <col min="6914" max="6914" width="0" style="1" hidden="1" customWidth="1"/>
    <col min="6915" max="6915" width="11.42578125" style="1"/>
    <col min="6916" max="6916" width="6.42578125" style="1" customWidth="1"/>
    <col min="6917" max="6918" width="0" style="1" hidden="1" customWidth="1"/>
    <col min="6919" max="7165" width="11.42578125" style="1"/>
    <col min="7166" max="7166" width="5.85546875" style="1" bestFit="1" customWidth="1"/>
    <col min="7167" max="7168" width="11.42578125" style="1"/>
    <col min="7169" max="7169" width="9.28515625" style="1" customWidth="1"/>
    <col min="7170" max="7170" width="0" style="1" hidden="1" customWidth="1"/>
    <col min="7171" max="7171" width="11.42578125" style="1"/>
    <col min="7172" max="7172" width="6.42578125" style="1" customWidth="1"/>
    <col min="7173" max="7174" width="0" style="1" hidden="1" customWidth="1"/>
    <col min="7175" max="7421" width="11.42578125" style="1"/>
    <col min="7422" max="7422" width="5.85546875" style="1" bestFit="1" customWidth="1"/>
    <col min="7423" max="7424" width="11.42578125" style="1"/>
    <col min="7425" max="7425" width="9.28515625" style="1" customWidth="1"/>
    <col min="7426" max="7426" width="0" style="1" hidden="1" customWidth="1"/>
    <col min="7427" max="7427" width="11.42578125" style="1"/>
    <col min="7428" max="7428" width="6.42578125" style="1" customWidth="1"/>
    <col min="7429" max="7430" width="0" style="1" hidden="1" customWidth="1"/>
    <col min="7431" max="7677" width="11.42578125" style="1"/>
    <col min="7678" max="7678" width="5.85546875" style="1" bestFit="1" customWidth="1"/>
    <col min="7679" max="7680" width="11.42578125" style="1"/>
    <col min="7681" max="7681" width="9.28515625" style="1" customWidth="1"/>
    <col min="7682" max="7682" width="0" style="1" hidden="1" customWidth="1"/>
    <col min="7683" max="7683" width="11.42578125" style="1"/>
    <col min="7684" max="7684" width="6.42578125" style="1" customWidth="1"/>
    <col min="7685" max="7686" width="0" style="1" hidden="1" customWidth="1"/>
    <col min="7687" max="7933" width="11.42578125" style="1"/>
    <col min="7934" max="7934" width="5.85546875" style="1" bestFit="1" customWidth="1"/>
    <col min="7935" max="7936" width="11.42578125" style="1"/>
    <col min="7937" max="7937" width="9.28515625" style="1" customWidth="1"/>
    <col min="7938" max="7938" width="0" style="1" hidden="1" customWidth="1"/>
    <col min="7939" max="7939" width="11.42578125" style="1"/>
    <col min="7940" max="7940" width="6.42578125" style="1" customWidth="1"/>
    <col min="7941" max="7942" width="0" style="1" hidden="1" customWidth="1"/>
    <col min="7943" max="8189" width="11.42578125" style="1"/>
    <col min="8190" max="8190" width="5.85546875" style="1" bestFit="1" customWidth="1"/>
    <col min="8191" max="8192" width="11.42578125" style="1"/>
    <col min="8193" max="8193" width="9.28515625" style="1" customWidth="1"/>
    <col min="8194" max="8194" width="0" style="1" hidden="1" customWidth="1"/>
    <col min="8195" max="8195" width="11.42578125" style="1"/>
    <col min="8196" max="8196" width="6.42578125" style="1" customWidth="1"/>
    <col min="8197" max="8198" width="0" style="1" hidden="1" customWidth="1"/>
    <col min="8199" max="8445" width="11.42578125" style="1"/>
    <col min="8446" max="8446" width="5.85546875" style="1" bestFit="1" customWidth="1"/>
    <col min="8447" max="8448" width="11.42578125" style="1"/>
    <col min="8449" max="8449" width="9.28515625" style="1" customWidth="1"/>
    <col min="8450" max="8450" width="0" style="1" hidden="1" customWidth="1"/>
    <col min="8451" max="8451" width="11.42578125" style="1"/>
    <col min="8452" max="8452" width="6.42578125" style="1" customWidth="1"/>
    <col min="8453" max="8454" width="0" style="1" hidden="1" customWidth="1"/>
    <col min="8455" max="8701" width="11.42578125" style="1"/>
    <col min="8702" max="8702" width="5.85546875" style="1" bestFit="1" customWidth="1"/>
    <col min="8703" max="8704" width="11.42578125" style="1"/>
    <col min="8705" max="8705" width="9.28515625" style="1" customWidth="1"/>
    <col min="8706" max="8706" width="0" style="1" hidden="1" customWidth="1"/>
    <col min="8707" max="8707" width="11.42578125" style="1"/>
    <col min="8708" max="8708" width="6.42578125" style="1" customWidth="1"/>
    <col min="8709" max="8710" width="0" style="1" hidden="1" customWidth="1"/>
    <col min="8711" max="8957" width="11.42578125" style="1"/>
    <col min="8958" max="8958" width="5.85546875" style="1" bestFit="1" customWidth="1"/>
    <col min="8959" max="8960" width="11.42578125" style="1"/>
    <col min="8961" max="8961" width="9.28515625" style="1" customWidth="1"/>
    <col min="8962" max="8962" width="0" style="1" hidden="1" customWidth="1"/>
    <col min="8963" max="8963" width="11.42578125" style="1"/>
    <col min="8964" max="8964" width="6.42578125" style="1" customWidth="1"/>
    <col min="8965" max="8966" width="0" style="1" hidden="1" customWidth="1"/>
    <col min="8967" max="9213" width="11.42578125" style="1"/>
    <col min="9214" max="9214" width="5.85546875" style="1" bestFit="1" customWidth="1"/>
    <col min="9215" max="9216" width="11.42578125" style="1"/>
    <col min="9217" max="9217" width="9.28515625" style="1" customWidth="1"/>
    <col min="9218" max="9218" width="0" style="1" hidden="1" customWidth="1"/>
    <col min="9219" max="9219" width="11.42578125" style="1"/>
    <col min="9220" max="9220" width="6.42578125" style="1" customWidth="1"/>
    <col min="9221" max="9222" width="0" style="1" hidden="1" customWidth="1"/>
    <col min="9223" max="9469" width="11.42578125" style="1"/>
    <col min="9470" max="9470" width="5.85546875" style="1" bestFit="1" customWidth="1"/>
    <col min="9471" max="9472" width="11.42578125" style="1"/>
    <col min="9473" max="9473" width="9.28515625" style="1" customWidth="1"/>
    <col min="9474" max="9474" width="0" style="1" hidden="1" customWidth="1"/>
    <col min="9475" max="9475" width="11.42578125" style="1"/>
    <col min="9476" max="9476" width="6.42578125" style="1" customWidth="1"/>
    <col min="9477" max="9478" width="0" style="1" hidden="1" customWidth="1"/>
    <col min="9479" max="9725" width="11.42578125" style="1"/>
    <col min="9726" max="9726" width="5.85546875" style="1" bestFit="1" customWidth="1"/>
    <col min="9727" max="9728" width="11.42578125" style="1"/>
    <col min="9729" max="9729" width="9.28515625" style="1" customWidth="1"/>
    <col min="9730" max="9730" width="0" style="1" hidden="1" customWidth="1"/>
    <col min="9731" max="9731" width="11.42578125" style="1"/>
    <col min="9732" max="9732" width="6.42578125" style="1" customWidth="1"/>
    <col min="9733" max="9734" width="0" style="1" hidden="1" customWidth="1"/>
    <col min="9735" max="9981" width="11.42578125" style="1"/>
    <col min="9982" max="9982" width="5.85546875" style="1" bestFit="1" customWidth="1"/>
    <col min="9983" max="9984" width="11.42578125" style="1"/>
    <col min="9985" max="9985" width="9.28515625" style="1" customWidth="1"/>
    <col min="9986" max="9986" width="0" style="1" hidden="1" customWidth="1"/>
    <col min="9987" max="9987" width="11.42578125" style="1"/>
    <col min="9988" max="9988" width="6.42578125" style="1" customWidth="1"/>
    <col min="9989" max="9990" width="0" style="1" hidden="1" customWidth="1"/>
    <col min="9991" max="10237" width="11.42578125" style="1"/>
    <col min="10238" max="10238" width="5.85546875" style="1" bestFit="1" customWidth="1"/>
    <col min="10239" max="10240" width="11.42578125" style="1"/>
    <col min="10241" max="10241" width="9.28515625" style="1" customWidth="1"/>
    <col min="10242" max="10242" width="0" style="1" hidden="1" customWidth="1"/>
    <col min="10243" max="10243" width="11.42578125" style="1"/>
    <col min="10244" max="10244" width="6.42578125" style="1" customWidth="1"/>
    <col min="10245" max="10246" width="0" style="1" hidden="1" customWidth="1"/>
    <col min="10247" max="10493" width="11.42578125" style="1"/>
    <col min="10494" max="10494" width="5.85546875" style="1" bestFit="1" customWidth="1"/>
    <col min="10495" max="10496" width="11.42578125" style="1"/>
    <col min="10497" max="10497" width="9.28515625" style="1" customWidth="1"/>
    <col min="10498" max="10498" width="0" style="1" hidden="1" customWidth="1"/>
    <col min="10499" max="10499" width="11.42578125" style="1"/>
    <col min="10500" max="10500" width="6.42578125" style="1" customWidth="1"/>
    <col min="10501" max="10502" width="0" style="1" hidden="1" customWidth="1"/>
    <col min="10503" max="10749" width="11.42578125" style="1"/>
    <col min="10750" max="10750" width="5.85546875" style="1" bestFit="1" customWidth="1"/>
    <col min="10751" max="10752" width="11.42578125" style="1"/>
    <col min="10753" max="10753" width="9.28515625" style="1" customWidth="1"/>
    <col min="10754" max="10754" width="0" style="1" hidden="1" customWidth="1"/>
    <col min="10755" max="10755" width="11.42578125" style="1"/>
    <col min="10756" max="10756" width="6.42578125" style="1" customWidth="1"/>
    <col min="10757" max="10758" width="0" style="1" hidden="1" customWidth="1"/>
    <col min="10759" max="11005" width="11.42578125" style="1"/>
    <col min="11006" max="11006" width="5.85546875" style="1" bestFit="1" customWidth="1"/>
    <col min="11007" max="11008" width="11.42578125" style="1"/>
    <col min="11009" max="11009" width="9.28515625" style="1" customWidth="1"/>
    <col min="11010" max="11010" width="0" style="1" hidden="1" customWidth="1"/>
    <col min="11011" max="11011" width="11.42578125" style="1"/>
    <col min="11012" max="11012" width="6.42578125" style="1" customWidth="1"/>
    <col min="11013" max="11014" width="0" style="1" hidden="1" customWidth="1"/>
    <col min="11015" max="11261" width="11.42578125" style="1"/>
    <col min="11262" max="11262" width="5.85546875" style="1" bestFit="1" customWidth="1"/>
    <col min="11263" max="11264" width="11.42578125" style="1"/>
    <col min="11265" max="11265" width="9.28515625" style="1" customWidth="1"/>
    <col min="11266" max="11266" width="0" style="1" hidden="1" customWidth="1"/>
    <col min="11267" max="11267" width="11.42578125" style="1"/>
    <col min="11268" max="11268" width="6.42578125" style="1" customWidth="1"/>
    <col min="11269" max="11270" width="0" style="1" hidden="1" customWidth="1"/>
    <col min="11271" max="11517" width="11.42578125" style="1"/>
    <col min="11518" max="11518" width="5.85546875" style="1" bestFit="1" customWidth="1"/>
    <col min="11519" max="11520" width="11.42578125" style="1"/>
    <col min="11521" max="11521" width="9.28515625" style="1" customWidth="1"/>
    <col min="11522" max="11522" width="0" style="1" hidden="1" customWidth="1"/>
    <col min="11523" max="11523" width="11.42578125" style="1"/>
    <col min="11524" max="11524" width="6.42578125" style="1" customWidth="1"/>
    <col min="11525" max="11526" width="0" style="1" hidden="1" customWidth="1"/>
    <col min="11527" max="11773" width="11.42578125" style="1"/>
    <col min="11774" max="11774" width="5.85546875" style="1" bestFit="1" customWidth="1"/>
    <col min="11775" max="11776" width="11.42578125" style="1"/>
    <col min="11777" max="11777" width="9.28515625" style="1" customWidth="1"/>
    <col min="11778" max="11778" width="0" style="1" hidden="1" customWidth="1"/>
    <col min="11779" max="11779" width="11.42578125" style="1"/>
    <col min="11780" max="11780" width="6.42578125" style="1" customWidth="1"/>
    <col min="11781" max="11782" width="0" style="1" hidden="1" customWidth="1"/>
    <col min="11783" max="12029" width="11.42578125" style="1"/>
    <col min="12030" max="12030" width="5.85546875" style="1" bestFit="1" customWidth="1"/>
    <col min="12031" max="12032" width="11.42578125" style="1"/>
    <col min="12033" max="12033" width="9.28515625" style="1" customWidth="1"/>
    <col min="12034" max="12034" width="0" style="1" hidden="1" customWidth="1"/>
    <col min="12035" max="12035" width="11.42578125" style="1"/>
    <col min="12036" max="12036" width="6.42578125" style="1" customWidth="1"/>
    <col min="12037" max="12038" width="0" style="1" hidden="1" customWidth="1"/>
    <col min="12039" max="12285" width="11.42578125" style="1"/>
    <col min="12286" max="12286" width="5.85546875" style="1" bestFit="1" customWidth="1"/>
    <col min="12287" max="12288" width="11.42578125" style="1"/>
    <col min="12289" max="12289" width="9.28515625" style="1" customWidth="1"/>
    <col min="12290" max="12290" width="0" style="1" hidden="1" customWidth="1"/>
    <col min="12291" max="12291" width="11.42578125" style="1"/>
    <col min="12292" max="12292" width="6.42578125" style="1" customWidth="1"/>
    <col min="12293" max="12294" width="0" style="1" hidden="1" customWidth="1"/>
    <col min="12295" max="12541" width="11.42578125" style="1"/>
    <col min="12542" max="12542" width="5.85546875" style="1" bestFit="1" customWidth="1"/>
    <col min="12543" max="12544" width="11.42578125" style="1"/>
    <col min="12545" max="12545" width="9.28515625" style="1" customWidth="1"/>
    <col min="12546" max="12546" width="0" style="1" hidden="1" customWidth="1"/>
    <col min="12547" max="12547" width="11.42578125" style="1"/>
    <col min="12548" max="12548" width="6.42578125" style="1" customWidth="1"/>
    <col min="12549" max="12550" width="0" style="1" hidden="1" customWidth="1"/>
    <col min="12551" max="12797" width="11.42578125" style="1"/>
    <col min="12798" max="12798" width="5.85546875" style="1" bestFit="1" customWidth="1"/>
    <col min="12799" max="12800" width="11.42578125" style="1"/>
    <col min="12801" max="12801" width="9.28515625" style="1" customWidth="1"/>
    <col min="12802" max="12802" width="0" style="1" hidden="1" customWidth="1"/>
    <col min="12803" max="12803" width="11.42578125" style="1"/>
    <col min="12804" max="12804" width="6.42578125" style="1" customWidth="1"/>
    <col min="12805" max="12806" width="0" style="1" hidden="1" customWidth="1"/>
    <col min="12807" max="13053" width="11.42578125" style="1"/>
    <col min="13054" max="13054" width="5.85546875" style="1" bestFit="1" customWidth="1"/>
    <col min="13055" max="13056" width="11.42578125" style="1"/>
    <col min="13057" max="13057" width="9.28515625" style="1" customWidth="1"/>
    <col min="13058" max="13058" width="0" style="1" hidden="1" customWidth="1"/>
    <col min="13059" max="13059" width="11.42578125" style="1"/>
    <col min="13060" max="13060" width="6.42578125" style="1" customWidth="1"/>
    <col min="13061" max="13062" width="0" style="1" hidden="1" customWidth="1"/>
    <col min="13063" max="13309" width="11.42578125" style="1"/>
    <col min="13310" max="13310" width="5.85546875" style="1" bestFit="1" customWidth="1"/>
    <col min="13311" max="13312" width="11.42578125" style="1"/>
    <col min="13313" max="13313" width="9.28515625" style="1" customWidth="1"/>
    <col min="13314" max="13314" width="0" style="1" hidden="1" customWidth="1"/>
    <col min="13315" max="13315" width="11.42578125" style="1"/>
    <col min="13316" max="13316" width="6.42578125" style="1" customWidth="1"/>
    <col min="13317" max="13318" width="0" style="1" hidden="1" customWidth="1"/>
    <col min="13319" max="13565" width="11.42578125" style="1"/>
    <col min="13566" max="13566" width="5.85546875" style="1" bestFit="1" customWidth="1"/>
    <col min="13567" max="13568" width="11.42578125" style="1"/>
    <col min="13569" max="13569" width="9.28515625" style="1" customWidth="1"/>
    <col min="13570" max="13570" width="0" style="1" hidden="1" customWidth="1"/>
    <col min="13571" max="13571" width="11.42578125" style="1"/>
    <col min="13572" max="13572" width="6.42578125" style="1" customWidth="1"/>
    <col min="13573" max="13574" width="0" style="1" hidden="1" customWidth="1"/>
    <col min="13575" max="13821" width="11.42578125" style="1"/>
    <col min="13822" max="13822" width="5.85546875" style="1" bestFit="1" customWidth="1"/>
    <col min="13823" max="13824" width="11.42578125" style="1"/>
    <col min="13825" max="13825" width="9.28515625" style="1" customWidth="1"/>
    <col min="13826" max="13826" width="0" style="1" hidden="1" customWidth="1"/>
    <col min="13827" max="13827" width="11.42578125" style="1"/>
    <col min="13828" max="13828" width="6.42578125" style="1" customWidth="1"/>
    <col min="13829" max="13830" width="0" style="1" hidden="1" customWidth="1"/>
    <col min="13831" max="14077" width="11.42578125" style="1"/>
    <col min="14078" max="14078" width="5.85546875" style="1" bestFit="1" customWidth="1"/>
    <col min="14079" max="14080" width="11.42578125" style="1"/>
    <col min="14081" max="14081" width="9.28515625" style="1" customWidth="1"/>
    <col min="14082" max="14082" width="0" style="1" hidden="1" customWidth="1"/>
    <col min="14083" max="14083" width="11.42578125" style="1"/>
    <col min="14084" max="14084" width="6.42578125" style="1" customWidth="1"/>
    <col min="14085" max="14086" width="0" style="1" hidden="1" customWidth="1"/>
    <col min="14087" max="14333" width="11.42578125" style="1"/>
    <col min="14334" max="14334" width="5.85546875" style="1" bestFit="1" customWidth="1"/>
    <col min="14335" max="14336" width="11.42578125" style="1"/>
    <col min="14337" max="14337" width="9.28515625" style="1" customWidth="1"/>
    <col min="14338" max="14338" width="0" style="1" hidden="1" customWidth="1"/>
    <col min="14339" max="14339" width="11.42578125" style="1"/>
    <col min="14340" max="14340" width="6.42578125" style="1" customWidth="1"/>
    <col min="14341" max="14342" width="0" style="1" hidden="1" customWidth="1"/>
    <col min="14343" max="14589" width="11.42578125" style="1"/>
    <col min="14590" max="14590" width="5.85546875" style="1" bestFit="1" customWidth="1"/>
    <col min="14591" max="14592" width="11.42578125" style="1"/>
    <col min="14593" max="14593" width="9.28515625" style="1" customWidth="1"/>
    <col min="14594" max="14594" width="0" style="1" hidden="1" customWidth="1"/>
    <col min="14595" max="14595" width="11.42578125" style="1"/>
    <col min="14596" max="14596" width="6.42578125" style="1" customWidth="1"/>
    <col min="14597" max="14598" width="0" style="1" hidden="1" customWidth="1"/>
    <col min="14599" max="14845" width="11.42578125" style="1"/>
    <col min="14846" max="14846" width="5.85546875" style="1" bestFit="1" customWidth="1"/>
    <col min="14847" max="14848" width="11.42578125" style="1"/>
    <col min="14849" max="14849" width="9.28515625" style="1" customWidth="1"/>
    <col min="14850" max="14850" width="0" style="1" hidden="1" customWidth="1"/>
    <col min="14851" max="14851" width="11.42578125" style="1"/>
    <col min="14852" max="14852" width="6.42578125" style="1" customWidth="1"/>
    <col min="14853" max="14854" width="0" style="1" hidden="1" customWidth="1"/>
    <col min="14855" max="15101" width="11.42578125" style="1"/>
    <col min="15102" max="15102" width="5.85546875" style="1" bestFit="1" customWidth="1"/>
    <col min="15103" max="15104" width="11.42578125" style="1"/>
    <col min="15105" max="15105" width="9.28515625" style="1" customWidth="1"/>
    <col min="15106" max="15106" width="0" style="1" hidden="1" customWidth="1"/>
    <col min="15107" max="15107" width="11.42578125" style="1"/>
    <col min="15108" max="15108" width="6.42578125" style="1" customWidth="1"/>
    <col min="15109" max="15110" width="0" style="1" hidden="1" customWidth="1"/>
    <col min="15111" max="15357" width="11.42578125" style="1"/>
    <col min="15358" max="15358" width="5.85546875" style="1" bestFit="1" customWidth="1"/>
    <col min="15359" max="15360" width="11.42578125" style="1"/>
    <col min="15361" max="15361" width="9.28515625" style="1" customWidth="1"/>
    <col min="15362" max="15362" width="0" style="1" hidden="1" customWidth="1"/>
    <col min="15363" max="15363" width="11.42578125" style="1"/>
    <col min="15364" max="15364" width="6.42578125" style="1" customWidth="1"/>
    <col min="15365" max="15366" width="0" style="1" hidden="1" customWidth="1"/>
    <col min="15367" max="15613" width="11.42578125" style="1"/>
    <col min="15614" max="15614" width="5.85546875" style="1" bestFit="1" customWidth="1"/>
    <col min="15615" max="15616" width="11.42578125" style="1"/>
    <col min="15617" max="15617" width="9.28515625" style="1" customWidth="1"/>
    <col min="15618" max="15618" width="0" style="1" hidden="1" customWidth="1"/>
    <col min="15619" max="15619" width="11.42578125" style="1"/>
    <col min="15620" max="15620" width="6.42578125" style="1" customWidth="1"/>
    <col min="15621" max="15622" width="0" style="1" hidden="1" customWidth="1"/>
    <col min="15623" max="15869" width="11.42578125" style="1"/>
    <col min="15870" max="15870" width="5.85546875" style="1" bestFit="1" customWidth="1"/>
    <col min="15871" max="15872" width="11.42578125" style="1"/>
    <col min="15873" max="15873" width="9.28515625" style="1" customWidth="1"/>
    <col min="15874" max="15874" width="0" style="1" hidden="1" customWidth="1"/>
    <col min="15875" max="15875" width="11.42578125" style="1"/>
    <col min="15876" max="15876" width="6.42578125" style="1" customWidth="1"/>
    <col min="15877" max="15878" width="0" style="1" hidden="1" customWidth="1"/>
    <col min="15879" max="16125" width="11.42578125" style="1"/>
    <col min="16126" max="16126" width="5.85546875" style="1" bestFit="1" customWidth="1"/>
    <col min="16127" max="16128" width="11.42578125" style="1"/>
    <col min="16129" max="16129" width="9.28515625" style="1" customWidth="1"/>
    <col min="16130" max="16130" width="0" style="1" hidden="1" customWidth="1"/>
    <col min="16131" max="16131" width="11.42578125" style="1"/>
    <col min="16132" max="16132" width="6.42578125" style="1" customWidth="1"/>
    <col min="16133" max="16134" width="0" style="1" hidden="1" customWidth="1"/>
    <col min="16135" max="16384" width="11.42578125" style="1"/>
  </cols>
  <sheetData>
    <row r="2" spans="1:20" ht="15.75" x14ac:dyDescent="0.2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8"/>
    </row>
    <row r="4" spans="1:20" ht="13.5" x14ac:dyDescent="0.25">
      <c r="A4" s="31" t="s">
        <v>1</v>
      </c>
      <c r="B4" s="31"/>
      <c r="C4" s="31"/>
      <c r="D4" s="31"/>
      <c r="E4" s="33" t="s">
        <v>2</v>
      </c>
      <c r="F4" s="34"/>
      <c r="G4" s="35"/>
      <c r="H4" s="36" t="s">
        <v>3</v>
      </c>
      <c r="I4" s="37"/>
      <c r="J4" s="38"/>
      <c r="K4" s="39" t="s">
        <v>4</v>
      </c>
      <c r="L4" s="40"/>
      <c r="M4" s="41"/>
      <c r="N4" s="32" t="s">
        <v>5</v>
      </c>
      <c r="O4" s="32"/>
      <c r="P4" s="32"/>
      <c r="Q4" s="32"/>
      <c r="R4" s="32"/>
      <c r="S4" s="32"/>
    </row>
    <row r="5" spans="1:20" ht="41.1" customHeight="1" x14ac:dyDescent="0.25">
      <c r="A5" s="5" t="s">
        <v>6</v>
      </c>
      <c r="B5" s="5" t="s">
        <v>7</v>
      </c>
      <c r="C5" s="5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 t="s">
        <v>10</v>
      </c>
      <c r="I5" s="6" t="s">
        <v>11</v>
      </c>
      <c r="J5" s="6" t="s">
        <v>12</v>
      </c>
      <c r="K5" s="6" t="s">
        <v>10</v>
      </c>
      <c r="L5" s="6" t="s">
        <v>11</v>
      </c>
      <c r="M5" s="6" t="s">
        <v>12</v>
      </c>
      <c r="N5" s="17" t="s">
        <v>13</v>
      </c>
      <c r="O5" s="17" t="s">
        <v>14</v>
      </c>
      <c r="P5" s="17" t="s">
        <v>15</v>
      </c>
      <c r="Q5" s="17" t="s">
        <v>16</v>
      </c>
      <c r="R5" s="17" t="s">
        <v>17</v>
      </c>
      <c r="S5" s="17" t="s">
        <v>18</v>
      </c>
    </row>
    <row r="6" spans="1:20" ht="13.5" x14ac:dyDescent="0.25">
      <c r="A6" s="29"/>
      <c r="B6" s="29"/>
      <c r="C6" s="29"/>
      <c r="D6" s="30"/>
      <c r="E6" s="12"/>
      <c r="F6" s="12"/>
      <c r="G6" s="12"/>
      <c r="H6" s="12"/>
      <c r="I6" s="12"/>
      <c r="J6" s="12"/>
      <c r="K6" s="12"/>
      <c r="L6" s="13"/>
      <c r="M6" s="13"/>
      <c r="N6" s="18"/>
      <c r="O6" s="18"/>
      <c r="P6" s="18"/>
      <c r="Q6" s="18"/>
      <c r="R6" s="18"/>
      <c r="S6" s="18"/>
    </row>
    <row r="7" spans="1:20" s="10" customFormat="1" ht="170.25" customHeight="1" x14ac:dyDescent="0.25">
      <c r="A7" s="7">
        <v>1</v>
      </c>
      <c r="B7" s="9" t="s">
        <v>19</v>
      </c>
      <c r="C7" s="8" t="s">
        <v>20</v>
      </c>
      <c r="D7" s="11">
        <v>1</v>
      </c>
      <c r="E7" s="15">
        <v>4900000</v>
      </c>
      <c r="F7" s="15">
        <v>931000</v>
      </c>
      <c r="G7" s="15">
        <f>+E7+F7</f>
        <v>5831000</v>
      </c>
      <c r="H7" s="14">
        <v>2940000</v>
      </c>
      <c r="I7" s="14">
        <v>558600</v>
      </c>
      <c r="J7" s="14">
        <f>+I7+H7</f>
        <v>3498600</v>
      </c>
      <c r="K7" s="16">
        <v>8400000</v>
      </c>
      <c r="L7" s="16">
        <v>1596000</v>
      </c>
      <c r="M7" s="16">
        <f>+L7+K7</f>
        <v>9996000</v>
      </c>
      <c r="N7" s="19">
        <f>+ROUND(AVERAGE(E7,H7,K7),0)</f>
        <v>5413333</v>
      </c>
      <c r="O7" s="19">
        <f>+STDEVA(E7,H7,K7)</f>
        <v>2765959.7490443233</v>
      </c>
      <c r="P7" s="19">
        <f>+N7-O7</f>
        <v>2647373.2509556767</v>
      </c>
      <c r="Q7" s="19">
        <f>+N7+O7</f>
        <v>8179292.7490443233</v>
      </c>
      <c r="R7" s="20">
        <f>+ROUND(AVERAGE(E7,H7),0)</f>
        <v>3920000</v>
      </c>
      <c r="S7" s="25">
        <f>+R7*D7</f>
        <v>3920000</v>
      </c>
    </row>
    <row r="8" spans="1:20" x14ac:dyDescent="0.25">
      <c r="R8" s="21" t="s">
        <v>11</v>
      </c>
      <c r="S8" s="22">
        <f>+S7*19%</f>
        <v>744800</v>
      </c>
      <c r="T8" s="3"/>
    </row>
    <row r="9" spans="1:20" hidden="1" x14ac:dyDescent="0.25">
      <c r="R9" s="21"/>
      <c r="S9" s="23"/>
    </row>
    <row r="10" spans="1:20" x14ac:dyDescent="0.25">
      <c r="R10" s="21" t="s">
        <v>21</v>
      </c>
      <c r="S10" s="24">
        <f>+S8+S7</f>
        <v>4664800</v>
      </c>
    </row>
    <row r="11" spans="1:20" x14ac:dyDescent="0.25">
      <c r="S11" s="3"/>
    </row>
    <row r="13" spans="1:20" x14ac:dyDescent="0.25">
      <c r="T13" s="1">
        <f>+S10/1750905</f>
        <v>2.6642222165108902</v>
      </c>
    </row>
  </sheetData>
  <mergeCells count="7">
    <mergeCell ref="A2:S2"/>
    <mergeCell ref="A6:D6"/>
    <mergeCell ref="A4:D4"/>
    <mergeCell ref="N4:S4"/>
    <mergeCell ref="E4:G4"/>
    <mergeCell ref="H4:J4"/>
    <mergeCell ref="K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Carolina Rendon Muneton</dc:creator>
  <cp:keywords/>
  <dc:description/>
  <cp:lastModifiedBy>Sebastian Guzman Serna</cp:lastModifiedBy>
  <cp:revision/>
  <dcterms:created xsi:type="dcterms:W3CDTF">2025-04-16T14:53:07Z</dcterms:created>
  <dcterms:modified xsi:type="dcterms:W3CDTF">2026-08-24T21:27:56Z</dcterms:modified>
  <cp:category/>
  <cp:contentStatus/>
</cp:coreProperties>
</file>