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racg-\OneDrive\Documentos\Angelópolis 2026\MÍNIMA CUANTÍA\CMC-039-2026 PAE -\"/>
    </mc:Choice>
  </mc:AlternateContent>
  <xr:revisionPtr revIDLastSave="0" documentId="13_ncr:1_{007BD696-AAF9-4A47-A221-0C8835D62A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6" i="1" l="1"/>
  <c r="B20" i="1" l="1"/>
  <c r="C12" i="1"/>
  <c r="B14" i="1" s="1"/>
  <c r="C6" i="1"/>
  <c r="B8" i="1" s="1"/>
  <c r="B30" i="1"/>
  <c r="C39" i="1" l="1"/>
</calcChain>
</file>

<file path=xl/sharedStrings.xml><?xml version="1.0" encoding="utf-8"?>
<sst xmlns="http://schemas.openxmlformats.org/spreadsheetml/2006/main" count="39" uniqueCount="34">
  <si>
    <t>DEPENDENCIA</t>
  </si>
  <si>
    <t xml:space="preserve">SECRETARIA DE SALUD Y BIENESTAR SOCIAL </t>
  </si>
  <si>
    <t xml:space="preserve">No de raciones diarias </t>
  </si>
  <si>
    <t>Días a suministrar</t>
  </si>
  <si>
    <t>Total raciones a suministrar</t>
  </si>
  <si>
    <t>VALOR TOTAL RACIONES</t>
  </si>
  <si>
    <t xml:space="preserve">RACIONES PREPADA EN SITIO </t>
  </si>
  <si>
    <t>RACIONES INDUSTRIALIZADAS</t>
  </si>
  <si>
    <t>MEDIDAS</t>
  </si>
  <si>
    <t xml:space="preserve">     100 LIBRAS</t>
  </si>
  <si>
    <t xml:space="preserve">VALOR TOTAL </t>
  </si>
  <si>
    <t>COMBUSTIBLE (PIPETAS DE GAS)</t>
  </si>
  <si>
    <t>INSTITUCION O CENTRO EDUCATIVO</t>
  </si>
  <si>
    <t>LOS ANGELES</t>
  </si>
  <si>
    <t>SAN ISIDRO (11 KILOMETROS-VIA DESTAPADA)</t>
  </si>
  <si>
    <t>CIENAGUITA (5 KILOMETROS VIA DESTAPADA)</t>
  </si>
  <si>
    <t>EL BARRO (11 KILOMETROS-VIA DESTAPADA)</t>
  </si>
  <si>
    <t>SANTA RITA (3 KILOMETROS VIA DESTAPADA</t>
  </si>
  <si>
    <t>CASCAJALA (11 KILOMETROS-VIA DESTAPADA)</t>
  </si>
  <si>
    <t xml:space="preserve">TRANSPORTE POR ENTREGA </t>
  </si>
  <si>
    <t xml:space="preserve">CANTIDAD ENTREGAS (VIAJES IDA Y VUELTA) </t>
  </si>
  <si>
    <t>VALOR UNITARIO VIAJE (IDA Y VUELTA)</t>
  </si>
  <si>
    <t>Valor día</t>
  </si>
  <si>
    <r>
      <t xml:space="preserve">No de </t>
    </r>
    <r>
      <rPr>
        <b/>
        <sz val="12"/>
        <color rgb="FF000000"/>
        <rFont val="Arial"/>
        <family val="2"/>
      </rPr>
      <t>PIPETAS</t>
    </r>
  </si>
  <si>
    <r>
      <t xml:space="preserve">OBJETO: </t>
    </r>
    <r>
      <rPr>
        <sz val="12"/>
        <color theme="1"/>
        <rFont val="Arial"/>
        <family val="2"/>
      </rPr>
      <t xml:space="preserve"> SUMINISTRO DE RACIONES, TRANSPORTE Y COMBUSTIBLE PARA EL PROGRAMA DE ALIMENTACION ESCOLAR- PAE - EN EL MUNICIPIO DE ANGELOPOLIS SEGÚN CONVENIO 25AS133D1855 SUSCRITO CON LA SECRETARIA DE INCLUSION SOCIAL Y FAMILIA DEL DEPARTAMENTO DE ANTIOQUIA </t>
    </r>
  </si>
  <si>
    <t>VALOR UNITARIO RACIÓN</t>
  </si>
  <si>
    <t>VALOR UNITARIO PIPETA</t>
  </si>
  <si>
    <t>Número de manipuladoras</t>
  </si>
  <si>
    <t>MANIPULADORA DE ALIMENTOS PREPARADA EN SITIO</t>
  </si>
  <si>
    <t>Incluye el 17% adicional para uniformes, exámenes médicos, curso de manipulación de alimentos</t>
  </si>
  <si>
    <t>Valor total por las 6 entregas</t>
  </si>
  <si>
    <t>Valor Total 13 días</t>
  </si>
  <si>
    <t>PRESUPUESTO OFICIAL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</si>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</sst>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DF1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4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0" fillId="0" borderId="12" xfId="0" applyBorder="1"/>
    <xf numFmtId="0" fontId="0" fillId="0" borderId="15" xfId="0" applyBorder="1"/>
    <xf numFmtId="6" fontId="0" fillId="0" borderId="0" xfId="0" applyNumberFormat="1"/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6" fontId="5" fillId="0" borderId="4" xfId="0" applyNumberFormat="1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6" fontId="6" fillId="2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6" fontId="5" fillId="0" borderId="4" xfId="0" applyNumberFormat="1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6" fontId="5" fillId="3" borderId="4" xfId="0" applyNumberFormat="1" applyFont="1" applyFill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wrapText="1"/>
    </xf>
    <xf numFmtId="6" fontId="7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17" xfId="0" applyFont="1" applyBorder="1" applyAlignment="1">
      <alignment horizontal="center"/>
    </xf>
    <xf numFmtId="0" fontId="9" fillId="0" borderId="0" xfId="0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1</xdr:row>
      <xdr:rowOff>0</xdr:rowOff>
    </xdr:from>
    <xdr:to>
      <xdr:col>1</xdr:col>
      <xdr:colOff>2377829</xdr:colOff>
      <xdr:row>1</xdr:row>
      <xdr:rowOff>847724</xdr:rowOff>
    </xdr:to>
    <xdr:pic>
      <xdr:nvPicPr>
        <xdr:cNvPr id="9" name="Imagen 2">
          <a:extLst>
            <a:ext uri="{FF2B5EF4-FFF2-40B4-BE49-F238E27FC236}">
              <a16:creationId xmlns:a16="http://schemas.microsoft.com/office/drawing/2014/main" id="{CA4F3C71-EE97-4673-A725-6E8F3E71F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0"/>
          <a:ext cx="2454029" cy="8477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8"/>
  <sheetViews>
    <sheetView tabSelected="1" zoomScale="85" zoomScaleNormal="85" workbookViewId="0">
      <selection activeCell="C45" sqref="C45"/>
    </sheetView>
  </sheetViews>
  <sheetFormatPr baseColWidth="10" defaultRowHeight="14.4" x14ac:dyDescent="0.3"/>
  <cols>
    <col min="1" max="1" width="24.33203125" customWidth="1"/>
    <col min="2" max="2" width="41.33203125" customWidth="1"/>
    <col min="3" max="3" width="21.5546875" customWidth="1"/>
    <col min="4" max="4" width="20.44140625" customWidth="1"/>
    <col min="5" max="5" width="23.109375" customWidth="1"/>
    <col min="6" max="6" width="63.6640625" customWidth="1"/>
  </cols>
  <sheetData>
    <row r="1" spans="1:5" ht="18.600000000000001" thickBot="1" x14ac:dyDescent="0.4">
      <c r="A1" s="45" t="s">
        <v>32</v>
      </c>
      <c r="B1" s="45"/>
      <c r="C1" s="45"/>
      <c r="D1" s="45"/>
      <c r="E1" s="45"/>
    </row>
    <row r="2" spans="1:5" ht="89.25" customHeight="1" thickBot="1" x14ac:dyDescent="0.35">
      <c r="A2" s="24"/>
      <c r="B2" s="25"/>
      <c r="C2" s="26" t="s">
        <v>24</v>
      </c>
      <c r="D2" s="27"/>
      <c r="E2" s="28"/>
    </row>
    <row r="3" spans="1:5" ht="30.75" customHeight="1" x14ac:dyDescent="0.3">
      <c r="A3" s="29" t="s">
        <v>0</v>
      </c>
      <c r="B3" s="30"/>
      <c r="C3" s="31" t="s">
        <v>1</v>
      </c>
      <c r="D3" s="32"/>
      <c r="E3" s="33"/>
    </row>
    <row r="4" spans="1:5" ht="30.75" customHeight="1" x14ac:dyDescent="0.3">
      <c r="A4" s="21" t="s">
        <v>6</v>
      </c>
      <c r="B4" s="21"/>
      <c r="C4" s="21"/>
      <c r="D4" s="21"/>
      <c r="E4" s="21"/>
    </row>
    <row r="5" spans="1:5" ht="30.75" customHeight="1" x14ac:dyDescent="0.3">
      <c r="A5" s="2" t="s">
        <v>2</v>
      </c>
      <c r="B5" s="3" t="s">
        <v>3</v>
      </c>
      <c r="C5" s="22" t="s">
        <v>4</v>
      </c>
      <c r="D5" s="22"/>
      <c r="E5" s="22"/>
    </row>
    <row r="6" spans="1:5" ht="30.75" customHeight="1" x14ac:dyDescent="0.3">
      <c r="A6" s="4">
        <v>100</v>
      </c>
      <c r="B6" s="4">
        <v>12</v>
      </c>
      <c r="C6" s="43">
        <f>A6*B6</f>
        <v>1200</v>
      </c>
      <c r="D6" s="43"/>
      <c r="E6" s="43"/>
    </row>
    <row r="7" spans="1:5" ht="30.75" customHeight="1" x14ac:dyDescent="0.3">
      <c r="A7" s="6" t="s">
        <v>25</v>
      </c>
      <c r="B7" s="39">
        <v>4200</v>
      </c>
      <c r="C7" s="39"/>
      <c r="D7" s="39"/>
      <c r="E7" s="39"/>
    </row>
    <row r="8" spans="1:5" ht="30.75" customHeight="1" x14ac:dyDescent="0.3">
      <c r="A8" s="6" t="s">
        <v>5</v>
      </c>
      <c r="B8" s="39">
        <f>C6*B7</f>
        <v>5040000</v>
      </c>
      <c r="C8" s="39"/>
      <c r="D8" s="39"/>
      <c r="E8" s="39"/>
    </row>
    <row r="9" spans="1:5" ht="30.75" customHeight="1" x14ac:dyDescent="0.3">
      <c r="A9" s="11"/>
      <c r="B9" s="12"/>
      <c r="C9" s="12"/>
      <c r="D9" s="12"/>
      <c r="E9" s="13"/>
    </row>
    <row r="10" spans="1:5" ht="30.75" customHeight="1" x14ac:dyDescent="0.3">
      <c r="A10" s="21" t="s">
        <v>7</v>
      </c>
      <c r="B10" s="21"/>
      <c r="C10" s="21"/>
      <c r="D10" s="21"/>
      <c r="E10" s="21"/>
    </row>
    <row r="11" spans="1:5" ht="15.75" customHeight="1" x14ac:dyDescent="0.3">
      <c r="A11" s="2" t="s">
        <v>2</v>
      </c>
      <c r="B11" s="3" t="s">
        <v>3</v>
      </c>
      <c r="C11" s="22" t="s">
        <v>4</v>
      </c>
      <c r="D11" s="22"/>
      <c r="E11" s="22"/>
    </row>
    <row r="12" spans="1:5" ht="15.75" customHeight="1" x14ac:dyDescent="0.3">
      <c r="A12" s="4">
        <v>634</v>
      </c>
      <c r="B12" s="4">
        <v>12</v>
      </c>
      <c r="C12" s="43">
        <f>A12*B12</f>
        <v>7608</v>
      </c>
      <c r="D12" s="43"/>
      <c r="E12" s="43"/>
    </row>
    <row r="13" spans="1:5" ht="34.950000000000003" customHeight="1" x14ac:dyDescent="0.3">
      <c r="A13" s="3" t="s">
        <v>25</v>
      </c>
      <c r="B13" s="39">
        <v>4200</v>
      </c>
      <c r="C13" s="39"/>
      <c r="D13" s="39"/>
      <c r="E13" s="39"/>
    </row>
    <row r="14" spans="1:5" ht="34.950000000000003" customHeight="1" x14ac:dyDescent="0.3">
      <c r="A14" s="3" t="s">
        <v>5</v>
      </c>
      <c r="B14" s="39">
        <f>C12*B13</f>
        <v>31953600</v>
      </c>
      <c r="C14" s="39"/>
      <c r="D14" s="39"/>
      <c r="E14" s="39"/>
    </row>
    <row r="15" spans="1:5" ht="15.75" customHeight="1" x14ac:dyDescent="0.3">
      <c r="A15" s="11"/>
      <c r="B15" s="12"/>
      <c r="C15" s="12"/>
      <c r="D15" s="12"/>
      <c r="E15" s="13"/>
    </row>
    <row r="16" spans="1:5" ht="15.75" customHeight="1" x14ac:dyDescent="0.3">
      <c r="A16" s="21" t="s">
        <v>11</v>
      </c>
      <c r="B16" s="21"/>
      <c r="C16" s="21"/>
      <c r="D16" s="21"/>
      <c r="E16" s="21"/>
    </row>
    <row r="17" spans="1:5" ht="15.75" customHeight="1" x14ac:dyDescent="0.3">
      <c r="A17" s="2" t="s">
        <v>23</v>
      </c>
      <c r="B17" s="22" t="s">
        <v>8</v>
      </c>
      <c r="C17" s="22"/>
      <c r="D17" s="22"/>
      <c r="E17" s="22"/>
    </row>
    <row r="18" spans="1:5" ht="15.75" customHeight="1" x14ac:dyDescent="0.3">
      <c r="A18" s="4">
        <v>0</v>
      </c>
      <c r="B18" s="42" t="s">
        <v>9</v>
      </c>
      <c r="C18" s="42"/>
      <c r="D18" s="42"/>
      <c r="E18" s="42"/>
    </row>
    <row r="19" spans="1:5" ht="28.95" customHeight="1" x14ac:dyDescent="0.3">
      <c r="A19" s="3" t="s">
        <v>26</v>
      </c>
      <c r="B19" s="23">
        <v>550000</v>
      </c>
      <c r="C19" s="23"/>
      <c r="D19" s="23"/>
      <c r="E19" s="23"/>
    </row>
    <row r="20" spans="1:5" ht="25.95" customHeight="1" x14ac:dyDescent="0.3">
      <c r="A20" s="3" t="s">
        <v>10</v>
      </c>
      <c r="B20" s="23">
        <f>A18*B19</f>
        <v>0</v>
      </c>
      <c r="C20" s="23"/>
      <c r="D20" s="23"/>
      <c r="E20" s="23"/>
    </row>
    <row r="21" spans="1:5" ht="15.75" customHeight="1" x14ac:dyDescent="0.3">
      <c r="A21" s="11"/>
      <c r="B21" s="12"/>
      <c r="C21" s="12"/>
      <c r="D21" s="12"/>
      <c r="E21" s="13"/>
    </row>
    <row r="22" spans="1:5" ht="15.75" customHeight="1" x14ac:dyDescent="0.3">
      <c r="A22" s="21" t="s">
        <v>19</v>
      </c>
      <c r="B22" s="21"/>
      <c r="C22" s="21"/>
      <c r="D22" s="21"/>
      <c r="E22" s="21"/>
    </row>
    <row r="23" spans="1:5" ht="31.2" x14ac:dyDescent="0.3">
      <c r="A23" s="2" t="s">
        <v>12</v>
      </c>
      <c r="B23" s="3" t="s">
        <v>20</v>
      </c>
      <c r="C23" s="22" t="s">
        <v>21</v>
      </c>
      <c r="D23" s="22"/>
      <c r="E23" s="22"/>
    </row>
    <row r="24" spans="1:5" ht="31.5" customHeight="1" x14ac:dyDescent="0.3">
      <c r="A24" s="5" t="s">
        <v>13</v>
      </c>
      <c r="B24" s="4">
        <v>1</v>
      </c>
      <c r="C24" s="20">
        <v>170000</v>
      </c>
      <c r="D24" s="20"/>
      <c r="E24" s="20"/>
    </row>
    <row r="25" spans="1:5" ht="46.8" x14ac:dyDescent="0.3">
      <c r="A25" s="5" t="s">
        <v>14</v>
      </c>
      <c r="B25" s="4">
        <v>1</v>
      </c>
      <c r="C25" s="20">
        <v>200000</v>
      </c>
      <c r="D25" s="20"/>
      <c r="E25" s="20"/>
    </row>
    <row r="26" spans="1:5" ht="46.8" x14ac:dyDescent="0.3">
      <c r="A26" s="5" t="s">
        <v>15</v>
      </c>
      <c r="B26" s="4">
        <v>1</v>
      </c>
      <c r="C26" s="20">
        <v>120000</v>
      </c>
      <c r="D26" s="20"/>
      <c r="E26" s="20"/>
    </row>
    <row r="27" spans="1:5" ht="46.8" x14ac:dyDescent="0.3">
      <c r="A27" s="5" t="s">
        <v>16</v>
      </c>
      <c r="B27" s="4">
        <v>1</v>
      </c>
      <c r="C27" s="20">
        <v>200000</v>
      </c>
      <c r="D27" s="20"/>
      <c r="E27" s="20"/>
    </row>
    <row r="28" spans="1:5" ht="66" customHeight="1" x14ac:dyDescent="0.3">
      <c r="A28" s="5" t="s">
        <v>17</v>
      </c>
      <c r="B28" s="4">
        <v>1</v>
      </c>
      <c r="C28" s="20">
        <v>170000</v>
      </c>
      <c r="D28" s="20"/>
      <c r="E28" s="20"/>
    </row>
    <row r="29" spans="1:5" ht="46.8" x14ac:dyDescent="0.3">
      <c r="A29" s="5" t="s">
        <v>18</v>
      </c>
      <c r="B29" s="4">
        <v>1</v>
      </c>
      <c r="C29" s="20">
        <v>220000</v>
      </c>
      <c r="D29" s="20"/>
      <c r="E29" s="20"/>
    </row>
    <row r="30" spans="1:5" ht="35.25" customHeight="1" x14ac:dyDescent="0.3">
      <c r="A30" s="7" t="s">
        <v>30</v>
      </c>
      <c r="B30" s="23">
        <f>(B24*C24)+(B25*C25)+(B26*C26)+(B27*C27)+(B28*C28)+(B29*C29)</f>
        <v>1080000</v>
      </c>
      <c r="C30" s="23"/>
      <c r="D30" s="23"/>
      <c r="E30" s="23"/>
    </row>
    <row r="31" spans="1:5" ht="15.75" customHeight="1" x14ac:dyDescent="0.3">
      <c r="A31" s="14"/>
      <c r="B31" s="15"/>
      <c r="C31" s="15"/>
      <c r="D31" s="15"/>
      <c r="E31" s="16"/>
    </row>
    <row r="32" spans="1:5" ht="15.75" customHeight="1" x14ac:dyDescent="0.3">
      <c r="A32" s="17"/>
      <c r="B32" s="18"/>
      <c r="C32" s="18"/>
      <c r="D32" s="18"/>
      <c r="E32" s="19"/>
    </row>
    <row r="33" spans="1:13" ht="15.6" x14ac:dyDescent="0.3">
      <c r="A33" s="35" t="s">
        <v>28</v>
      </c>
      <c r="B33" s="35"/>
      <c r="C33" s="35"/>
      <c r="D33" s="35"/>
      <c r="E33" s="35"/>
    </row>
    <row r="34" spans="1:13" ht="15.6" x14ac:dyDescent="0.3">
      <c r="A34" s="2" t="s">
        <v>22</v>
      </c>
      <c r="B34" s="41">
        <v>75691</v>
      </c>
      <c r="C34" s="41"/>
      <c r="D34" s="41"/>
      <c r="E34" s="41"/>
      <c r="F34" s="46" t="s">
        <v>29</v>
      </c>
      <c r="H34" s="10"/>
      <c r="I34" s="10"/>
    </row>
    <row r="35" spans="1:13" ht="31.2" x14ac:dyDescent="0.3">
      <c r="A35" s="3" t="s">
        <v>27</v>
      </c>
      <c r="B35" s="40">
        <v>9</v>
      </c>
      <c r="C35" s="40"/>
      <c r="D35" s="40"/>
      <c r="E35" s="40"/>
    </row>
    <row r="36" spans="1:13" ht="15.6" x14ac:dyDescent="0.3">
      <c r="A36" s="3" t="s">
        <v>31</v>
      </c>
      <c r="B36" s="41">
        <f>B34*13*B35</f>
        <v>8855847</v>
      </c>
      <c r="C36" s="41"/>
      <c r="D36" s="41"/>
      <c r="E36" s="41"/>
    </row>
    <row r="37" spans="1:13" x14ac:dyDescent="0.3">
      <c r="A37" s="8"/>
      <c r="B37" s="8"/>
      <c r="C37" s="8"/>
      <c r="D37" s="8"/>
      <c r="E37" s="8"/>
    </row>
    <row r="38" spans="1:13" x14ac:dyDescent="0.3">
      <c r="A38" s="9"/>
      <c r="B38" s="9"/>
      <c r="C38" s="9"/>
      <c r="D38" s="9"/>
      <c r="E38" s="9"/>
    </row>
    <row r="39" spans="1:13" ht="15.6" x14ac:dyDescent="0.3">
      <c r="A39" s="35" t="s">
        <v>33</v>
      </c>
      <c r="B39" s="35"/>
      <c r="C39" s="36">
        <f>B36+B30+B20+B14+B8</f>
        <v>46929447</v>
      </c>
      <c r="D39" s="34"/>
      <c r="E39" s="34"/>
    </row>
    <row r="40" spans="1:13" x14ac:dyDescent="0.3">
      <c r="A40" s="37"/>
      <c r="B40" s="37"/>
      <c r="C40" s="37"/>
      <c r="D40" s="37"/>
      <c r="E40" s="37"/>
      <c r="M40" s="44"/>
    </row>
    <row r="41" spans="1:13" x14ac:dyDescent="0.3">
      <c r="A41" s="38"/>
      <c r="B41" s="38"/>
      <c r="C41" s="38"/>
      <c r="D41" s="38"/>
      <c r="E41" s="38"/>
      <c r="M41" s="44"/>
    </row>
    <row r="42" spans="1:13" x14ac:dyDescent="0.3">
      <c r="A42" s="47"/>
      <c r="B42" s="47"/>
      <c r="C42" s="47"/>
      <c r="D42" s="47"/>
      <c r="E42" s="47"/>
    </row>
    <row r="43" spans="1:13" x14ac:dyDescent="0.3">
      <c r="A43" s="47"/>
      <c r="B43" s="47"/>
      <c r="C43" s="47"/>
      <c r="D43" s="47"/>
      <c r="E43" s="47"/>
    </row>
    <row r="44" spans="1:13" x14ac:dyDescent="0.3">
      <c r="D44" s="1"/>
      <c r="E44" s="1"/>
    </row>
    <row r="45" spans="1:13" x14ac:dyDescent="0.3">
      <c r="D45" s="1"/>
      <c r="E45" s="1"/>
    </row>
    <row r="46" spans="1:13" x14ac:dyDescent="0.3">
      <c r="D46" s="1"/>
      <c r="E46" s="1"/>
    </row>
    <row r="47" spans="1:13" x14ac:dyDescent="0.3">
      <c r="D47" s="1"/>
      <c r="E47" s="1"/>
    </row>
    <row r="48" spans="1:13" x14ac:dyDescent="0.3">
      <c r="D48" s="1"/>
      <c r="E48" s="1"/>
    </row>
  </sheetData>
  <mergeCells count="41">
    <mergeCell ref="A1:E1"/>
    <mergeCell ref="M40:M41"/>
    <mergeCell ref="B36:E36"/>
    <mergeCell ref="B18:E18"/>
    <mergeCell ref="B20:E20"/>
    <mergeCell ref="A15:E15"/>
    <mergeCell ref="A4:E4"/>
    <mergeCell ref="C5:E5"/>
    <mergeCell ref="C6:E6"/>
    <mergeCell ref="B8:E8"/>
    <mergeCell ref="A10:E10"/>
    <mergeCell ref="A9:E9"/>
    <mergeCell ref="A16:E16"/>
    <mergeCell ref="C12:E12"/>
    <mergeCell ref="B14:E14"/>
    <mergeCell ref="B17:E17"/>
    <mergeCell ref="A2:B2"/>
    <mergeCell ref="C2:E2"/>
    <mergeCell ref="A3:B3"/>
    <mergeCell ref="C3:E3"/>
    <mergeCell ref="A39:B39"/>
    <mergeCell ref="C39:E39"/>
    <mergeCell ref="A40:E41"/>
    <mergeCell ref="B7:E7"/>
    <mergeCell ref="B13:E13"/>
    <mergeCell ref="B19:E19"/>
    <mergeCell ref="B35:E35"/>
    <mergeCell ref="A33:E33"/>
    <mergeCell ref="B34:E34"/>
    <mergeCell ref="C11:E11"/>
    <mergeCell ref="A21:E21"/>
    <mergeCell ref="A31:E32"/>
    <mergeCell ref="C27:E27"/>
    <mergeCell ref="C28:E28"/>
    <mergeCell ref="C29:E29"/>
    <mergeCell ref="A22:E22"/>
    <mergeCell ref="C23:E23"/>
    <mergeCell ref="C24:E24"/>
    <mergeCell ref="C25:E25"/>
    <mergeCell ref="C26:E26"/>
    <mergeCell ref="B30:E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Luis</dc:creator>
  <cp:lastModifiedBy>Richard Alejandro Cuervo Gallego</cp:lastModifiedBy>
  <dcterms:created xsi:type="dcterms:W3CDTF">2024-12-17T11:54:45Z</dcterms:created>
  <dcterms:modified xsi:type="dcterms:W3CDTF">2026-09-01T15:21:55Z</dcterms:modified>
</cp:coreProperties>
</file>