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defaultThemeVersion="202300"/>
  <mc:AlternateContent xmlns:mc="http://schemas.openxmlformats.org/markup-compatibility/2006">
    <mc:Choice Requires="x15">
      <x15ac:absPath xmlns:x15ac="http://schemas.microsoft.com/office/spreadsheetml/2010/11/ac" url="\\192.168.24.43\agm$\Ingenieria\Contratación\1. Invitaciones\21. Año 2026\LP-006-2026 OPTIMIZACIÓN BOCATOMAS ABASTOS\2. PRECONTRACTUAL\1. PREPLIEGOS\"/>
    </mc:Choice>
  </mc:AlternateContent>
  <xr:revisionPtr revIDLastSave="0" documentId="13_ncr:1_{A599034E-517F-4536-BF68-FD8AF704075A}" xr6:coauthVersionLast="47" xr6:coauthVersionMax="47" xr10:uidLastSave="{00000000-0000-0000-0000-000000000000}"/>
  <bookViews>
    <workbookView xWindow="-108" yWindow="-108" windowWidth="23256" windowHeight="12456" activeTab="2" xr2:uid="{BBB75638-2FBA-4AA2-A09F-F81DA4E1B8F0}"/>
  </bookViews>
  <sheets>
    <sheet name="PresupuestoOficial" sheetId="12" r:id="rId1"/>
    <sheet name="PropuestaEconomica" sheetId="16" r:id="rId2"/>
    <sheet name="INDICAR CÓDIGO DEL ITEM DE PAGO" sheetId="15" r:id="rId3"/>
  </sheets>
  <externalReferences>
    <externalReference r:id="rId4"/>
  </externalReferences>
  <definedNames>
    <definedName name="\0">#REF!</definedName>
    <definedName name="\00">#REF!</definedName>
    <definedName name="\a" localSheetId="2">#REF!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 localSheetId="0">PresupuestoOficial!ERR</definedName>
    <definedName name="\X" localSheetId="1">PropuestaEconomica!ERR</definedName>
    <definedName name="\X">[0]!ERR</definedName>
    <definedName name="\Z" localSheetId="2">'INDICAR CÓDIGO DEL ITEM DE PAGO'!ERR</definedName>
    <definedName name="\Z" localSheetId="0">PresupuestoOficial!ERR</definedName>
    <definedName name="\Z" localSheetId="1">PropuestaEconomica!ERR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#REF!</definedName>
    <definedName name="_______PJ50" localSheetId="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#REF!</definedName>
    <definedName name="_____OCD1">#REF!</definedName>
    <definedName name="_____OCI1">#REF!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#REF!</definedName>
    <definedName name="____MA2">#REF!</definedName>
    <definedName name="____OCD1">#REF!</definedName>
    <definedName name="____OCI1">#REF!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#REF!</definedName>
    <definedName name="___MA2">#REF!</definedName>
    <definedName name="___OCD1">#REF!</definedName>
    <definedName name="___OCI1">#REF!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'INDICAR CÓDIGO DEL ITEM DE PAGO'!ERR</definedName>
    <definedName name="__F" localSheetId="0">PresupuestoOficial!ERR</definedName>
    <definedName name="__F" localSheetId="1">PropuestaEconomica!ERR</definedName>
    <definedName name="__F">[0]!ERR</definedName>
    <definedName name="__FS01" localSheetId="2">'INDICAR CÓDIGO DEL ITEM DE PAGO'!ERR</definedName>
    <definedName name="__FS01" localSheetId="0">PresupuestoOficial!ERR</definedName>
    <definedName name="__FS01" localSheetId="1">PropuestaEconomica!ERR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#REF!</definedName>
    <definedName name="__MA2">#REF!</definedName>
    <definedName name="__mun2" localSheetId="2">#REF!</definedName>
    <definedName name="__mun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localSheetId="0"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0" hidden="1">{#N/A,#N/A,TRUE,"1842CWN0"}</definedName>
    <definedName name="_ABC1" localSheetId="1" hidden="1">{#N/A,#N/A,TRUE,"1842CWN0"}</definedName>
    <definedName name="_ABC1" hidden="1">{#N/A,#N/A,TRUE,"1842CWN0"}</definedName>
    <definedName name="_abc2" localSheetId="2" hidden="1">{#N/A,#N/A,TRUE,"1842CWN0"}</definedName>
    <definedName name="_abc2" localSheetId="0" hidden="1">{#N/A,#N/A,TRUE,"1842CWN0"}</definedName>
    <definedName name="_abc2" localSheetId="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 localSheetId="2">#REF!</definedName>
    <definedName name="_APU221">#REF!</definedName>
    <definedName name="_APU465">#REF!</definedName>
    <definedName name="_Atp2">#REF!</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0">PresupuestoOficial!ERR</definedName>
    <definedName name="_F" localSheetId="1">PropuestaEconomica!ERR</definedName>
    <definedName name="_F">[0]!ERR</definedName>
    <definedName name="_F10">#REF!</definedName>
    <definedName name="_FC">#REF!</definedName>
    <definedName name="_Fill" localSheetId="2" hidden="1">#REF!</definedName>
    <definedName name="_Fill" hidden="1">#REF!</definedName>
    <definedName name="_FS01" localSheetId="2">'INDICAR CÓDIGO DEL ITEM DE PAGO'!ERR</definedName>
    <definedName name="_FS01" localSheetId="0">PresupuestoOficial!ERR</definedName>
    <definedName name="_FS01" localSheetId="1">PropuestaEconomica!ERR</definedName>
    <definedName name="_FS01">[0]!ERR</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2">'INDICAR CÓDIGO DEL ITEM DE PAGO'!$F$4</definedName>
    <definedName name="_GoBack">#REF!</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2" hidden="1">{#N/A,#N/A,TRUE,"1842CWN0"}</definedName>
    <definedName name="_hhg1" localSheetId="0" hidden="1">{#N/A,#N/A,TRUE,"1842CWN0"}</definedName>
    <definedName name="_hhg1" localSheetId="1"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#REF!</definedName>
    <definedName name="_mun2">#REF!</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2" hidden="1">{"via1",#N/A,TRUE,"general";"via2",#N/A,TRUE,"general";"via3",#N/A,TRUE,"general"}</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#REF!</definedName>
    <definedName name="a">#REF!</definedName>
    <definedName name="A_1">#REF!</definedName>
    <definedName name="A_impresión_IM" localSheetId="2">#REF!</definedName>
    <definedName name="A_impresión_IM">#REF!</definedName>
    <definedName name="A18A200">#REF!</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0">PresupuestoOficial!ERR</definedName>
    <definedName name="aa" localSheetId="1">PropuestaEconomica!ERR</definedName>
    <definedName name="aa">[0]!ERR</definedName>
    <definedName name="AAA" localSheetId="2">'INDICAR CÓDIGO DEL ITEM DE PAGO'!ERR</definedName>
    <definedName name="AAA" localSheetId="0">PresupuestoOficial!ERR</definedName>
    <definedName name="AAA" localSheetId="1">PropuestaEconomica!ERR</definedName>
    <definedName name="AAA">[0]!ERR</definedName>
    <definedName name="aaaaaa">#REF!</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#REF!</definedName>
    <definedName name="adasd">#REF!</definedName>
    <definedName name="ADFGSDB" localSheetId="2"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#REF!</definedName>
    <definedName name="AlcanceProyecto">#REF!</definedName>
    <definedName name="ALM">#REF!</definedName>
    <definedName name="ALTO">#REF!</definedName>
    <definedName name="Amount">#REF!</definedName>
    <definedName name="ANCLAJE" localSheetId="2">#REF!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 localSheetId="0">PresupuestoOficial!ERR</definedName>
    <definedName name="aq" localSheetId="1">PropuestaEconomica!ERR</definedName>
    <definedName name="aq">[0]!ERR</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PresupuestoOficial!$A$1:$F$68</definedName>
    <definedName name="_xlnm.Print_Area" localSheetId="1">PropuestaEconomica!$A$1:$F$68</definedName>
    <definedName name="_xlnm.Print_Area">#REF!</definedName>
    <definedName name="AreaLimpiar">#REF!,#REF!,#REF!,#REF!,#REF!,#REF!,#REF!,#REF!,#REF!,#REF!</definedName>
    <definedName name="Areatotal">#REF!</definedName>
    <definedName name="Aref">#REF!</definedName>
    <definedName name="armuve" localSheetId="2">'INDICAR CÓDIGO DEL ITEM DE PAGO'!ERR</definedName>
    <definedName name="armuve" localSheetId="0">PresupuestoOficial!ERR</definedName>
    <definedName name="armuve" localSheetId="1">PropuestaEconomica!ERR</definedName>
    <definedName name="armuve">[0]!ERR</definedName>
    <definedName name="ARP">#REF!</definedName>
    <definedName name="ARS">#REF!</definedName>
    <definedName name="as" localSheetId="2">'INDICAR CÓDIGO DEL ITEM DE PAGO'!ERR</definedName>
    <definedName name="as" localSheetId="0">PresupuestoOficial!ERR</definedName>
    <definedName name="as" localSheetId="1">PropuestaEconomica!ERR</definedName>
    <definedName name="as">[0]!ERR</definedName>
    <definedName name="ASB">#REF!</definedName>
    <definedName name="ASD" localSheetId="2" hidden="1">{"via1",#N/A,TRUE,"general";"via2",#N/A,TRUE,"general";"via3",#N/A,TRUE,"general"}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0">PresupuestoOficial!ERR</definedName>
    <definedName name="ASDFGHJKLÑ" localSheetId="1">PropuestaEconomica!ERR</definedName>
    <definedName name="ASDFGHJKLÑ">[0]!ERR</definedName>
    <definedName name="asfasd" localSheetId="2"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0"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2">MODULO10.auto_abrir</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#REF!</definedName>
    <definedName name="bASE" localSheetId="2">#REF!</definedName>
    <definedName name="Base">#REF!</definedName>
    <definedName name="Base_datos_IM">#REF!</definedName>
    <definedName name="base1">#REF!</definedName>
    <definedName name="base2">#REF!</definedName>
    <definedName name="basedatos">#REF!</definedName>
    <definedName name="_xlnm.Database" localSheetId="2">#REF!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 localSheetId="0">PresupuestoOficial!ERR</definedName>
    <definedName name="BB" localSheetId="1">PropuestaEconomica!ERR</definedName>
    <definedName name="BB">[0]!ERR</definedName>
    <definedName name="bbbbbb" localSheetId="2"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#REF!,#REF!,#REF!,#REF!,#REF!,#REF!,#REF!,#REF!,#REF!,#REF!,#REF!,#REF!,#REF!,#REF!,#REF!,#REF!</definedName>
    <definedName name="cap" localSheetId="2">#REF!</definedName>
    <definedName name="CAP">#REF!</definedName>
    <definedName name="CAPAC._HSE">#REF!</definedName>
    <definedName name="CARGA">#REF!</definedName>
    <definedName name="CARGOS">#REF!</definedName>
    <definedName name="carlos" localSheetId="2">MODULO10.auto_abrir</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#REF!</definedName>
    <definedName name="CCCCCC">#REF!</definedName>
    <definedName name="CCT">#REF!</definedName>
    <definedName name="ccto210" localSheetId="2">#REF!</definedName>
    <definedName name="ccto210">#REF!</definedName>
    <definedName name="cd">#REF!</definedName>
    <definedName name="cdcdc" localSheetId="2" hidden="1">{"via1",#N/A,TRUE,"general";"via2",#N/A,TRUE,"general";"via3",#N/A,TRUE,"general"}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iudades" localSheetId="2">#REF!</definedName>
    <definedName name="Ciudade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cretos" localSheetId="2">#REF!</definedName>
    <definedName name="Concretos">#REF!</definedName>
    <definedName name="ConseqCat">0</definedName>
    <definedName name="ConseqForMitRisk">3</definedName>
    <definedName name="CONT">#REF!</definedName>
    <definedName name="Contratante">#REF!</definedName>
    <definedName name="CONTRATO">#REF!</definedName>
    <definedName name="COPIA" localSheetId="2">'INDICAR CÓDIGO DEL ITEM DE PAGO'!ERR</definedName>
    <definedName name="COPIA" localSheetId="0">PresupuestoOficial!ERR</definedName>
    <definedName name="COPIA" localSheetId="1">PropuestaEconomica!ERR</definedName>
    <definedName name="COPIA">[0]!ERR</definedName>
    <definedName name="COPIA1">#REF!</definedName>
    <definedName name="COPIA2">#REF!</definedName>
    <definedName name="copiao4" localSheetId="2">'INDICAR CÓDIGO DEL ITEM DE PAGO'!ERR</definedName>
    <definedName name="copiao4" localSheetId="0">PresupuestoOficial!ERR</definedName>
    <definedName name="copiao4" localSheetId="1">PropuestaEconomica!ERR</definedName>
    <definedName name="copiao4">[0]!ERR</definedName>
    <definedName name="corri" localSheetId="2">'INDICAR CÓDIGO DEL ITEM DE PAGO'!ERR</definedName>
    <definedName name="corri" localSheetId="0">PresupuestoOficial!ERR</definedName>
    <definedName name="corri" localSheetId="1">PropuestaEconomica!ERR</definedName>
    <definedName name="corri">[0]!ERR</definedName>
    <definedName name="COSTO_FRENTE">#REF!</definedName>
    <definedName name="costo2" hidden="1">#REF!</definedName>
    <definedName name="COSTODIRECTO" localSheetId="2">#REF!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2">#REF!</definedName>
    <definedName name="CTA">#REF!</definedName>
    <definedName name="CTE">#REF!</definedName>
    <definedName name="CTR">#REF!</definedName>
    <definedName name="CTRPAG">#REF!</definedName>
    <definedName name="CUAL" localSheetId="2">'INDICAR CÓDIGO DEL ITEM DE PAGO'!ERR</definedName>
    <definedName name="CUAL" localSheetId="0">PresupuestoOficial!ERR</definedName>
    <definedName name="CUAL" localSheetId="1">PropuestaEconomica!ERR</definedName>
    <definedName name="CUAL">[0]!ERR</definedName>
    <definedName name="CUBS" localSheetId="2">#REF!</definedName>
    <definedName name="CUBS">#REF!</definedName>
    <definedName name="CUNET" localSheetId="2" hidden="1">{"via1",#N/A,TRUE,"general";"via2",#N/A,TRUE,"general";"via3",#N/A,TRUE,"general"}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#REF!</definedName>
    <definedName name="cv" localSheetId="2">#REF!</definedName>
    <definedName name="cv">#REF!</definedName>
    <definedName name="CVa">#REF!</definedName>
    <definedName name="cvbcvbf" localSheetId="2" hidden="1">{#N/A,#N/A,TRUE,"INGENIERIA";#N/A,#N/A,TRUE,"COMPRAS";#N/A,#N/A,TRUE,"DIRECCION";#N/A,#N/A,TRUE,"RESUMEN"}</definedName>
    <definedName name="cvbcvbf" localSheetId="0"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#REF!</definedName>
    <definedName name="dario">#REF!</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localSheetId="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 localSheetId="2">#REF!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#REF!</definedName>
    <definedName name="DF">#REF!</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 localSheetId="0">PresupuestoOficial!ERR</definedName>
    <definedName name="EE" localSheetId="1">PropuestaEconomica!ERR</definedName>
    <definedName name="EE">[0]!ERR</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2">#REF!</definedName>
    <definedName name="emanto">#REF!</definedName>
    <definedName name="eme" localSheetId="2">'INDICAR CÓDIGO DEL ITEM DE PAGO'!ERR</definedName>
    <definedName name="eme" localSheetId="0">PresupuestoOficial!ERR</definedName>
    <definedName name="eme" localSheetId="1">PropuestaEconomica!ERR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#REF!</definedName>
    <definedName name="equipo">#REF!</definedName>
    <definedName name="EQUIPO1">#REF!</definedName>
    <definedName name="EQUIPOS" localSheetId="2">#REF!</definedName>
    <definedName name="Equipos">#REF!</definedName>
    <definedName name="EQUIPOS1">#REF!</definedName>
    <definedName name="eqw" localSheetId="2" hidden="1">{"via1",#N/A,TRUE,"general";"via2",#N/A,TRUE,"general";"via3",#N/A,TRUE,"general"}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#REF!</definedName>
    <definedName name="erfg" localSheetId="2" hidden="1">{#N/A,#N/A,FALSE,"Hoja1";#N/A,#N/A,FALSE,"Hoja2"}</definedName>
    <definedName name="erfg" localSheetId="0" hidden="1">{#N/A,#N/A,FALSE,"Hoja1";#N/A,#N/A,FALSE,"Hoja2"}</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0">{"TAB1",#N/A,TRUE,"GENERAL";"TAB2",#N/A,TRUE,"GENERAL";"TAB3",#N/A,TRUE,"GENERAL";"TAB4",#N/A,TRUE,"GENERAL";"TAB5",#N/A,TRUE,"GENERAL"}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0">PresupuestoOficial!ERR</definedName>
    <definedName name="ES" localSheetId="1">PropuestaEconomica!ERR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#REF!</definedName>
    <definedName name="ESTRU">#REF!</definedName>
    <definedName name="ESTRUCTURA" localSheetId="2" hidden="1">{#N/A,#N/A,TRUE,"INGENIERIA";#N/A,#N/A,TRUE,"COMPRAS";#N/A,#N/A,TRUE,"DIRECCION";#N/A,#N/A,TRUE,"RESUMEN"}</definedName>
    <definedName name="ESTRUCTURA" localSheetId="0"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2" hidden="1">{#N/A,#N/A,TRUE,"1842CWN0"}</definedName>
    <definedName name="etertt" localSheetId="0" hidden="1">{#N/A,#N/A,TRUE,"1842CWN0"}</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#REF!</definedName>
    <definedName name="FaseProyecto">#REF!</definedName>
    <definedName name="FD" localSheetId="2">'INDICAR CÓDIGO DEL ITEM DE PAGO'!ERR</definedName>
    <definedName name="FD" localSheetId="0">PresupuestoOficial!ERR</definedName>
    <definedName name="FD" localSheetId="1">PropuestaEconomica!ERR</definedName>
    <definedName name="FD">[0]!ERR</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2">#REF!</definedName>
    <definedName name="fer">#REF!</definedName>
    <definedName name="ferfer" localSheetId="2" hidden="1">{"via1",#N/A,TRUE,"general";"via2",#N/A,TRUE,"general";"via3",#N/A,TRUE,"general"}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 localSheetId="0">PresupuestoOficial!ERR</definedName>
    <definedName name="ff" localSheetId="1">PropuestaEconomica!ERR</definedName>
    <definedName name="ff">[0]!ERR</definedName>
    <definedName name="fff" localSheetId="2"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0">PresupuestoOficial!ERR</definedName>
    <definedName name="fg" localSheetId="1">PropuestaEconomica!ERR</definedName>
    <definedName name="fg">[0]!ERR</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2" hidden="1">{#N/A,#N/A,TRUE,"1842CWN0"}</definedName>
    <definedName name="fhg" localSheetId="0" hidden="1">{#N/A,#N/A,TRUE,"1842CWN0"}</definedName>
    <definedName name="fhg" localSheetId="1"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 localSheetId="0">PresupuestoOficial!ERR</definedName>
    <definedName name="FINANCIACION" localSheetId="1">PropuestaEconomica!ERR</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0">PresupuestoOficial!ERR</definedName>
    <definedName name="fu" localSheetId="1">PropuestaEconomica!ERR</definedName>
    <definedName name="fu">[0]!ERR</definedName>
    <definedName name="Full_Print">#REF!</definedName>
    <definedName name="fwff" localSheetId="2" hidden="1">{"via1",#N/A,TRUE,"general";"via2",#N/A,TRUE,"general";"via3",#N/A,TRUE,"general"}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2">#REF!</definedName>
    <definedName name="GAJ">#REF!</definedName>
    <definedName name="GAS">#REF!</definedName>
    <definedName name="gba" localSheetId="2"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localSheetId="0"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0">PresupuestoOficial!ERR</definedName>
    <definedName name="GGG" localSheetId="1">PropuestaEconomica!ERR</definedName>
    <definedName name="GGG">[0]!ERR</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2" hidden="1">{#N/A,#N/A,TRUE,"1842CWN0"}</definedName>
    <definedName name="ggjgjkg" localSheetId="0" hidden="1">{#N/A,#N/A,TRUE,"1842CWN0"}</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localSheetId="0" hidden="1">{#N/A,#N/A,TRUE,"1842CWN0"}</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2"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2" hidden="1">{"via1",#N/A,TRUE,"general";"via2",#N/A,TRUE,"general";"via3",#N/A,TRUE,"general"}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0">PresupuestoOficial!ERR</definedName>
    <definedName name="hh" localSheetId="1">PropuestaEconomica!ERR</definedName>
    <definedName name="hh">[0]!ERR</definedName>
    <definedName name="hhg" localSheetId="2" hidden="1">{#N/A,#N/A,TRUE,"1842CWN0"}</definedName>
    <definedName name="hhg" localSheetId="0" hidden="1">{#N/A,#N/A,TRUE,"1842CWN0"}</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0">PresupuestoOficial!ERR</definedName>
    <definedName name="HK" localSheetId="1">PropuestaEconomica!ERR</definedName>
    <definedName name="HK">[0]!ERR</definedName>
    <definedName name="HM">#REF!</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'INDICAR CÓDIGO DEL ITEM DE PAGO'!ERR</definedName>
    <definedName name="ID" localSheetId="0">PresupuestoOficial!ERR</definedName>
    <definedName name="ID" localSheetId="1">PropuestaEconomica!ERR</definedName>
    <definedName name="ID">[0]!ERR</definedName>
    <definedName name="IF" localSheetId="2">#REF!</definedName>
    <definedName name="IF">#REF!</definedName>
    <definedName name="Ig">#REF!</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 localSheetId="2">#REF!</definedName>
    <definedName name="INSUMOS">#REF!</definedName>
    <definedName name="Insumos_auxiliares" localSheetId="2">#REF!</definedName>
    <definedName name="Insumos_auxiliares">#REF!</definedName>
    <definedName name="Insumos_basicos" localSheetId="2">#REF!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 localSheetId="0">PresupuestoOficial!ERR</definedName>
    <definedName name="IOUHH" localSheetId="1">PropuestaEconomica!ERR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0">PresupuestoOficial!ERR</definedName>
    <definedName name="jj" localSheetId="1">PropuestaEconomica!ERR</definedName>
    <definedName name="jj">[0]!ERR</definedName>
    <definedName name="jjfq" localSheetId="2"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2" hidden="1">{#N/A,#N/A,FALSE,"Hoja1";#N/A,#N/A,FALSE,"Hoja2"}</definedName>
    <definedName name="JJJ" localSheetId="0" hidden="1">{#N/A,#N/A,FALSE,"Hoja1";#N/A,#N/A,FALSE,"Hoja2"}</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 localSheetId="0">PresupuestoOficial!ERR</definedName>
    <definedName name="JOHNNY" localSheetId="1">PropuestaEconomica!ERR</definedName>
    <definedName name="JOHNNY">[0]!ERR</definedName>
    <definedName name="JRYJ" localSheetId="2" hidden="1">{"via1",#N/A,TRUE,"general";"via2",#N/A,TRUE,"general";"via3",#N/A,TRUE,"general"}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0">PresupuestoOficial!ERR</definedName>
    <definedName name="kl" localSheetId="1">PropuestaEconomica!ERR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#REF!</definedName>
    <definedName name="LICITACION">#REF!</definedName>
    <definedName name="LINEA" localSheetId="2">#REF!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localSheetId="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 localSheetId="2">#REF!</definedName>
    <definedName name="LOCALIZACION_Y_REPLANTEO">#REF!</definedName>
    <definedName name="LOGO" localSheetId="2">'INDICAR CÓDIGO DEL ITEM DE PAGO'!ERR</definedName>
    <definedName name="LOGO" localSheetId="0">PresupuestoOficial!ERR</definedName>
    <definedName name="LOGO" localSheetId="1">PropuestaEconomica!ERR</definedName>
    <definedName name="LOGO">[0]!ERR</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 localSheetId="2">#REF!</definedName>
    <definedName name="lun">#REF!</definedName>
    <definedName name="lv">#REF!</definedName>
    <definedName name="m">#REF!</definedName>
    <definedName name="MA" localSheetId="2">#REF!</definedName>
    <definedName name="MA">#REF!</definedName>
    <definedName name="MACR">#REF!</definedName>
    <definedName name="MACRDEL">#REF!</definedName>
    <definedName name="Macroactividad">#REF!</definedName>
    <definedName name="mafdsf" localSheetId="2" hidden="1">{"via1",#N/A,TRUE,"general";"via2",#N/A,TRUE,"general";"via3",#N/A,TRUE,"general"}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#REF!</definedName>
    <definedName name="MAQUINAR">#REF!</definedName>
    <definedName name="mar" localSheetId="2">#REF!</definedName>
    <definedName name="mar">#REF!</definedName>
    <definedName name="MARCO_H">#REF!</definedName>
    <definedName name="marina">#REF!</definedName>
    <definedName name="masor" localSheetId="2"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#REF!</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#REF!</definedName>
    <definedName name="MesesMora">#REF!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2" hidden="1">{#N/A,#N/A,FALSE,"Hoja1";#N/A,#N/A,FALSE,"Hoja2"}</definedName>
    <definedName name="MOA" localSheetId="0" hidden="1">{#N/A,#N/A,FALSE,"Hoja1";#N/A,#N/A,FALSE,"Hoja2"}</definedName>
    <definedName name="MOA" localSheetId="1" hidden="1">{#N/A,#N/A,FALSE,"Hoja1";#N/A,#N/A,FALSE,"Hoja2"}</definedName>
    <definedName name="MOA" hidden="1">{#N/A,#N/A,FALSE,"Hoja1";#N/A,#N/A,FALSE,"Hoja2"}</definedName>
    <definedName name="MOD">#REF!</definedName>
    <definedName name="MODIVejec" localSheetId="2" hidden="1">{#N/A,#N/A,FALSE,"Hoja1";#N/A,#N/A,FALSE,"Hoja2"}</definedName>
    <definedName name="MODIVejec" localSheetId="0" hidden="1">{#N/A,#N/A,FALSE,"Hoja1";#N/A,#N/A,FALSE,"Hoja2"}</definedName>
    <definedName name="MODIVejec" localSheetId="1"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2" hidden="1">{#N/A,#N/A,FALSE,"Hoja1";#N/A,#N/A,FALSE,"Hoja2"}</definedName>
    <definedName name="MOE" localSheetId="0" hidden="1">{#N/A,#N/A,FALSE,"Hoja1";#N/A,#N/A,FALSE,"Hoja2"}</definedName>
    <definedName name="MOE" localSheetId="1" hidden="1">{#N/A,#N/A,FALSE,"Hoja1";#N/A,#N/A,FALSE,"Hoja2"}</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2"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0">PresupuestoOficial!ERR</definedName>
    <definedName name="NO" localSheetId="1">PropuestaEconomica!ERR</definedName>
    <definedName name="NO">[0]!ERR</definedName>
    <definedName name="No_desarrolladas">#REF!,#REF!,#REF!,#REF!</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2">#REF!</definedName>
    <definedName name="NUEVO">#REF!</definedName>
    <definedName name="Num_Pmt_Per_Year">#REF!</definedName>
    <definedName name="Number_of_Payments" localSheetId="2">MATCH(0.01,End_Bal,-1)+1</definedName>
    <definedName name="Number_of_Payments" localSheetId="0">MATCH(0.01,End_Bal,-1)+1</definedName>
    <definedName name="Number_of_Payments" localSheetId="1">MATCH(0.01,[0]!End_Bal,-1)+1</definedName>
    <definedName name="Number_of_Payments">MATCH(0.01,End_Bal,-1)+1</definedName>
    <definedName name="nxn" localSheetId="2"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#REF!</definedName>
    <definedName name="ObjetivoProyecto">#REF!</definedName>
    <definedName name="Obra" localSheetId="2">#REF!</definedName>
    <definedName name="Obra">#REF!</definedName>
    <definedName name="obras" hidden="1">#REF!</definedName>
    <definedName name="obras1" localSheetId="2">DATE(YEAR(#REF!),MONTH(#REF!)+Payment_Number,DAY(#REF!))</definedName>
    <definedName name="obras1" localSheetId="0">DATE(YEAR(#REF!),MONTH(#REF!)+Payment_Number,DAY(#REF!))</definedName>
    <definedName name="obras1" localSheetId="1">DATE(YEAR(#REF!),MONTH(#REF!)+Payment_Number,DAY(#REF!))</definedName>
    <definedName name="obras1">DATE(YEAR(#REF!),MONTH(#REF!)+Payment_Number,DAY(#REF!))</definedName>
    <definedName name="obras11" hidden="1">#REF!</definedName>
    <definedName name="obras111" localSheetId="2">DATE(YEAR(#REF!),MONTH(#REF!)+Payment_Number,DAY(#REF!))</definedName>
    <definedName name="obras111" localSheetId="0">DATE(YEAR(#REF!),MONTH(#REF!)+Payment_Number,DAY(#REF!))</definedName>
    <definedName name="obras111" localSheetId="1">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localSheetId="2"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2"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2">DATE(YEAR(Loan_Start),MONTH(Loan_Start)+Payment_Number,DAY(Loan_Start))</definedName>
    <definedName name="Payment_Date" localSheetId="0">DATE(YEAR(Loan_Start),MONTH(Loan_Start)+Payment_Number,DAY(Loan_Start))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DATE(YEAR(#REF!),MONTH(#REF!)+Payment_Number,DAY(#REF!))</definedName>
    <definedName name="Payment_Date1" localSheetId="0">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2">'INDICAR CÓDIGO DEL ITEM DE PAGO'!ERR</definedName>
    <definedName name="PEPE" localSheetId="0">PresupuestoOficial!ERR</definedName>
    <definedName name="PEPE" localSheetId="1">PropuestaEconomica!ERR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#REF!</definedName>
    <definedName name="PPPP" localSheetId="2"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#REF!</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2">OFFSET(Full_Print,0,0,Last_Row)</definedName>
    <definedName name="Print_Area_Reset" localSheetId="0">OFFSET(Full_Print,0,0,Last_Row)</definedName>
    <definedName name="Print_Area_Reset" localSheetId="1">OFFSET([0]!Full_Print,0,0,[0]!Last_Row)</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'INDICAR CÓDIGO DEL ITEM DE PAGO'!ERR</definedName>
    <definedName name="programainv" localSheetId="0">PresupuestoOficial!ERR</definedName>
    <definedName name="programainv" localSheetId="1">PropuestaEconomica!ERR</definedName>
    <definedName name="programainv">[0]!ERR</definedName>
    <definedName name="Proponente" localSheetId="2">#REF!</definedName>
    <definedName name="Proponente">#REF!</definedName>
    <definedName name="PRUEBA">#REF!</definedName>
    <definedName name="prueba1">#REF!</definedName>
    <definedName name="PRUEBA2" localSheetId="2">#REF!</definedName>
    <definedName name="PRUEBA2">#REF!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#REF!</definedName>
    <definedName name="Q_actual">#REF!</definedName>
    <definedName name="Q_BRUTO">#REF!</definedName>
    <definedName name="q1q1q" localSheetId="2"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0">PresupuestoOficial!ERR</definedName>
    <definedName name="QWERTY" localSheetId="1">PropuestaEconomica!ERR</definedName>
    <definedName name="QWERTY">[0]!ERR</definedName>
    <definedName name="qwewertet" localSheetId="2" hidden="1">{#N/A,#N/A,TRUE,"1842CWN0"}</definedName>
    <definedName name="qwewertet" localSheetId="0" hidden="1">{#N/A,#N/A,TRUE,"1842CWN0"}</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0">PresupuestoOficial!ERR</definedName>
    <definedName name="REICIO" localSheetId="1">PropuestaEconomica!ERR</definedName>
    <definedName name="REICIO">[0]!ERR</definedName>
    <definedName name="Reimbursement">"Reembolso"</definedName>
    <definedName name="reinicio" localSheetId="2">'INDICAR CÓDIGO DEL ITEM DE PAGO'!ERR</definedName>
    <definedName name="reinicio" localSheetId="0">PresupuestoOficial!ERR</definedName>
    <definedName name="reinicio" localSheetId="1">PropuestaEconomica!ERR</definedName>
    <definedName name="reinicio">[0]!ERR</definedName>
    <definedName name="REJHE" localSheetId="2" hidden="1">{"via1",#N/A,TRUE,"general";"via2",#N/A,TRUE,"general";"via3",#N/A,TRUE,"general"}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'INDICAR CÓDIGO DEL ITEM DE PAGO'!ERR</definedName>
    <definedName name="rr" localSheetId="0">PresupuestoOficial!ERR</definedName>
    <definedName name="rr" localSheetId="1">PropuestaEconomica!ERR</definedName>
    <definedName name="rr">[0]!ERR</definedName>
    <definedName name="rrr" localSheetId="2" hidden="1">{"via1",#N/A,TRUE,"general";"via2",#N/A,TRUE,"general";"via3",#N/A,TRUE,"general"}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 localSheetId="0">PresupuestoOficial!ERR</definedName>
    <definedName name="s" localSheetId="1">PropuestaEconomica!ERR</definedName>
    <definedName name="s">[0]!ERR</definedName>
    <definedName name="saa" localSheetId="2"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0">PresupuestoOficial!ERR</definedName>
    <definedName name="salarios" localSheetId="1">PropuestaEconomica!ERR</definedName>
    <definedName name="salarios">[0]!ERR</definedName>
    <definedName name="SalConv">#REF!</definedName>
    <definedName name="SALID1">#REF!</definedName>
    <definedName name="SalMinimo">#REF!</definedName>
    <definedName name="sbgfbgdr" localSheetId="2" hidden="1">{"via1",#N/A,TRUE,"general";"via2",#N/A,TRUE,"general";"via3",#N/A,TRUE,"general"}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localSheetId="0" hidden="1">{#N/A,#N/A,TRUE,"1842CWN0"}</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2" hidden="1">{#N/A,#N/A,TRUE,"1842CWN0"}</definedName>
    <definedName name="SDFDG" localSheetId="0" hidden="1">{#N/A,#N/A,TRUE,"1842CWN0"}</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0"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2" hidden="1">{#N/A,#N/A,TRUE,"1842CWN0"}</definedName>
    <definedName name="sdsdfsdff" localSheetId="0" hidden="1">{#N/A,#N/A,TRUE,"1842CWN0"}</definedName>
    <definedName name="sdsdfsdff" localSheetId="1" hidden="1">{#N/A,#N/A,TRUE,"1842CWN0"}</definedName>
    <definedName name="sdsdfsdff" hidden="1">{#N/A,#N/A,TRUE,"1842CWN0"}</definedName>
    <definedName name="SECTOR" localSheetId="2">#REF!</definedName>
    <definedName name="SECTOR">#REF!</definedName>
    <definedName name="SEMANA_C3">#REF!</definedName>
    <definedName name="sena">#REF!</definedName>
    <definedName name="SERO" localSheetId="2">'INDICAR CÓDIGO DEL ITEM DE PAGO'!ERR</definedName>
    <definedName name="SERO" localSheetId="0">PresupuestoOficial!ERR</definedName>
    <definedName name="SERO" localSheetId="1">PropuestaEconomica!ERR</definedName>
    <definedName name="SERO">[0]!ERR</definedName>
    <definedName name="setrj" localSheetId="2"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0">PresupuestoOficial!ERR</definedName>
    <definedName name="SI" localSheetId="1">PropuestaEconomica!ERR</definedName>
    <definedName name="SI">[0]!ERR</definedName>
    <definedName name="SINGOLO">#REF!</definedName>
    <definedName name="SISISIS" localSheetId="2">'INDICAR CÓDIGO DEL ITEM DE PAGO'!ERR</definedName>
    <definedName name="SISISIS" localSheetId="0">PresupuestoOficial!ERR</definedName>
    <definedName name="SISISIS" localSheetId="1">PropuestaEconomica!ERR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#REF!</definedName>
    <definedName name="ssh">#REF!</definedName>
    <definedName name="sss" localSheetId="2">MODULO10.auto_abrir</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 localSheetId="0">PresupuestoOficial!ERR</definedName>
    <definedName name="SSSS" localSheetId="1">PropuestaEconomica!ERR</definedName>
    <definedName name="SSSS">[0]!ERR</definedName>
    <definedName name="sssss7" localSheetId="2" hidden="1">{"via1",#N/A,TRUE,"general";"via2",#N/A,TRUE,"general";"via3",#N/A,TRUE,"general"}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'INDICAR CÓDIGO DEL ITEM DE PAGO'!ERR</definedName>
    <definedName name="sw" localSheetId="0">PresupuestoOficial!ERR</definedName>
    <definedName name="sw" localSheetId="1">PropuestaEconomica!ERR</definedName>
    <definedName name="sw">[0]!ERR</definedName>
    <definedName name="swsw" localSheetId="2"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_1" localSheetId="2">Scheduled_Payment+Extra_Payment</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 localSheetId="0">PresupuestoOficial!ERR</definedName>
    <definedName name="TER" localSheetId="1">PropuestaEconomica!ERR</definedName>
    <definedName name="TER">[0]!ERR</definedName>
    <definedName name="TERM" localSheetId="2">'INDICAR CÓDIGO DEL ITEM DE PAGO'!ERR</definedName>
    <definedName name="TERM" localSheetId="0">PresupuestoOficial!ERR</definedName>
    <definedName name="TERM" localSheetId="1">PropuestaEconomica!ERR</definedName>
    <definedName name="TERM">[0]!ERR</definedName>
    <definedName name="TÉRMINOS" localSheetId="2">'INDICAR CÓDIGO DEL ITEM DE PAGO'!ERR</definedName>
    <definedName name="TÉRMINOS" localSheetId="0">PresupuestoOficial!ERR</definedName>
    <definedName name="TÉRMINOS" localSheetId="1">PropuestaEconomica!ERR</definedName>
    <definedName name="TÉRMINOS">[0]!ERR</definedName>
    <definedName name="TERR">#REF!</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2">Scheduled_Payment+Extra_Payment</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2">#REF!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2">#REF!</definedName>
    <definedName name="Unitarios">#REF!</definedName>
    <definedName name="unj" hidden="1">#REF!</definedName>
    <definedName name="uno" localSheetId="2">'INDICAR CÓDIGO DEL ITEM DE PAGO'!ERR</definedName>
    <definedName name="uno" localSheetId="0">PresupuestoOficial!ERR</definedName>
    <definedName name="uno" localSheetId="1">PropuestaEconomica!ERR</definedName>
    <definedName name="uno">[0]!ERR</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0">PresupuestoOficial!ERR</definedName>
    <definedName name="uriel" localSheetId="1">PropuestaEconomica!ERR</definedName>
    <definedName name="uriel">[0]!ERR</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#REF!</definedName>
    <definedName name="ValorEjecutado">#REF!</definedName>
    <definedName name="ValorProyecto">#REF!</definedName>
    <definedName name="ValorRecursosComprometidos">#REF!</definedName>
    <definedName name="Values_Entered" localSheetId="2">IF(Loan_Amount*Interest_Rate*Loan_Years*Loan_Start&gt;0,1,0)</definedName>
    <definedName name="Values_Entered" localSheetId="0">IF(Loan_Amount*Interest_Rate*Loan_Years*Loan_Start&gt;0,1,0)</definedName>
    <definedName name="Values_Entered" localSheetId="1">IF([0]!Loan_Amount*[0]!Interest_Rate*[0]!Loan_Years*[0]!Loan_Start&gt;0,1,0)</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#REF!</definedName>
    <definedName name="VFR">#REF!</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localSheetId="2"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#REF!</definedName>
    <definedName name="WDFSDF">#REF!</definedName>
    <definedName name="wedw">#REF!</definedName>
    <definedName name="WEFWE" localSheetId="2">#REF!</definedName>
    <definedName name="WEFWE">#REF!</definedName>
    <definedName name="WER">#REF!</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#REF!</definedName>
    <definedName name="WILSON">#REF!</definedName>
    <definedName name="WQ">#REF!</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localSheetId="0" hidden="1">{#N/A,#N/A,TRUE,"1842CWN0"}</definedName>
    <definedName name="wrn.civil._.works." localSheetId="1"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localSheetId="0" hidden="1">{#N/A,#N/A,TRUE,"T1"}</definedName>
    <definedName name="wrn.OPERADORES." localSheetId="1" hidden="1">{#N/A,#N/A,TRUE,"T1"}</definedName>
    <definedName name="wrn.OPERADORES." hidden="1">{#N/A,#N/A,TRUE,"T1"}</definedName>
    <definedName name="wrn.res7" localSheetId="2" hidden="1">{#N/A,#N/A,FALSE,"Hoja1";#N/A,#N/A,FALSE,"Hoja2"}</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2"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2" hidden="1">{#N/A,#N/A,TRUE,"1842CWN0"}</definedName>
    <definedName name="XSW" localSheetId="0" hidden="1">{#N/A,#N/A,TRUE,"1842CWN0"}</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#REF!</definedName>
    <definedName name="xxxxxds" localSheetId="2"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#REF!</definedName>
    <definedName name="y6y6" localSheetId="2"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 hidden="1">{"via1",#N/A,TRUE,"general";"via2",#N/A,TRUE,"general";"via3",#N/A,TRUE,"general"}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localSheetId="0"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 localSheetId="0">PresupuestoOficial!ERR</definedName>
    <definedName name="zx" localSheetId="1">PropuestaEconomica!ERR</definedName>
    <definedName name="zx">[0]!ERR</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B61" i="16" l="1"/>
  <c r="F59" i="16"/>
  <c r="F58" i="16"/>
  <c r="F57" i="16"/>
  <c r="F56" i="16"/>
  <c r="F55" i="16"/>
  <c r="F54" i="16"/>
  <c r="F53" i="16"/>
  <c r="F52" i="16"/>
  <c r="F51" i="16"/>
  <c r="F50" i="16"/>
  <c r="F49" i="16"/>
  <c r="F48" i="16"/>
  <c r="F46" i="16"/>
  <c r="F45" i="16"/>
  <c r="F44" i="16"/>
  <c r="F43" i="16"/>
  <c r="F42" i="16"/>
  <c r="F40" i="16"/>
  <c r="F39" i="16"/>
  <c r="F37" i="16"/>
  <c r="F36" i="16"/>
  <c r="F35" i="16"/>
  <c r="F34" i="16"/>
  <c r="F33" i="16"/>
  <c r="F32" i="16"/>
  <c r="F31" i="16"/>
  <c r="F30" i="16"/>
  <c r="F29" i="16"/>
  <c r="F28" i="16"/>
  <c r="F26" i="16"/>
  <c r="F25" i="16"/>
  <c r="F24" i="16"/>
  <c r="F23" i="16"/>
  <c r="F22" i="16"/>
  <c r="F20" i="16"/>
  <c r="F19" i="16"/>
  <c r="F17" i="16"/>
  <c r="F15" i="16"/>
  <c r="F14" i="16"/>
  <c r="F12" i="16"/>
  <c r="F11" i="16"/>
  <c r="F10" i="16"/>
  <c r="F9" i="16"/>
  <c r="F8" i="16"/>
  <c r="F7" i="16"/>
  <c r="F6" i="16"/>
  <c r="F5" i="16"/>
  <c r="F60" i="16" l="1"/>
  <c r="F63" i="16" s="1"/>
  <c r="F64" i="16" s="1"/>
  <c r="F65" i="16"/>
  <c r="F66" i="16" l="1"/>
  <c r="F68" i="16" s="1"/>
  <c r="F10" i="12" l="1"/>
  <c r="F25" i="12"/>
  <c r="F8" i="12"/>
  <c r="F9" i="12"/>
  <c r="B61" i="12"/>
  <c r="F57" i="12"/>
  <c r="F29" i="12" l="1"/>
  <c r="F6" i="12"/>
  <c r="F48" i="12"/>
  <c r="F56" i="12"/>
  <c r="F31" i="12"/>
  <c r="F44" i="12"/>
  <c r="F7" i="12"/>
  <c r="F51" i="12"/>
  <c r="F17" i="12"/>
  <c r="F53" i="12"/>
  <c r="F43" i="12"/>
  <c r="F39" i="12"/>
  <c r="F5" i="12"/>
  <c r="F49" i="12"/>
  <c r="F19" i="12"/>
  <c r="F40" i="12"/>
  <c r="F24" i="12"/>
  <c r="F32" i="12"/>
  <c r="F34" i="12"/>
  <c r="F23" i="12"/>
  <c r="F50" i="12"/>
  <c r="F59" i="12"/>
  <c r="F35" i="12"/>
  <c r="F58" i="12"/>
  <c r="F12" i="12"/>
  <c r="F28" i="12"/>
  <c r="F20" i="12"/>
  <c r="F30" i="12"/>
  <c r="F54" i="12"/>
  <c r="F55" i="12"/>
  <c r="F52" i="12"/>
  <c r="F46" i="12"/>
  <c r="F45" i="12"/>
  <c r="F42" i="12"/>
  <c r="F37" i="12"/>
  <c r="F33" i="12"/>
  <c r="F36" i="12"/>
  <c r="F26" i="12"/>
  <c r="F22" i="12"/>
  <c r="F15" i="12"/>
  <c r="F14" i="12"/>
  <c r="F11" i="12"/>
  <c r="F60" i="12" l="1"/>
  <c r="F63" i="12" l="1"/>
  <c r="F65" i="12" l="1"/>
  <c r="F64" i="12" l="1"/>
  <c r="F66" i="12" s="1"/>
  <c r="F68" i="12"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<sst xmlns="http://schemas.openxmlformats.org/spreadsheetml/2006/main" count="390" uniqueCount="180">
  <si>
    <t>ITEM</t>
  </si>
  <si>
    <t>NOMBRE</t>
  </si>
  <si>
    <t>UNIDAD</t>
  </si>
  <si>
    <t>VALOR UNITARIO</t>
  </si>
  <si>
    <t>CANTIDAD</t>
  </si>
  <si>
    <t>VALOR TOTAL</t>
  </si>
  <si>
    <t>P-1.52</t>
  </si>
  <si>
    <t>P-1.55</t>
  </si>
  <si>
    <t>P-1.42.1</t>
  </si>
  <si>
    <t>JO-30.1</t>
  </si>
  <si>
    <t>P-1.59</t>
  </si>
  <si>
    <t>P-1.61</t>
  </si>
  <si>
    <t>DE-29.1</t>
  </si>
  <si>
    <t>P-1.74</t>
  </si>
  <si>
    <t>ADI-33.88</t>
  </si>
  <si>
    <t>SOBREACARREO EN VEHICULO NO AUTOMOTOR AL HOMBRO EN FUERTE PENDIENTE Y/O ESCALAS (SIN ACARREO LIBRE)</t>
  </si>
  <si>
    <t>m3-Hm</t>
  </si>
  <si>
    <t>ADI-33.89</t>
  </si>
  <si>
    <t>SOBREACARREO EN VEHICULO NO AUTOMOTOR AL HOMBRO DE ACERO DE REFUERZO</t>
  </si>
  <si>
    <t>Kg-Hm</t>
  </si>
  <si>
    <t>MT-2.4</t>
  </si>
  <si>
    <t>MT-2.10</t>
  </si>
  <si>
    <t>MT-2.12</t>
  </si>
  <si>
    <t>MT-2.14</t>
  </si>
  <si>
    <t>AL-24.2</t>
  </si>
  <si>
    <t xml:space="preserve">SUMINISTRO, TRANSPORTE E INSTALACION TUBERÍA PVC CORRUGADA 160 M.M. (6") PARA ALCANTARILLADO </t>
  </si>
  <si>
    <t>m</t>
  </si>
  <si>
    <t>AL-24.102</t>
  </si>
  <si>
    <t xml:space="preserve">SUMINISTRO, TRANSPORTE E INSTALACION CAJA DE INSPECCIÓN EMPALME DOMICILIARIO (0,50X0,50 M) EN CONCRETO CLASE II </t>
  </si>
  <si>
    <t>AL-24.106</t>
  </si>
  <si>
    <t xml:space="preserve">SUMINISTRO, TRANSPORTE E INSTALACION TAPA P/CAJA DE INSPECCIÓN TIPO II (0,9X0,9X0,1 M) CONCRETO CLASE II </t>
  </si>
  <si>
    <t>Un</t>
  </si>
  <si>
    <t>AC-25.3</t>
  </si>
  <si>
    <t>AC-25.98</t>
  </si>
  <si>
    <t>ADI-33.97</t>
  </si>
  <si>
    <t>ADI-33.158A</t>
  </si>
  <si>
    <t>ADI-33.131</t>
  </si>
  <si>
    <t>OE-21.16</t>
  </si>
  <si>
    <t>C-2.1</t>
  </si>
  <si>
    <t>ADI-33.154</t>
  </si>
  <si>
    <t>N-1</t>
  </si>
  <si>
    <t>COSTO DIRECTO</t>
  </si>
  <si>
    <t>AC-25.1</t>
  </si>
  <si>
    <t>AC-25.100</t>
  </si>
  <si>
    <t>AC-25.107</t>
  </si>
  <si>
    <t xml:space="preserve">SUMINISTRO, TRANSPORTE E INSTALACION PORTAVÁLVULAS 2" A 8" EN HD </t>
  </si>
  <si>
    <t>ADI-33.135</t>
  </si>
  <si>
    <t>SUMINISTRO, TRANSPORTE E INSTALACION LOSA DE TECHO ALCANTARILLA DE CAJON O BOX COULVERT EN CONCRETO PRODUCIDO EN OBRA DE 3000 PSI</t>
  </si>
  <si>
    <t>m3</t>
  </si>
  <si>
    <t>EC-5.15</t>
  </si>
  <si>
    <t>SUMINISTRO, TRANSPORTE E INSTALACION VIGA AEREA CONCRETO 4000 PSI .</t>
  </si>
  <si>
    <t>EC-5.14</t>
  </si>
  <si>
    <t xml:space="preserve">SUMINISTRO, TRANSPORTE E INSTALACION COLUMNAS CONCRETO 4000 PSI </t>
  </si>
  <si>
    <t>M-6.37</t>
  </si>
  <si>
    <t>SUMINISTRO, TRANSPORTE E INSTALACIÓN DE ANCLAJE DE 1/2" CON EPÓXICO ESTRUCTURAL, PERFORACIÓN 5/8" (NO INCLUYE REFUERZO). LONGITUD ANCLAJE: 0.15 M</t>
  </si>
  <si>
    <t>N-2-</t>
  </si>
  <si>
    <t>SUMINISTRO E INSTALACIÓN PROTECCIÓN REMOVIBLE EN MADERA Y POLISOMBRA PARA BOCATOMA</t>
  </si>
  <si>
    <t xml:space="preserve">Un </t>
  </si>
  <si>
    <t>AL-24.8</t>
  </si>
  <si>
    <t xml:space="preserve">SUMINISTRO, TRANSPORTE E INSTALACION TUBERÍA PVC CORRUGADA DE 315 M.M. (12") PARA ALCANTARILLADO </t>
  </si>
  <si>
    <t>OE-21.33</t>
  </si>
  <si>
    <t>SUMINISTRO, TRANSPORTE E INSTALACION CERRAMIENTO EN MALLA ESLABONADA CAL. 12 DE 2 1/4" X 2 1/4" + ANGULO 3/4 X 1/8" + ANTICORROSIVO + PINTURA, POSTE EN CONCRETO ,CONCERTINA DIAMETRO 18"ESPIRAL ESPACIADO CADA 20 CM CUCHILLAS EN ACERO INOXIDABLE AISI 430 ESPESOR 0,60MM ANCHO 25MM, PEDESTAL EN CONCRETO. SEGÚN DETALLE.</t>
  </si>
  <si>
    <t>OE-21.15</t>
  </si>
  <si>
    <t>SUMINISTRO, TRANSPORTE E INSTALACION PUERTA EN MALLA ESLABONADA CAL. 12 DE 2 1/4" X 2 1/4" + ANGULO 3/4 X 1/8" + ANTICORROSIVO + PINTURA, TUBO AGUAS NEGRAS PARA CERRAMIENTO 3" ,CONCERTINA DIAMETRO 18" ESPIRAL ESPACIADO CADA 20 CM CUCHILLAS EN ACERO INOXIDABLE AISI 430 ESPESOR 0,60MM ANCHO 25MM,FALLEBA,PORTACANDADO,VIGA DE CIMENTACIÓN,CONCRETO CICLOPEO. SEGÚN DETALLE.</t>
  </si>
  <si>
    <t>AL-24.88</t>
  </si>
  <si>
    <t xml:space="preserve">SUMINISTRO, TRANSPORTE E INSTALACION ARO TAPA HF D=0.68 M. P/CÁMARA DE INSPECCIÓN </t>
  </si>
  <si>
    <t>REPARACIÓN DE MUROS INTERIORES Y EXTERIORES CON  PRODUCTO CRISTALIZANTE</t>
  </si>
  <si>
    <t>ET-27.21</t>
  </si>
  <si>
    <t>SUMINISTRO, TRANSPORTE E INSTALACION PERFORACION PARA DREN HORIZONTAL EN CONGLOMERADO CON EQUIPO MANUAL LONGITUD &lt; DE 10 METROS</t>
  </si>
  <si>
    <t>ET-27.23</t>
  </si>
  <si>
    <t>SUMINISTRO, TRANSPORTE E INSTALACION PERFORACION PARA DREN HORIZONTAL EN ROCA CON EQUIPO MECANICO &lt;10M</t>
  </si>
  <si>
    <t>ET-27.19</t>
  </si>
  <si>
    <t>SUMINISTRO, TRANSPORTE E INSTALACION TUBERIA Ø 3" ALL PERFORADA PARA DRENES</t>
  </si>
  <si>
    <t>MT-2.52</t>
  </si>
  <si>
    <t>FILTRO EN PIEDRA</t>
  </si>
  <si>
    <t>PB-4.7</t>
  </si>
  <si>
    <t>SUMINISTRO, TRANSPORTE E INSTALACION GEOTEXTIL NO TEJIDO 1600</t>
  </si>
  <si>
    <t>m2</t>
  </si>
  <si>
    <t>MT-2.1</t>
  </si>
  <si>
    <t>SUMINISTRO, TRANSPORTE E INSTALACION VALLA INFORMATIVA GENERAL DEL PROYECTO</t>
  </si>
  <si>
    <t xml:space="preserve">SUMINISTRO, TRANSPORTE E INSTALACION BARRERA CON BOMBONES PLÁSTICOS, CINTA DE SEGURIDAD Y YUTE PARA CERRAMIENTO </t>
  </si>
  <si>
    <t>ELABORACION PLANOS RECORD TOTAL DE LA OBRA. INCLUYE (juego de planos escaneados, digitales e impresos)</t>
  </si>
  <si>
    <t>COMISIÓN TOPOGRÁFICA</t>
  </si>
  <si>
    <t>Día</t>
  </si>
  <si>
    <t xml:space="preserve">SUMINISTRO, TRANSPORTE E INSTALACION TECHADO PROVISIONAL EN GUADUA Y PLÁSTICO (H= 2 a 6 m) </t>
  </si>
  <si>
    <t xml:space="preserve">SUMINISTRO, TRANSPORTE E INSTALACION CORDÓN EN LADRILLO DE ARCILLA PRENSADO PARA CONTROL DE AGUAS LLUVIAS </t>
  </si>
  <si>
    <t>DEMOLICIÓN DE ESTRUCTURAS DE CONCRETO HIDRÁULICO</t>
  </si>
  <si>
    <t>EVACUACION ESCOMBROS Y SOBRANTES EN VEHICULO AUTOMOTOR MEDIDO EN BANCO</t>
  </si>
  <si>
    <t>EXCAVACIÓN EN ZANJA - CONGLOMERADO - 0.0 A 2.0 M</t>
  </si>
  <si>
    <t>EXCAVACIÓN PARA ESTRUCTURAS - MATERIAL COMÚN - 0.0 A 2.0 M</t>
  </si>
  <si>
    <t>EXCAVACIÓN PARA ESTRUCTURAS - CONGLOMERADO - 0.0 A 2.0 M</t>
  </si>
  <si>
    <t xml:space="preserve">EXCAVACIÓN PARA ESTRUCTURAS - ROCA - CON EXPLOSIVOS 0.0 A 2.0 M </t>
  </si>
  <si>
    <t xml:space="preserve">TRANSPORTE E INSTALACION TUBERÍA PVC TIPO UNIÓN MECÁNICA RDE 21 DE 3" P/ACUEDUCTO </t>
  </si>
  <si>
    <t xml:space="preserve">SUMINISTRO/ TRANSPORTE E INSTALACION VÁLVULA DE COMPUERTA ELÁSTICA VÁSTAGO NO ASCENDENTE BRIDADA HF DE 3" P/ACUEDUCTO </t>
  </si>
  <si>
    <t>RELLENO COMPACTADO CON MATERIAL DE OBRA</t>
  </si>
  <si>
    <t>SUMINISTRO, TRANSPORTE E INSTALACIÓN DE ACERO DE REFUERZO DE 1/4" a 1/2" DE 420 MPA (4200 KG/CM2)</t>
  </si>
  <si>
    <t>Kg</t>
  </si>
  <si>
    <t>SUMINISTRO, TRANSPORTE E INSTALACION PAREDES ALCANTARILLA DE CAJON O BOX COULVERT EN CONCRETO PRODUCIDO EN OBRA DE 3000 PSI</t>
  </si>
  <si>
    <t>SUMINISTRO, TRANSPORTE E INSTALACION SARDINEL ANCHO = 15 CM H = ENTRE 17 Y 24 CM EN CONCRETO 3000 PSI</t>
  </si>
  <si>
    <t>SUMINISTRO, TRANSPORTE E INSTALACION SOLADO DE LIMPIEZA 2.000 PSI HECHO EN OBRA</t>
  </si>
  <si>
    <t>SUMINISTRO DE EEPP PARA TAREAS DE ALTO RIESGO: TRABAJO SEGURO EN ALTURAS, INCLUYE ARNÉS DE 6 ARGOLLAS (ESPACIO CONFINADO), LÍNEA DE VIDA EN POLIAMIDA, ARRESTADOR DE CAÍDA, ESLINGA EN Y, 3 MOSQUETONES CON CIERRE AUTOMÁTICO DE TRES PASOS</t>
  </si>
  <si>
    <t>Un/Día</t>
  </si>
  <si>
    <t>SUMINISTRO, TRANSPORTE E INSTALACIÓN DE ACCESORIOS</t>
  </si>
  <si>
    <t>Gl</t>
  </si>
  <si>
    <t xml:space="preserve">SUMINISTRO, TRANSPORTE E INSTALACION DE TUBERÍA PVC TIPO UNIÓN MECÁNICA RDE 21 DE 2" P/ACUEDUCTO </t>
  </si>
  <si>
    <t xml:space="preserve">SUMINISTRO, TRANSPORTE E INSTALACION VÁLVULA DE COMPUERTA ELÁSTICA VÁSTAGO NO ASCENDENTE BRIDADA HF DE 2" P/ACUEDUCTO </t>
  </si>
  <si>
    <t xml:space="preserve">EXCAVACIÓN EN ZANJA - MATERIAL COMÚN - 0.0 A 2.0 M </t>
  </si>
  <si>
    <t>P-1.84</t>
  </si>
  <si>
    <t>TRANSPORTE POR DÍA LABORADO VEHÍCULO AUTOMOTOR TIPO CAMIONETA DE ESTACAS O SIMILAR</t>
  </si>
  <si>
    <t>N-3</t>
  </si>
  <si>
    <t>COSTO DIRECTO OBRA CIVIL</t>
  </si>
  <si>
    <t>Administración</t>
  </si>
  <si>
    <t>%</t>
  </si>
  <si>
    <t>Utilidad</t>
  </si>
  <si>
    <t>Subtotal</t>
  </si>
  <si>
    <t>PRESUPUESTO OFICIAL</t>
  </si>
  <si>
    <t>día</t>
  </si>
  <si>
    <t>P-1.47</t>
  </si>
  <si>
    <t>BODEGA PARA CAMPAMENTO (INCLUYE ADECUACIONES)</t>
  </si>
  <si>
    <t>m2-mes</t>
  </si>
  <si>
    <t>REHABILITACIÓN Y OPTIMIZACIÓN DE INFRAESTRUCTURA PARA ABASTOS DE AGUA DE LA ZONA RURAL DEL MUNICIPIO DE MANIZALES EN EL MARCO DEL CONTRATO INTERADMINISTRATIVO 2509241073 SUSCRITO ENTRE AGUAS DE MANIZALES Y EL MUNICIPIO DE MANIZALES</t>
  </si>
  <si>
    <t>Formulario 1 - Propuesta económica  - Documento tipo de licitación de obra pública de agua potable y saneamiento básico</t>
  </si>
  <si>
    <t>Código</t>
  </si>
  <si>
    <t>CCE-EICP-FM-47</t>
  </si>
  <si>
    <t>Versión</t>
  </si>
  <si>
    <t>[La entidad podrá utilizar este formato, o el establecido por la entidad, para la presentación de los análisis de precios unitarios del contratista en la oportunidad prevista en el numeral 8.1. del Documento Base]</t>
  </si>
  <si>
    <t>AGUAS DE MANIZALES S.A. E.S.P.- BIC</t>
  </si>
  <si>
    <t>VERSIÓN</t>
  </si>
  <si>
    <t>LP-005-2026</t>
  </si>
  <si>
    <t>PÁGINA</t>
  </si>
  <si>
    <t>DE</t>
  </si>
  <si>
    <t xml:space="preserve">ANALISIS DE PRECIOS UNITARIOS </t>
  </si>
  <si>
    <t>FECHA</t>
  </si>
  <si>
    <t>DD</t>
  </si>
  <si>
    <t>MM</t>
  </si>
  <si>
    <t>AA</t>
  </si>
  <si>
    <t>ÍTEMS DE LA PROPUESTA ECONÓMICA</t>
  </si>
  <si>
    <t>ÍTEMS NO PREVISTOS</t>
  </si>
  <si>
    <t>DATOS ESPECÍFICOS</t>
  </si>
  <si>
    <t>ÍTEM</t>
  </si>
  <si>
    <t>DESCRIPCIÓN</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</si>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</sst>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quot;$&quot;\ * #,##0.00_-;_-&quot;$&quot;\ * &quot;-&quot;??_-;_-@_-"/>
    <numFmt numFmtId="43" formatCode="_-* #,##0.00_-;\-* #,##0.00_-;_-* &quot;-&quot;??_-;_-@_-"/>
    <numFmt numFmtId="164" formatCode="_-[$$-240A]\ * #,##0_ ;_-[$$-240A]\ * \-#,##0\ ;_-[$$-240A]\ * &quot;-&quot;_ ;_-@_ "/>
    <numFmt numFmtId="165" formatCode="_(&quot;$&quot;\ * #,##0.00_);_(&quot;$&quot;\ * \(#,##0.00\);_(&quot;$&quot;\ * &quot;-&quot;??_);_(@_)"/>
    <numFmt numFmtId="166" formatCode="_(* #,##0.00_);_(* \(#,##0.00\);_(* &quot;-&quot;??_);_(@_)"/>
    <numFmt numFmtId="167" formatCode="_ &quot;$&quot;\ * #,##0.00_ ;_ &quot;$&quot;\ * \-#,##0.00_ ;_ &quot;$&quot;\ * &quot;-&quot;??_ ;_ @_ "/>
    <numFmt numFmtId="168" formatCode="0.0%"/>
    <numFmt numFmtId="170" formatCode="_-* #,##0.00\ _€_-;\-* #,##0.00\ _€_-;_-* &quot;-&quot;??\ _€_-;_-@_-"/>
    <numFmt numFmtId="176" formatCode="_-&quot;$&quot;* #,##0_-;\-&quot;$&quot;* #,##0_-;_-&quot;$&quot;* &quot;-&quot;_-;_-@_-"/>
    <numFmt numFmtId="177" formatCode="_ * #,##0.00_ ;_ * \-#,##0.00_ ;_ * &quot;-&quot;??_ ;_ @_ "/>
    <numFmt numFmtId="178" formatCode="_ &quot;$&quot;\ * #,##0_ ;_ &quot;$&quot;\ * \-#,##0_ ;_ &quot;$&quot;\ * &quot;-&quot;_ ;_ @_ "/>
    <numFmt numFmtId="179" formatCode="_-* #,##0.00\ &quot;€&quot;_-;\-* #,##0.00\ &quot;€&quot;_-;_-* &quot;-&quot;??\ &quot;€&quot;_-;_-@_-"/>
  </numFmts>
  <fonts count="31">
    <font>
      <sz val="11"/>
      <color theme="1"/>
      <name val="Aptos Narrow"/>
      <family val="2"/>
      <scheme val="minor"/>
    </font>
    <font>
      <sz val="11"/>
      <color theme="1"/>
      <name val="Aptos Narrow"/>
      <family val="2"/>
      <scheme val="minor"/>
    </font>
    <font>
      <sz val="10"/>
      <name val="Arial"/>
      <family val="2"/>
    </font>
    <font>
      <b/>
      <sz val="10"/>
      <color theme="0"/>
      <name val="Arial Narrow"/>
      <family val="2"/>
    </font>
    <font>
      <b/>
      <sz val="14"/>
      <color theme="0"/>
      <name val="Arial Narrow"/>
      <family val="2"/>
    </font>
    <font>
      <sz val="10"/>
      <name val="Arial Narrow"/>
      <family val="2"/>
    </font>
    <font>
      <b/>
      <sz val="10"/>
      <color theme="1"/>
      <name val="Arial Narrow"/>
      <family val="2"/>
    </font>
    <font>
      <sz val="10"/>
      <color theme="1"/>
      <name val="Arial Narrow"/>
      <family val="2"/>
    </font>
    <font>
      <b/>
      <sz val="10"/>
      <name val="Arial Narrow"/>
      <family val="2"/>
    </font>
    <font>
      <sz val="11"/>
      <name val="Arial"/>
      <family val="2"/>
    </font>
    <font>
      <b/>
      <sz val="11"/>
      <color theme="0"/>
      <name val="Arial Narrow"/>
      <family val="2"/>
    </font>
    <font>
      <b/>
      <sz val="9"/>
      <name val="Arial"/>
      <family val="2"/>
    </font>
    <font>
      <b/>
      <sz val="9"/>
      <color theme="1"/>
      <name val="Arial"/>
      <family val="2"/>
    </font>
    <font>
      <sz val="8"/>
      <name val="Aptos Narrow"/>
      <family val="2"/>
      <scheme val="minor"/>
    </font>
    <font>
      <sz val="10"/>
      <color indexed="8"/>
      <name val="MS Sans Serif"/>
      <family val="2"/>
    </font>
    <font>
      <sz val="11"/>
      <color indexed="8"/>
      <name val="Calibri"/>
      <family val="2"/>
    </font>
    <font>
      <sz val="9"/>
      <name val="Calibri"/>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sz val="12"/>
      <name val="Arial Narrow"/>
      <family val="2"/>
    </font>
    <font>
      <u/>
      <sz val="10"/>
      <color indexed="12"/>
      <name val="Arial"/>
      <family val="2"/>
    </font>
    <font>
      <u/>
      <sz val="11"/>
      <name val="Arial"/>
      <family val="2"/>
    </font>
    <font>
      <b/>
      <sz val="11"/>
      <name val="Arial"/>
      <family val="2"/>
    </font>
    <font>
      <sz val="10"/>
      <name val="Geneva"/>
    </font>
    <font>
      <sz val="9"/>
      <name val="Arial Narrow"/>
      <family val="2"/>
    </font>
    <font>
      <b/>
      <sz val="8"/>
      <name val="Arial Narrow"/>
      <family val="2"/>
    </font>
    <font>
      <b/>
      <vertAlign val="superscript"/>
      <sz val="11"/>
      <name val="Arial"/>
      <family val="2"/>
    </font>
    <font>
      <sz val="8"/>
      <name val="Arial Narrow"/>
      <family val="2"/>
    </font>
    <font>
      <b/>
      <sz val="10"/>
      <name val="Arial"/>
      <family val="2"/>
    </font>
  </fonts>
  <fills count="8">
    <fill>
      <patternFill patternType="none"/>
    </fill>
    <fill>
      <patternFill patternType="gray125"/>
    </fill>
    <fill>
      <patternFill patternType="solid">
        <fgColor rgb="FF452F95"/>
        <bgColor indexed="64"/>
      </patternFill>
    </fill>
    <fill>
      <patternFill patternType="solid">
        <fgColor theme="0"/>
        <bgColor indexed="64"/>
      </patternFill>
    </fill>
    <fill>
      <patternFill patternType="solid">
        <fgColor rgb="FFCCCCFF"/>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00"/>
        <bgColor indexed="64"/>
      </patternFill>
    </fill>
  </fills>
  <borders count="79">
    <border>
      <left/>
      <right/>
      <top/>
      <bottom/>
      <diagonal/>
    </border>
    <border>
      <left/>
      <right/>
      <top/>
      <bottom style="thick">
        <color indexed="9"/>
      </bottom>
      <diagonal/>
    </border>
    <border>
      <left style="thick">
        <color indexed="9"/>
      </left>
      <right style="thick">
        <color indexed="9"/>
      </right>
      <top style="thick">
        <color indexed="9"/>
      </top>
      <bottom style="thick">
        <color indexed="9"/>
      </bottom>
      <diagonal/>
    </border>
    <border>
      <left/>
      <right style="thick">
        <color rgb="FFFFFFFF"/>
      </right>
      <top/>
      <bottom style="thick">
        <color rgb="FFFFFFFF"/>
      </bottom>
      <diagonal/>
    </border>
    <border>
      <left/>
      <right/>
      <top style="thick">
        <color indexed="9"/>
      </top>
      <bottom/>
      <diagonal/>
    </border>
    <border>
      <left/>
      <right/>
      <top style="thick">
        <color rgb="FFFFFFFF"/>
      </top>
      <bottom/>
      <diagonal/>
    </border>
    <border>
      <left/>
      <right/>
      <top/>
      <bottom style="thick">
        <color rgb="FFFFFFFF"/>
      </bottom>
      <diagonal/>
    </border>
    <border>
      <left/>
      <right style="thick">
        <color rgb="FFFFFFFF"/>
      </right>
      <top/>
      <bottom/>
      <diagonal/>
    </border>
    <border>
      <left/>
      <right/>
      <top style="thick">
        <color rgb="FFFFFFFF"/>
      </top>
      <bottom style="thick">
        <color rgb="FFFFFFFF"/>
      </bottom>
      <diagonal/>
    </border>
    <border>
      <left/>
      <right style="thick">
        <color rgb="FFFFFFFF"/>
      </right>
      <top style="thick">
        <color rgb="FFFFFFFF"/>
      </top>
      <bottom style="thick">
        <color rgb="FFFFFFFF"/>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dashed">
        <color indexed="64"/>
      </left>
      <right style="dashed">
        <color indexed="64"/>
      </right>
      <top style="dashed">
        <color indexed="64"/>
      </top>
      <bottom style="dashed">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306">
    <xf numFmtId="0" fontId="0" fillId="0" borderId="0"/>
    <xf numFmtId="0" fontId="2" fillId="0" borderId="0"/>
    <xf numFmtId="166" fontId="1" fillId="0" borderId="0" applyFont="0" applyFill="0" applyBorder="0" applyAlignment="0" applyProtection="0"/>
    <xf numFmtId="167"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2" fillId="0" borderId="0"/>
    <xf numFmtId="170" fontId="2" fillId="0" borderId="0" applyFont="0" applyFill="0" applyBorder="0" applyAlignment="0" applyProtection="0"/>
    <xf numFmtId="165" fontId="1" fillId="0" borderId="0" applyFont="0" applyFill="0" applyBorder="0" applyAlignment="0" applyProtection="0"/>
    <xf numFmtId="165"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4" fillId="0" borderId="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0" fontId="1" fillId="0" borderId="0"/>
    <xf numFmtId="0" fontId="2" fillId="0" borderId="0"/>
    <xf numFmtId="0" fontId="15" fillId="0" borderId="0"/>
    <xf numFmtId="179"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5" fontId="1" fillId="0" borderId="0" applyFont="0" applyFill="0" applyBorder="0" applyAlignment="0" applyProtection="0"/>
    <xf numFmtId="0" fontId="1" fillId="0" borderId="0"/>
    <xf numFmtId="179" fontId="2" fillId="0" borderId="0" applyFont="0" applyFill="0" applyBorder="0" applyAlignment="0" applyProtection="0"/>
    <xf numFmtId="0" fontId="2" fillId="0" borderId="0"/>
    <xf numFmtId="0" fontId="14" fillId="0" borderId="0"/>
    <xf numFmtId="17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5" fontId="2" fillId="0" borderId="0" applyFont="0" applyFill="0" applyBorder="0" applyAlignment="0" applyProtection="0"/>
    <xf numFmtId="167"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7"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7" fontId="2" fillId="0" borderId="0" applyFont="0" applyFill="0" applyBorder="0" applyAlignment="0" applyProtection="0"/>
    <xf numFmtId="179" fontId="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165" fontId="2"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179" fontId="2" fillId="0" borderId="0" applyFont="0" applyFill="0" applyBorder="0" applyAlignment="0" applyProtection="0"/>
    <xf numFmtId="0" fontId="2" fillId="0" borderId="0"/>
    <xf numFmtId="179" fontId="2" fillId="0" borderId="0" applyFont="0" applyFill="0" applyBorder="0" applyAlignment="0" applyProtection="0"/>
    <xf numFmtId="170"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xf numFmtId="179" fontId="2" fillId="0" borderId="0" applyFont="0" applyFill="0" applyBorder="0" applyAlignment="0" applyProtection="0"/>
    <xf numFmtId="170"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9"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76"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43" fontId="2" fillId="0" borderId="0" applyFont="0" applyFill="0" applyBorder="0" applyAlignment="0" applyProtection="0"/>
    <xf numFmtId="165"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 fillId="0" borderId="0"/>
    <xf numFmtId="179" fontId="2" fillId="0" borderId="0" applyFont="0" applyFill="0" applyBorder="0" applyAlignment="0" applyProtection="0"/>
    <xf numFmtId="170"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9"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76"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43" fontId="2" fillId="0" borderId="0" applyFont="0" applyFill="0" applyBorder="0" applyAlignment="0" applyProtection="0"/>
    <xf numFmtId="165"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76"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43" fontId="2" fillId="0" borderId="0" applyFont="0" applyFill="0" applyBorder="0" applyAlignment="0" applyProtection="0"/>
    <xf numFmtId="165"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176"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2" fillId="0" borderId="0" applyNumberFormat="0" applyFill="0" applyBorder="0" applyAlignment="0" applyProtection="0">
      <alignment vertical="top"/>
      <protection locked="0"/>
    </xf>
    <xf numFmtId="0" fontId="25" fillId="0" borderId="0"/>
    <xf numFmtId="177" fontId="2" fillId="0" borderId="0" applyFont="0" applyFill="0" applyBorder="0" applyAlignment="0" applyProtection="0"/>
    <xf numFmtId="9" fontId="2" fillId="0" borderId="0" applyFont="0" applyFill="0" applyBorder="0" applyAlignment="0" applyProtection="0"/>
  </cellStyleXfs>
  <cellXfs count="263">
    <xf numFmtId="0" fontId="0" fillId="0" borderId="0" xfId="0"/>
    <xf numFmtId="167" fontId="5" fillId="3" borderId="0" xfId="3" applyFont="1" applyFill="1" applyAlignment="1">
      <alignment horizontal="center" vertical="center"/>
    </xf>
    <xf numFmtId="0" fontId="3" fillId="2" borderId="1" xfId="4" applyFont="1" applyFill="1" applyBorder="1" applyAlignment="1">
      <alignment horizontal="center" vertical="center" wrapText="1"/>
    </xf>
    <xf numFmtId="0" fontId="9" fillId="3" borderId="0" xfId="4" applyFont="1" applyFill="1"/>
    <xf numFmtId="0" fontId="3" fillId="3" borderId="0" xfId="4" applyFont="1" applyFill="1" applyAlignment="1">
      <alignment horizontal="center" vertical="center"/>
    </xf>
    <xf numFmtId="3" fontId="6" fillId="4" borderId="3" xfId="4" applyNumberFormat="1" applyFont="1" applyFill="1" applyBorder="1" applyAlignment="1">
      <alignment horizontal="left" vertical="center"/>
    </xf>
    <xf numFmtId="3" fontId="7" fillId="3" borderId="3" xfId="4" applyNumberFormat="1" applyFont="1" applyFill="1" applyBorder="1" applyAlignment="1">
      <alignment horizontal="center" vertical="center"/>
    </xf>
    <xf numFmtId="0" fontId="5" fillId="3" borderId="0" xfId="4" applyFont="1" applyFill="1" applyAlignment="1">
      <alignment horizontal="center" vertical="center"/>
    </xf>
    <xf numFmtId="164" fontId="7" fillId="3" borderId="3" xfId="4" applyNumberFormat="1" applyFont="1" applyFill="1" applyBorder="1" applyAlignment="1">
      <alignment horizontal="center" vertical="center"/>
    </xf>
    <xf numFmtId="0" fontId="8" fillId="3" borderId="0" xfId="4" applyFont="1" applyFill="1" applyAlignment="1">
      <alignment horizontal="center" vertical="center"/>
    </xf>
    <xf numFmtId="0" fontId="8" fillId="3" borderId="0" xfId="4" applyFont="1" applyFill="1" applyAlignment="1">
      <alignment horizontal="left" vertical="center" wrapText="1"/>
    </xf>
    <xf numFmtId="3" fontId="7" fillId="4" borderId="3" xfId="4" applyNumberFormat="1" applyFont="1" applyFill="1" applyBorder="1" applyAlignment="1">
      <alignment horizontal="center" vertical="center"/>
    </xf>
    <xf numFmtId="164" fontId="7" fillId="4" borderId="3" xfId="4" applyNumberFormat="1" applyFont="1" applyFill="1" applyBorder="1" applyAlignment="1">
      <alignment horizontal="center" vertical="center"/>
    </xf>
    <xf numFmtId="3" fontId="7" fillId="0" borderId="3" xfId="4" applyNumberFormat="1" applyFont="1" applyBorder="1" applyAlignment="1">
      <alignment horizontal="center" vertical="center"/>
    </xf>
    <xf numFmtId="164" fontId="7" fillId="0" borderId="3" xfId="4" applyNumberFormat="1" applyFont="1" applyBorder="1" applyAlignment="1">
      <alignment horizontal="center" vertical="center"/>
    </xf>
    <xf numFmtId="4" fontId="7" fillId="0" borderId="3" xfId="4" applyNumberFormat="1" applyFont="1" applyBorder="1" applyAlignment="1">
      <alignment horizontal="center" vertical="center"/>
    </xf>
    <xf numFmtId="0" fontId="3" fillId="2" borderId="4" xfId="4" applyFont="1" applyFill="1" applyBorder="1" applyAlignment="1">
      <alignment horizontal="center" vertical="center" wrapText="1"/>
    </xf>
    <xf numFmtId="165" fontId="3" fillId="2" borderId="5" xfId="4" applyNumberFormat="1" applyFont="1" applyFill="1" applyBorder="1" applyAlignment="1">
      <alignment horizontal="center" vertical="center" wrapText="1"/>
    </xf>
    <xf numFmtId="43" fontId="5" fillId="3" borderId="0" xfId="5" applyFont="1" applyFill="1" applyAlignment="1">
      <alignment horizontal="center" vertical="center"/>
    </xf>
    <xf numFmtId="3" fontId="6" fillId="4" borderId="6" xfId="4" applyNumberFormat="1" applyFont="1" applyFill="1" applyBorder="1" applyAlignment="1">
      <alignment horizontal="center" vertical="center"/>
    </xf>
    <xf numFmtId="165" fontId="6" fillId="4" borderId="3" xfId="4" applyNumberFormat="1" applyFont="1" applyFill="1" applyBorder="1" applyAlignment="1">
      <alignment horizontal="center" vertical="center"/>
    </xf>
    <xf numFmtId="0" fontId="8" fillId="3" borderId="0" xfId="4" applyFont="1" applyFill="1" applyAlignment="1">
      <alignment horizontal="center" vertical="center" wrapText="1"/>
    </xf>
    <xf numFmtId="168" fontId="8" fillId="3" borderId="0" xfId="6" applyNumberFormat="1" applyFont="1" applyFill="1" applyBorder="1" applyAlignment="1" applyProtection="1">
      <alignment horizontal="center" vertical="center" wrapText="1"/>
    </xf>
    <xf numFmtId="165" fontId="6" fillId="3" borderId="3" xfId="4" applyNumberFormat="1" applyFont="1" applyFill="1" applyBorder="1" applyAlignment="1">
      <alignment horizontal="center" vertical="center"/>
    </xf>
    <xf numFmtId="9" fontId="8" fillId="3" borderId="0" xfId="6" applyFont="1" applyFill="1" applyBorder="1" applyAlignment="1" applyProtection="1">
      <alignment horizontal="center" vertical="center" wrapText="1"/>
    </xf>
    <xf numFmtId="165" fontId="6" fillId="3" borderId="7" xfId="4" applyNumberFormat="1" applyFont="1" applyFill="1" applyBorder="1" applyAlignment="1">
      <alignment horizontal="center" vertical="center"/>
    </xf>
    <xf numFmtId="3" fontId="6" fillId="4" borderId="8" xfId="4" applyNumberFormat="1" applyFont="1" applyFill="1" applyBorder="1" applyAlignment="1">
      <alignment horizontal="center" vertical="center"/>
    </xf>
    <xf numFmtId="165" fontId="6" fillId="4" borderId="9" xfId="4" applyNumberFormat="1" applyFont="1" applyFill="1" applyBorder="1" applyAlignment="1">
      <alignment horizontal="center" vertical="center"/>
    </xf>
    <xf numFmtId="0" fontId="11" fillId="3" borderId="0" xfId="4" applyFont="1" applyFill="1" applyAlignment="1">
      <alignment horizontal="center" vertical="center" wrapText="1"/>
    </xf>
    <xf numFmtId="9" fontId="11" fillId="3" borderId="0" xfId="6" applyFont="1" applyFill="1" applyBorder="1" applyAlignment="1" applyProtection="1">
      <alignment horizontal="center" vertical="center" wrapText="1"/>
    </xf>
    <xf numFmtId="165" fontId="12" fillId="3" borderId="7" xfId="4" applyNumberFormat="1" applyFont="1" applyFill="1" applyBorder="1" applyAlignment="1">
      <alignment horizontal="center" vertical="center"/>
    </xf>
    <xf numFmtId="3" fontId="12" fillId="4" borderId="8" xfId="4" applyNumberFormat="1" applyFont="1" applyFill="1" applyBorder="1" applyAlignment="1">
      <alignment horizontal="center" vertical="center"/>
    </xf>
    <xf numFmtId="165" fontId="12" fillId="4" borderId="9" xfId="4" applyNumberFormat="1" applyFont="1" applyFill="1" applyBorder="1" applyAlignment="1">
      <alignment horizontal="center" vertical="center"/>
    </xf>
    <xf numFmtId="165" fontId="12" fillId="3" borderId="3" xfId="4" applyNumberFormat="1" applyFont="1" applyFill="1" applyBorder="1" applyAlignment="1">
      <alignment horizontal="center" vertical="center"/>
    </xf>
    <xf numFmtId="166" fontId="9" fillId="3" borderId="0" xfId="7" applyFont="1" applyFill="1"/>
    <xf numFmtId="167" fontId="9" fillId="3" borderId="0" xfId="3" applyFont="1" applyFill="1"/>
    <xf numFmtId="3" fontId="6" fillId="0" borderId="0" xfId="4" applyNumberFormat="1" applyFont="1" applyAlignment="1">
      <alignment horizontal="left" vertical="center"/>
    </xf>
    <xf numFmtId="44" fontId="9" fillId="3" borderId="0" xfId="4" applyNumberFormat="1" applyFont="1" applyFill="1"/>
    <xf numFmtId="0" fontId="10" fillId="2" borderId="1" xfId="4" applyFont="1" applyFill="1" applyBorder="1" applyAlignment="1">
      <alignment horizontal="center" vertical="center" wrapText="1"/>
    </xf>
    <xf numFmtId="0" fontId="4" fillId="2" borderId="1" xfId="4" applyFont="1" applyFill="1" applyBorder="1" applyAlignment="1">
      <alignment horizontal="center" vertical="center" wrapText="1"/>
    </xf>
    <xf numFmtId="0" fontId="3" fillId="2" borderId="2" xfId="4" applyFont="1" applyFill="1" applyBorder="1" applyAlignment="1">
      <alignment horizontal="center" vertical="center" wrapText="1"/>
    </xf>
    <xf numFmtId="0" fontId="5" fillId="0" borderId="0" xfId="10" applyFont="1"/>
    <xf numFmtId="0" fontId="5" fillId="0" borderId="10" xfId="10" applyFont="1" applyBorder="1"/>
    <xf numFmtId="0" fontId="5" fillId="0" borderId="11" xfId="10" applyFont="1" applyBorder="1"/>
    <xf numFmtId="0" fontId="5" fillId="0" borderId="12" xfId="10" applyFont="1" applyBorder="1"/>
    <xf numFmtId="0" fontId="5" fillId="0" borderId="13" xfId="10" applyFont="1" applyBorder="1"/>
    <xf numFmtId="0" fontId="16" fillId="0" borderId="14" xfId="10" applyFont="1" applyBorder="1" applyAlignment="1">
      <alignment horizontal="center" wrapText="1"/>
    </xf>
    <xf numFmtId="0" fontId="5" fillId="0" borderId="15" xfId="10" applyFont="1" applyBorder="1"/>
    <xf numFmtId="0" fontId="17" fillId="0" borderId="16" xfId="10" applyFont="1" applyBorder="1" applyAlignment="1">
      <alignment horizontal="left" vertical="center"/>
    </xf>
    <xf numFmtId="0" fontId="18" fillId="0" borderId="16" xfId="10" applyFont="1" applyBorder="1" applyAlignment="1">
      <alignment horizontal="left" vertical="center"/>
    </xf>
    <xf numFmtId="0" fontId="19" fillId="0" borderId="0" xfId="10" applyFont="1"/>
    <xf numFmtId="0" fontId="20" fillId="0" borderId="0" xfId="10" applyFont="1"/>
    <xf numFmtId="0" fontId="9" fillId="5" borderId="17" xfId="10" applyFont="1" applyFill="1" applyBorder="1" applyAlignment="1">
      <alignment horizontal="center" vertical="center" wrapText="1"/>
    </xf>
    <xf numFmtId="0" fontId="21" fillId="0" borderId="15" xfId="10" applyFont="1" applyBorder="1" applyAlignment="1">
      <alignment horizontal="center" wrapText="1"/>
    </xf>
    <xf numFmtId="0" fontId="9" fillId="0" borderId="0" xfId="10" applyFont="1"/>
    <xf numFmtId="0" fontId="23" fillId="0" borderId="18" xfId="302" applyFont="1" applyBorder="1" applyAlignment="1" applyProtection="1">
      <alignment horizontal="center"/>
    </xf>
    <xf numFmtId="0" fontId="24" fillId="0" borderId="19" xfId="10" applyFont="1" applyBorder="1" applyAlignment="1">
      <alignment horizontal="center"/>
    </xf>
    <xf numFmtId="0" fontId="24" fillId="0" borderId="20" xfId="10" applyFont="1" applyBorder="1" applyAlignment="1">
      <alignment horizontal="center"/>
    </xf>
    <xf numFmtId="0" fontId="24" fillId="0" borderId="21" xfId="10" applyFont="1" applyBorder="1" applyAlignment="1">
      <alignment horizontal="center"/>
    </xf>
    <xf numFmtId="0" fontId="9" fillId="0" borderId="19" xfId="303" applyFont="1" applyBorder="1" applyAlignment="1">
      <alignment horizontal="center" vertical="center"/>
    </xf>
    <xf numFmtId="0" fontId="9" fillId="0" borderId="20" xfId="303" applyFont="1" applyBorder="1" applyAlignment="1">
      <alignment horizontal="center" vertical="center"/>
    </xf>
    <xf numFmtId="0" fontId="9" fillId="0" borderId="22" xfId="303" applyFont="1" applyBorder="1" applyAlignment="1">
      <alignment horizontal="center" vertical="center"/>
    </xf>
    <xf numFmtId="0" fontId="26" fillId="0" borderId="15" xfId="303" applyFont="1" applyBorder="1" applyAlignment="1">
      <alignment horizontal="center" vertical="center"/>
    </xf>
    <xf numFmtId="0" fontId="23" fillId="0" borderId="23" xfId="302" applyFont="1" applyBorder="1" applyAlignment="1" applyProtection="1">
      <alignment horizontal="center"/>
    </xf>
    <xf numFmtId="0" fontId="24" fillId="0" borderId="24" xfId="10" applyFont="1" applyBorder="1" applyAlignment="1">
      <alignment horizontal="center"/>
    </xf>
    <xf numFmtId="0" fontId="24" fillId="0" borderId="0" xfId="10" applyFont="1" applyAlignment="1">
      <alignment horizontal="center"/>
    </xf>
    <xf numFmtId="0" fontId="24" fillId="0" borderId="25" xfId="10" applyFont="1" applyBorder="1" applyAlignment="1">
      <alignment horizontal="center"/>
    </xf>
    <xf numFmtId="0" fontId="9" fillId="0" borderId="26" xfId="303" applyFont="1" applyBorder="1" applyAlignment="1">
      <alignment horizontal="center" vertical="center"/>
    </xf>
    <xf numFmtId="0" fontId="9" fillId="0" borderId="27" xfId="303" applyFont="1" applyBorder="1" applyAlignment="1">
      <alignment horizontal="center" vertical="center"/>
    </xf>
    <xf numFmtId="0" fontId="9" fillId="0" borderId="28" xfId="303" applyFont="1" applyBorder="1" applyAlignment="1">
      <alignment horizontal="center" vertical="center"/>
    </xf>
    <xf numFmtId="0" fontId="9" fillId="0" borderId="29" xfId="303" applyFont="1" applyBorder="1" applyAlignment="1">
      <alignment horizontal="center" vertical="center"/>
    </xf>
    <xf numFmtId="0" fontId="9" fillId="0" borderId="30" xfId="303" applyFont="1" applyBorder="1" applyAlignment="1">
      <alignment horizontal="center" vertical="center"/>
    </xf>
    <xf numFmtId="0" fontId="9" fillId="0" borderId="31" xfId="303" applyFont="1" applyBorder="1" applyAlignment="1">
      <alignment horizontal="center" vertical="center"/>
    </xf>
    <xf numFmtId="0" fontId="9" fillId="0" borderId="32" xfId="303" applyFont="1" applyBorder="1" applyAlignment="1">
      <alignment horizontal="center" vertical="center"/>
    </xf>
    <xf numFmtId="0" fontId="9" fillId="0" borderId="33" xfId="10" applyFont="1" applyBorder="1" applyAlignment="1">
      <alignment horizontal="center" vertical="center"/>
    </xf>
    <xf numFmtId="0" fontId="9" fillId="0" borderId="26" xfId="10" applyFont="1" applyBorder="1" applyAlignment="1">
      <alignment horizontal="center" vertical="center"/>
    </xf>
    <xf numFmtId="0" fontId="9" fillId="0" borderId="27" xfId="10" applyFont="1" applyBorder="1" applyAlignment="1">
      <alignment horizontal="center" vertical="center"/>
    </xf>
    <xf numFmtId="0" fontId="9" fillId="0" borderId="28" xfId="10" applyFont="1" applyBorder="1" applyAlignment="1">
      <alignment horizontal="center" vertical="center"/>
    </xf>
    <xf numFmtId="0" fontId="26" fillId="0" borderId="15" xfId="10" applyFont="1" applyBorder="1" applyAlignment="1">
      <alignment horizontal="center" vertical="center"/>
    </xf>
    <xf numFmtId="0" fontId="24" fillId="0" borderId="24" xfId="10" applyFont="1" applyBorder="1" applyAlignment="1">
      <alignment horizontal="center" vertical="center" wrapText="1"/>
    </xf>
    <xf numFmtId="0" fontId="24" fillId="0" borderId="0" xfId="10" applyFont="1" applyAlignment="1">
      <alignment horizontal="center" vertical="center" wrapText="1"/>
    </xf>
    <xf numFmtId="0" fontId="24" fillId="0" borderId="25" xfId="10" applyFont="1" applyBorder="1" applyAlignment="1">
      <alignment horizontal="center" vertical="center" wrapText="1"/>
    </xf>
    <xf numFmtId="0" fontId="9" fillId="0" borderId="34" xfId="303" applyFont="1" applyBorder="1" applyAlignment="1">
      <alignment horizontal="center" vertical="center"/>
    </xf>
    <xf numFmtId="0" fontId="9" fillId="0" borderId="35" xfId="303" applyFont="1" applyBorder="1" applyAlignment="1">
      <alignment horizontal="center" vertical="center"/>
    </xf>
    <xf numFmtId="0" fontId="9" fillId="0" borderId="36" xfId="303" applyFont="1" applyBorder="1" applyAlignment="1">
      <alignment horizontal="center" vertical="center"/>
    </xf>
    <xf numFmtId="0" fontId="9" fillId="0" borderId="37" xfId="10" applyFont="1" applyBorder="1" applyAlignment="1">
      <alignment horizontal="center"/>
    </xf>
    <xf numFmtId="0" fontId="24" fillId="0" borderId="31" xfId="10" applyFont="1" applyBorder="1" applyAlignment="1">
      <alignment horizontal="center"/>
    </xf>
    <xf numFmtId="0" fontId="9" fillId="0" borderId="31" xfId="10" applyFont="1" applyBorder="1" applyAlignment="1">
      <alignment vertical="center"/>
    </xf>
    <xf numFmtId="0" fontId="9" fillId="0" borderId="32" xfId="10" applyFont="1" applyBorder="1" applyAlignment="1">
      <alignment vertical="center"/>
    </xf>
    <xf numFmtId="0" fontId="26" fillId="0" borderId="15" xfId="10" applyFont="1" applyBorder="1" applyAlignment="1">
      <alignment vertical="center"/>
    </xf>
    <xf numFmtId="0" fontId="9" fillId="0" borderId="38" xfId="10" applyFont="1" applyBorder="1" applyAlignment="1">
      <alignment horizontal="center"/>
    </xf>
    <xf numFmtId="0" fontId="24" fillId="0" borderId="20" xfId="10" applyFont="1" applyBorder="1" applyAlignment="1">
      <alignment horizontal="center"/>
    </xf>
    <xf numFmtId="0" fontId="9" fillId="0" borderId="20" xfId="10" applyFont="1" applyBorder="1" applyAlignment="1">
      <alignment horizontal="right" vertical="center"/>
    </xf>
    <xf numFmtId="0" fontId="9" fillId="0" borderId="39" xfId="10" applyFont="1" applyBorder="1" applyAlignment="1">
      <alignment horizontal="center" vertical="center"/>
    </xf>
    <xf numFmtId="0" fontId="9" fillId="0" borderId="40" xfId="10" applyFont="1" applyBorder="1" applyAlignment="1">
      <alignment horizontal="center" vertical="center"/>
    </xf>
    <xf numFmtId="0" fontId="9" fillId="0" borderId="41" xfId="10" applyFont="1" applyBorder="1" applyAlignment="1">
      <alignment horizontal="center"/>
    </xf>
    <xf numFmtId="0" fontId="24" fillId="0" borderId="0" xfId="10" applyFont="1" applyAlignment="1">
      <alignment horizontal="center"/>
    </xf>
    <xf numFmtId="0" fontId="9" fillId="0" borderId="0" xfId="10" applyFont="1" applyAlignment="1">
      <alignment horizontal="right" vertical="center"/>
    </xf>
    <xf numFmtId="1" fontId="9" fillId="0" borderId="17" xfId="10" applyNumberFormat="1" applyFont="1" applyBorder="1" applyAlignment="1">
      <alignment horizontal="center" vertical="center"/>
    </xf>
    <xf numFmtId="1" fontId="9" fillId="0" borderId="42" xfId="10" applyNumberFormat="1" applyFont="1" applyBorder="1" applyAlignment="1">
      <alignment horizontal="center" vertical="center"/>
    </xf>
    <xf numFmtId="1" fontId="26" fillId="0" borderId="15" xfId="10" applyNumberFormat="1" applyFont="1" applyBorder="1" applyAlignment="1">
      <alignment horizontal="center" vertical="center"/>
    </xf>
    <xf numFmtId="0" fontId="24" fillId="0" borderId="41" xfId="10" applyFont="1" applyBorder="1" applyAlignment="1">
      <alignment horizontal="right" vertical="center"/>
    </xf>
    <xf numFmtId="0" fontId="24" fillId="0" borderId="0" xfId="10" applyFont="1" applyAlignment="1">
      <alignment horizontal="right" vertical="center"/>
    </xf>
    <xf numFmtId="1" fontId="9" fillId="0" borderId="43" xfId="10" applyNumberFormat="1" applyFont="1" applyBorder="1" applyAlignment="1">
      <alignment horizontal="center" vertical="center"/>
    </xf>
    <xf numFmtId="0" fontId="9" fillId="0" borderId="44" xfId="10" applyFont="1" applyBorder="1" applyAlignment="1">
      <alignment horizontal="left"/>
    </xf>
    <xf numFmtId="0" fontId="9" fillId="0" borderId="27" xfId="10" applyFont="1" applyBorder="1" applyAlignment="1">
      <alignment horizontal="center"/>
    </xf>
    <xf numFmtId="0" fontId="9" fillId="0" borderId="28" xfId="10" applyFont="1" applyBorder="1" applyAlignment="1">
      <alignment horizontal="center"/>
    </xf>
    <xf numFmtId="0" fontId="26" fillId="0" borderId="15" xfId="10" applyFont="1" applyBorder="1" applyAlignment="1">
      <alignment horizontal="center"/>
    </xf>
    <xf numFmtId="0" fontId="9" fillId="0" borderId="45" xfId="10" applyFont="1" applyBorder="1"/>
    <xf numFmtId="0" fontId="9" fillId="0" borderId="46" xfId="10" applyFont="1" applyBorder="1"/>
    <xf numFmtId="0" fontId="9" fillId="0" borderId="47" xfId="10" applyFont="1" applyBorder="1"/>
    <xf numFmtId="0" fontId="9" fillId="0" borderId="38" xfId="10" applyFont="1" applyBorder="1"/>
    <xf numFmtId="0" fontId="9" fillId="0" borderId="20" xfId="10" applyFont="1" applyBorder="1"/>
    <xf numFmtId="0" fontId="9" fillId="0" borderId="22" xfId="10" applyFont="1" applyBorder="1"/>
    <xf numFmtId="0" fontId="24" fillId="0" borderId="38" xfId="10" applyFont="1" applyBorder="1" applyAlignment="1" applyProtection="1">
      <alignment horizontal="center"/>
      <protection locked="0"/>
    </xf>
    <xf numFmtId="0" fontId="24" fillId="0" borderId="20" xfId="10" applyFont="1" applyBorder="1" applyAlignment="1" applyProtection="1">
      <alignment horizontal="center"/>
      <protection locked="0"/>
    </xf>
    <xf numFmtId="0" fontId="24" fillId="0" borderId="22" xfId="10" applyFont="1" applyBorder="1" applyAlignment="1" applyProtection="1">
      <alignment horizontal="center"/>
      <protection locked="0"/>
    </xf>
    <xf numFmtId="0" fontId="27" fillId="0" borderId="15" xfId="10" applyFont="1" applyBorder="1" applyAlignment="1" applyProtection="1">
      <alignment horizontal="center"/>
      <protection locked="0"/>
    </xf>
    <xf numFmtId="0" fontId="9" fillId="0" borderId="41" xfId="10" applyFont="1" applyBorder="1"/>
    <xf numFmtId="0" fontId="9" fillId="0" borderId="43" xfId="10" applyFont="1" applyBorder="1"/>
    <xf numFmtId="0" fontId="24" fillId="6" borderId="48" xfId="10" applyFont="1" applyFill="1" applyBorder="1" applyAlignment="1">
      <alignment horizontal="center" vertical="center"/>
    </xf>
    <xf numFmtId="0" fontId="24" fillId="6" borderId="49" xfId="10" applyFont="1" applyFill="1" applyBorder="1" applyAlignment="1">
      <alignment horizontal="center" vertical="center" wrapText="1"/>
    </xf>
    <xf numFmtId="0" fontId="24" fillId="6" borderId="50" xfId="10" applyFont="1" applyFill="1" applyBorder="1" applyAlignment="1">
      <alignment horizontal="center" vertical="center" wrapText="1"/>
    </xf>
    <xf numFmtId="0" fontId="24" fillId="6" borderId="51" xfId="10" applyFont="1" applyFill="1" applyBorder="1" applyAlignment="1">
      <alignment horizontal="center" vertical="center" wrapText="1"/>
    </xf>
    <xf numFmtId="0" fontId="24" fillId="6" borderId="49" xfId="10" applyFont="1" applyFill="1" applyBorder="1" applyAlignment="1">
      <alignment horizontal="center" vertical="center"/>
    </xf>
    <xf numFmtId="0" fontId="24" fillId="6" borderId="51" xfId="10" applyFont="1" applyFill="1" applyBorder="1" applyAlignment="1">
      <alignment horizontal="center" vertical="center"/>
    </xf>
    <xf numFmtId="0" fontId="27" fillId="0" borderId="15" xfId="10" applyFont="1" applyBorder="1" applyAlignment="1">
      <alignment horizontal="center" vertical="center"/>
    </xf>
    <xf numFmtId="0" fontId="9" fillId="6" borderId="52" xfId="10" applyFont="1" applyFill="1" applyBorder="1" applyAlignment="1">
      <alignment horizontal="center" vertical="center"/>
    </xf>
    <xf numFmtId="0" fontId="9" fillId="6" borderId="45" xfId="10" applyFont="1" applyFill="1" applyBorder="1" applyAlignment="1">
      <alignment horizontal="center" vertical="center"/>
    </xf>
    <xf numFmtId="0" fontId="9" fillId="6" borderId="46" xfId="10" applyFont="1" applyFill="1" applyBorder="1" applyAlignment="1">
      <alignment horizontal="center" vertical="center"/>
    </xf>
    <xf numFmtId="0" fontId="9" fillId="6" borderId="47" xfId="10" applyFont="1" applyFill="1" applyBorder="1" applyAlignment="1">
      <alignment horizontal="center" vertical="center"/>
    </xf>
    <xf numFmtId="4" fontId="9" fillId="6" borderId="52" xfId="10" applyNumberFormat="1" applyFont="1" applyFill="1" applyBorder="1" applyAlignment="1">
      <alignment horizontal="center" vertical="center"/>
    </xf>
    <xf numFmtId="4" fontId="5" fillId="0" borderId="15" xfId="10" applyNumberFormat="1" applyFont="1" applyBorder="1" applyAlignment="1">
      <alignment horizontal="center" vertical="center"/>
    </xf>
    <xf numFmtId="0" fontId="24" fillId="0" borderId="38" xfId="10" applyFont="1" applyBorder="1" applyAlignment="1">
      <alignment horizontal="left" vertical="center"/>
    </xf>
    <xf numFmtId="0" fontId="24" fillId="0" borderId="20" xfId="10" applyFont="1" applyBorder="1" applyAlignment="1">
      <alignment horizontal="left" vertical="center"/>
    </xf>
    <xf numFmtId="0" fontId="24" fillId="0" borderId="22" xfId="10" applyFont="1" applyBorder="1" applyAlignment="1">
      <alignment horizontal="left" vertical="center"/>
    </xf>
    <xf numFmtId="0" fontId="27" fillId="0" borderId="15" xfId="10" applyFont="1" applyBorder="1" applyAlignment="1">
      <alignment horizontal="left" vertical="center"/>
    </xf>
    <xf numFmtId="0" fontId="24" fillId="0" borderId="41" xfId="10" applyFont="1" applyBorder="1" applyAlignment="1">
      <alignment horizontal="left" vertical="center"/>
    </xf>
    <xf numFmtId="0" fontId="24" fillId="0" borderId="0" xfId="10" applyFont="1" applyAlignment="1">
      <alignment horizontal="left" vertical="center"/>
    </xf>
    <xf numFmtId="0" fontId="24" fillId="0" borderId="43" xfId="10" applyFont="1" applyBorder="1" applyAlignment="1">
      <alignment horizontal="left" vertical="center"/>
    </xf>
    <xf numFmtId="0" fontId="24" fillId="0" borderId="53" xfId="10" applyFont="1" applyBorder="1" applyAlignment="1">
      <alignment horizontal="left" vertical="center"/>
    </xf>
    <xf numFmtId="0" fontId="24" fillId="0" borderId="54" xfId="10" applyFont="1" applyBorder="1" applyAlignment="1">
      <alignment horizontal="left" vertical="center"/>
    </xf>
    <xf numFmtId="0" fontId="24" fillId="0" borderId="55" xfId="10" applyFont="1" applyBorder="1" applyAlignment="1">
      <alignment horizontal="left" vertical="center"/>
    </xf>
    <xf numFmtId="0" fontId="24" fillId="6" borderId="49" xfId="10" applyFont="1" applyFill="1" applyBorder="1" applyAlignment="1">
      <alignment horizontal="center"/>
    </xf>
    <xf numFmtId="0" fontId="9" fillId="6" borderId="50" xfId="10" applyFont="1" applyFill="1" applyBorder="1" applyAlignment="1">
      <alignment horizontal="center"/>
    </xf>
    <xf numFmtId="0" fontId="9" fillId="6" borderId="56" xfId="10" applyFont="1" applyFill="1" applyBorder="1" applyAlignment="1">
      <alignment horizontal="center"/>
    </xf>
    <xf numFmtId="0" fontId="24" fillId="6" borderId="57" xfId="10" applyFont="1" applyFill="1" applyBorder="1" applyAlignment="1">
      <alignment horizontal="center"/>
    </xf>
    <xf numFmtId="0" fontId="24" fillId="6" borderId="26" xfId="10" applyFont="1" applyFill="1" applyBorder="1" applyAlignment="1">
      <alignment horizontal="center"/>
    </xf>
    <xf numFmtId="0" fontId="24" fillId="6" borderId="58" xfId="10" applyFont="1" applyFill="1" applyBorder="1" applyAlignment="1">
      <alignment horizontal="center"/>
    </xf>
    <xf numFmtId="0" fontId="24" fillId="6" borderId="39" xfId="10" applyFont="1" applyFill="1" applyBorder="1" applyAlignment="1">
      <alignment horizontal="center"/>
    </xf>
    <xf numFmtId="0" fontId="24" fillId="6" borderId="56" xfId="10" applyFont="1" applyFill="1" applyBorder="1" applyAlignment="1">
      <alignment horizontal="center"/>
    </xf>
    <xf numFmtId="0" fontId="24" fillId="6" borderId="40" xfId="10" applyFont="1" applyFill="1" applyBorder="1" applyAlignment="1">
      <alignment horizontal="center"/>
    </xf>
    <xf numFmtId="0" fontId="27" fillId="0" borderId="15" xfId="10" applyFont="1" applyBorder="1" applyAlignment="1">
      <alignment horizontal="center"/>
    </xf>
    <xf numFmtId="0" fontId="9" fillId="0" borderId="59" xfId="10" applyFont="1" applyBorder="1"/>
    <xf numFmtId="0" fontId="9" fillId="0" borderId="60" xfId="10" applyFont="1" applyBorder="1"/>
    <xf numFmtId="0" fontId="9" fillId="0" borderId="61" xfId="10" applyFont="1" applyBorder="1"/>
    <xf numFmtId="0" fontId="9" fillId="0" borderId="62" xfId="10" applyFont="1" applyBorder="1"/>
    <xf numFmtId="177" fontId="9" fillId="0" borderId="17" xfId="304" applyFont="1" applyBorder="1"/>
    <xf numFmtId="0" fontId="9" fillId="0" borderId="62" xfId="10" applyFont="1" applyBorder="1" applyAlignment="1">
      <alignment horizontal="center"/>
    </xf>
    <xf numFmtId="0" fontId="9" fillId="0" borderId="61" xfId="10" applyFont="1" applyBorder="1" applyAlignment="1">
      <alignment horizontal="center"/>
    </xf>
    <xf numFmtId="177" fontId="9" fillId="0" borderId="42" xfId="304" applyFont="1" applyBorder="1"/>
    <xf numFmtId="177" fontId="5" fillId="0" borderId="15" xfId="304" applyFont="1" applyFill="1" applyBorder="1"/>
    <xf numFmtId="0" fontId="9" fillId="0" borderId="37" xfId="10" applyFont="1" applyBorder="1"/>
    <xf numFmtId="0" fontId="9" fillId="0" borderId="31" xfId="10" applyFont="1" applyBorder="1"/>
    <xf numFmtId="0" fontId="9" fillId="0" borderId="63" xfId="10" applyFont="1" applyBorder="1"/>
    <xf numFmtId="0" fontId="9" fillId="0" borderId="30" xfId="10" applyFont="1" applyBorder="1"/>
    <xf numFmtId="0" fontId="9" fillId="0" borderId="45" xfId="10" applyFont="1" applyBorder="1"/>
    <xf numFmtId="0" fontId="9" fillId="0" borderId="46" xfId="10" applyFont="1" applyBorder="1"/>
    <xf numFmtId="0" fontId="9" fillId="0" borderId="64" xfId="10" applyFont="1" applyBorder="1"/>
    <xf numFmtId="0" fontId="9" fillId="0" borderId="65" xfId="10" applyFont="1" applyBorder="1"/>
    <xf numFmtId="177" fontId="9" fillId="0" borderId="66" xfId="304" applyFont="1" applyBorder="1"/>
    <xf numFmtId="2" fontId="9" fillId="0" borderId="65" xfId="10" applyNumberFormat="1" applyFont="1" applyBorder="1" applyAlignment="1">
      <alignment horizontal="center"/>
    </xf>
    <xf numFmtId="2" fontId="9" fillId="0" borderId="64" xfId="10" applyNumberFormat="1" applyFont="1" applyBorder="1" applyAlignment="1">
      <alignment horizontal="center"/>
    </xf>
    <xf numFmtId="0" fontId="24" fillId="0" borderId="67" xfId="10" applyFont="1" applyBorder="1" applyAlignment="1">
      <alignment horizontal="right"/>
    </xf>
    <xf numFmtId="0" fontId="24" fillId="0" borderId="68" xfId="10" applyFont="1" applyBorder="1" applyAlignment="1">
      <alignment horizontal="right"/>
    </xf>
    <xf numFmtId="0" fontId="24" fillId="0" borderId="69" xfId="10" applyFont="1" applyBorder="1" applyAlignment="1">
      <alignment horizontal="right"/>
    </xf>
    <xf numFmtId="177" fontId="9" fillId="0" borderId="70" xfId="10" applyNumberFormat="1" applyFont="1" applyBorder="1"/>
    <xf numFmtId="177" fontId="5" fillId="0" borderId="15" xfId="10" applyNumberFormat="1" applyFont="1" applyBorder="1"/>
    <xf numFmtId="0" fontId="24" fillId="6" borderId="50" xfId="10" applyFont="1" applyFill="1" applyBorder="1" applyAlignment="1">
      <alignment horizontal="center"/>
    </xf>
    <xf numFmtId="0" fontId="24" fillId="6" borderId="57" xfId="10" applyFont="1" applyFill="1" applyBorder="1" applyAlignment="1">
      <alignment horizontal="center"/>
    </xf>
    <xf numFmtId="0" fontId="9" fillId="0" borderId="60" xfId="10" applyFont="1" applyBorder="1" applyAlignment="1">
      <alignment horizontal="center"/>
    </xf>
    <xf numFmtId="2" fontId="9" fillId="0" borderId="17" xfId="10" applyNumberFormat="1" applyFont="1" applyBorder="1"/>
    <xf numFmtId="177" fontId="9" fillId="0" borderId="62" xfId="304" applyFont="1" applyBorder="1" applyAlignment="1">
      <alignment horizontal="center"/>
    </xf>
    <xf numFmtId="177" fontId="9" fillId="0" borderId="61" xfId="304" applyFont="1" applyBorder="1" applyAlignment="1">
      <alignment horizontal="center"/>
    </xf>
    <xf numFmtId="0" fontId="9" fillId="0" borderId="71" xfId="10" applyFont="1" applyBorder="1"/>
    <xf numFmtId="0" fontId="9" fillId="0" borderId="65" xfId="10" applyFont="1" applyBorder="1" applyAlignment="1">
      <alignment horizontal="center"/>
    </xf>
    <xf numFmtId="0" fontId="9" fillId="0" borderId="64" xfId="10" applyFont="1" applyBorder="1" applyAlignment="1">
      <alignment horizontal="center"/>
    </xf>
    <xf numFmtId="177" fontId="9" fillId="0" borderId="72" xfId="304" applyFont="1" applyBorder="1"/>
    <xf numFmtId="177" fontId="9" fillId="0" borderId="70" xfId="304" applyFont="1" applyBorder="1"/>
    <xf numFmtId="0" fontId="24" fillId="6" borderId="50" xfId="10" applyFont="1" applyFill="1" applyBorder="1" applyAlignment="1">
      <alignment horizontal="center"/>
    </xf>
    <xf numFmtId="0" fontId="24" fillId="6" borderId="39" xfId="10" applyFont="1" applyFill="1" applyBorder="1"/>
    <xf numFmtId="2" fontId="9" fillId="0" borderId="17" xfId="10" applyNumberFormat="1" applyFont="1" applyBorder="1" applyAlignment="1">
      <alignment horizontal="center"/>
    </xf>
    <xf numFmtId="2" fontId="9" fillId="0" borderId="60" xfId="10" applyNumberFormat="1" applyFont="1" applyBorder="1" applyAlignment="1">
      <alignment horizontal="center"/>
    </xf>
    <xf numFmtId="2" fontId="9" fillId="0" borderId="62" xfId="10" applyNumberFormat="1" applyFont="1" applyBorder="1" applyAlignment="1">
      <alignment horizontal="center"/>
    </xf>
    <xf numFmtId="2" fontId="9" fillId="0" borderId="61" xfId="10" applyNumberFormat="1" applyFont="1" applyBorder="1" applyAlignment="1">
      <alignment horizontal="center"/>
    </xf>
    <xf numFmtId="0" fontId="9" fillId="0" borderId="66" xfId="10" applyFont="1" applyBorder="1"/>
    <xf numFmtId="0" fontId="9" fillId="0" borderId="54" xfId="10" applyFont="1" applyBorder="1"/>
    <xf numFmtId="177" fontId="9" fillId="0" borderId="73" xfId="304" applyFont="1" applyBorder="1"/>
    <xf numFmtId="0" fontId="24" fillId="6" borderId="50" xfId="10" applyFont="1" applyFill="1" applyBorder="1" applyAlignment="1">
      <alignment horizontal="center" wrapText="1"/>
    </xf>
    <xf numFmtId="0" fontId="24" fillId="6" borderId="39" xfId="10" applyFont="1" applyFill="1" applyBorder="1" applyAlignment="1">
      <alignment horizontal="center" wrapText="1"/>
    </xf>
    <xf numFmtId="0" fontId="24" fillId="6" borderId="57" xfId="10" applyFont="1" applyFill="1" applyBorder="1" applyAlignment="1">
      <alignment horizontal="center" wrapText="1"/>
    </xf>
    <xf numFmtId="0" fontId="24" fillId="6" borderId="56" xfId="10" applyFont="1" applyFill="1" applyBorder="1" applyAlignment="1">
      <alignment horizontal="center" wrapText="1"/>
    </xf>
    <xf numFmtId="0" fontId="24" fillId="6" borderId="40" xfId="10" applyFont="1" applyFill="1" applyBorder="1" applyAlignment="1">
      <alignment horizontal="center" wrapText="1"/>
    </xf>
    <xf numFmtId="0" fontId="27" fillId="0" borderId="15" xfId="10" applyFont="1" applyBorder="1" applyAlignment="1">
      <alignment horizontal="center" wrapText="1"/>
    </xf>
    <xf numFmtId="0" fontId="9" fillId="0" borderId="59" xfId="10" applyFont="1" applyBorder="1" applyAlignment="1">
      <alignment horizontal="left"/>
    </xf>
    <xf numFmtId="0" fontId="9" fillId="0" borderId="60" xfId="10" applyFont="1" applyBorder="1" applyAlignment="1">
      <alignment horizontal="left"/>
    </xf>
    <xf numFmtId="177" fontId="9" fillId="0" borderId="17" xfId="304" applyFont="1" applyBorder="1" applyAlignment="1">
      <alignment horizontal="center"/>
    </xf>
    <xf numFmtId="0" fontId="9" fillId="0" borderId="60" xfId="305" applyNumberFormat="1" applyFont="1" applyBorder="1" applyAlignment="1">
      <alignment horizontal="center"/>
    </xf>
    <xf numFmtId="170" fontId="9" fillId="0" borderId="33" xfId="10" applyNumberFormat="1" applyFont="1" applyBorder="1" applyAlignment="1">
      <alignment horizontal="center" wrapText="1"/>
    </xf>
    <xf numFmtId="2" fontId="9" fillId="0" borderId="62" xfId="10" applyNumberFormat="1" applyFont="1" applyBorder="1" applyAlignment="1">
      <alignment horizontal="center" wrapText="1"/>
    </xf>
    <xf numFmtId="2" fontId="9" fillId="0" borderId="61" xfId="10" applyNumberFormat="1" applyFont="1" applyBorder="1" applyAlignment="1">
      <alignment horizontal="center" wrapText="1"/>
    </xf>
    <xf numFmtId="177" fontId="9" fillId="0" borderId="74" xfId="304" applyFont="1" applyBorder="1" applyAlignment="1">
      <alignment horizontal="center" wrapText="1"/>
    </xf>
    <xf numFmtId="177" fontId="5" fillId="0" borderId="15" xfId="304" applyFont="1" applyFill="1" applyBorder="1" applyAlignment="1">
      <alignment horizontal="center" wrapText="1"/>
    </xf>
    <xf numFmtId="0" fontId="24" fillId="6" borderId="67" xfId="10" applyFont="1" applyFill="1" applyBorder="1" applyAlignment="1">
      <alignment horizontal="right"/>
    </xf>
    <xf numFmtId="0" fontId="24" fillId="6" borderId="68" xfId="10" applyFont="1" applyFill="1" applyBorder="1" applyAlignment="1">
      <alignment horizontal="right"/>
    </xf>
    <xf numFmtId="0" fontId="24" fillId="6" borderId="69" xfId="10" applyFont="1" applyFill="1" applyBorder="1" applyAlignment="1">
      <alignment horizontal="right"/>
    </xf>
    <xf numFmtId="170" fontId="9" fillId="6" borderId="70" xfId="10" applyNumberFormat="1" applyFont="1" applyFill="1" applyBorder="1"/>
    <xf numFmtId="170" fontId="5" fillId="0" borderId="15" xfId="10" applyNumberFormat="1" applyFont="1" applyBorder="1"/>
    <xf numFmtId="0" fontId="24" fillId="6" borderId="56" xfId="10" applyFont="1" applyFill="1" applyBorder="1" applyAlignment="1">
      <alignment horizontal="center" wrapText="1"/>
    </xf>
    <xf numFmtId="43" fontId="9" fillId="0" borderId="60" xfId="304" applyNumberFormat="1" applyFont="1" applyBorder="1"/>
    <xf numFmtId="9" fontId="9" fillId="0" borderId="61" xfId="305" applyFont="1" applyBorder="1"/>
    <xf numFmtId="9" fontId="9" fillId="0" borderId="17" xfId="305" applyFont="1" applyBorder="1" applyAlignment="1">
      <alignment horizontal="center"/>
    </xf>
    <xf numFmtId="43" fontId="9" fillId="0" borderId="62" xfId="304" applyNumberFormat="1" applyFont="1" applyBorder="1" applyAlignment="1">
      <alignment horizontal="center"/>
    </xf>
    <xf numFmtId="43" fontId="9" fillId="0" borderId="61" xfId="304" applyNumberFormat="1" applyFont="1" applyBorder="1" applyAlignment="1">
      <alignment horizontal="center"/>
    </xf>
    <xf numFmtId="43" fontId="9" fillId="0" borderId="42" xfId="304" applyNumberFormat="1" applyFont="1" applyBorder="1"/>
    <xf numFmtId="43" fontId="5" fillId="0" borderId="15" xfId="304" applyNumberFormat="1" applyFont="1" applyFill="1" applyBorder="1"/>
    <xf numFmtId="43" fontId="9" fillId="0" borderId="46" xfId="304" applyNumberFormat="1" applyFont="1" applyBorder="1"/>
    <xf numFmtId="9" fontId="9" fillId="0" borderId="64" xfId="305" applyFont="1" applyBorder="1"/>
    <xf numFmtId="43" fontId="9" fillId="0" borderId="65" xfId="304" applyNumberFormat="1" applyFont="1" applyBorder="1" applyAlignment="1">
      <alignment horizontal="center"/>
    </xf>
    <xf numFmtId="43" fontId="9" fillId="0" borderId="64" xfId="304" applyNumberFormat="1" applyFont="1" applyBorder="1" applyAlignment="1">
      <alignment horizontal="center"/>
    </xf>
    <xf numFmtId="43" fontId="9" fillId="0" borderId="70" xfId="10" applyNumberFormat="1" applyFont="1" applyBorder="1"/>
    <xf numFmtId="43" fontId="5" fillId="0" borderId="15" xfId="10" applyNumberFormat="1" applyFont="1" applyBorder="1"/>
    <xf numFmtId="43" fontId="9" fillId="6" borderId="70" xfId="10" applyNumberFormat="1" applyFont="1" applyFill="1" applyBorder="1"/>
    <xf numFmtId="0" fontId="9" fillId="0" borderId="27" xfId="10" applyFont="1" applyBorder="1"/>
    <xf numFmtId="0" fontId="29" fillId="0" borderId="15" xfId="10" applyFont="1" applyBorder="1"/>
    <xf numFmtId="0" fontId="9" fillId="0" borderId="0" xfId="10" applyFont="1" applyAlignment="1">
      <alignment horizontal="center"/>
    </xf>
    <xf numFmtId="0" fontId="9" fillId="0" borderId="43" xfId="10" applyFont="1" applyBorder="1" applyAlignment="1">
      <alignment horizontal="center"/>
    </xf>
    <xf numFmtId="0" fontId="5" fillId="0" borderId="15" xfId="10" applyFont="1" applyBorder="1" applyAlignment="1">
      <alignment horizontal="center"/>
    </xf>
    <xf numFmtId="0" fontId="24" fillId="0" borderId="59" xfId="10" applyFont="1" applyBorder="1"/>
    <xf numFmtId="0" fontId="9" fillId="0" borderId="60" xfId="10" applyFont="1" applyBorder="1"/>
    <xf numFmtId="0" fontId="9" fillId="0" borderId="75" xfId="10" applyFont="1" applyBorder="1"/>
    <xf numFmtId="0" fontId="9" fillId="0" borderId="59" xfId="10" applyFont="1" applyBorder="1" applyAlignment="1">
      <alignment horizontal="center"/>
    </xf>
    <xf numFmtId="0" fontId="9" fillId="0" borderId="60" xfId="10" applyFont="1" applyBorder="1" applyAlignment="1">
      <alignment horizontal="center"/>
    </xf>
    <xf numFmtId="0" fontId="9" fillId="0" borderId="75" xfId="10" applyFont="1" applyBorder="1" applyAlignment="1">
      <alignment horizontal="center"/>
    </xf>
    <xf numFmtId="0" fontId="24" fillId="0" borderId="41" xfId="10" applyFont="1" applyBorder="1" applyAlignment="1">
      <alignment horizontal="left"/>
    </xf>
    <xf numFmtId="0" fontId="24" fillId="0" borderId="41" xfId="10" applyFont="1" applyBorder="1" applyAlignment="1">
      <alignment wrapText="1"/>
    </xf>
    <xf numFmtId="0" fontId="24" fillId="0" borderId="0" xfId="10" applyFont="1" applyAlignment="1">
      <alignment wrapText="1"/>
    </xf>
    <xf numFmtId="0" fontId="24" fillId="0" borderId="43" xfId="10" applyFont="1" applyBorder="1" applyAlignment="1">
      <alignment wrapText="1"/>
    </xf>
    <xf numFmtId="0" fontId="30" fillId="0" borderId="15" xfId="10" applyFont="1" applyBorder="1" applyAlignment="1">
      <alignment wrapText="1"/>
    </xf>
    <xf numFmtId="0" fontId="9" fillId="0" borderId="0" xfId="10" applyFont="1" applyAlignment="1">
      <alignment horizontal="left"/>
    </xf>
    <xf numFmtId="0" fontId="9" fillId="0" borderId="41" xfId="10" applyFont="1" applyBorder="1" applyAlignment="1">
      <alignment horizontal="left"/>
    </xf>
    <xf numFmtId="0" fontId="9" fillId="0" borderId="0" xfId="10" applyFont="1" applyAlignment="1">
      <alignment horizontal="right"/>
    </xf>
    <xf numFmtId="0" fontId="9" fillId="0" borderId="43" xfId="10" applyFont="1" applyBorder="1" applyAlignment="1">
      <alignment horizontal="right"/>
    </xf>
    <xf numFmtId="0" fontId="21" fillId="0" borderId="15" xfId="10" applyFont="1" applyBorder="1" applyAlignment="1">
      <alignment horizontal="right"/>
    </xf>
    <xf numFmtId="0" fontId="9" fillId="0" borderId="53" xfId="10" applyFont="1" applyBorder="1" applyAlignment="1">
      <alignment horizontal="left"/>
    </xf>
    <xf numFmtId="0" fontId="9" fillId="0" borderId="54" xfId="10" applyFont="1" applyBorder="1" applyAlignment="1">
      <alignment horizontal="left"/>
    </xf>
    <xf numFmtId="0" fontId="9" fillId="0" borderId="54" xfId="10" applyFont="1" applyBorder="1" applyAlignment="1">
      <alignment horizontal="right"/>
    </xf>
    <xf numFmtId="0" fontId="9" fillId="0" borderId="55" xfId="10" applyFont="1" applyBorder="1" applyAlignment="1">
      <alignment horizontal="right"/>
    </xf>
    <xf numFmtId="0" fontId="5" fillId="0" borderId="76" xfId="10" applyFont="1" applyBorder="1"/>
    <xf numFmtId="0" fontId="5" fillId="0" borderId="77" xfId="10" applyFont="1" applyBorder="1"/>
    <xf numFmtId="0" fontId="5" fillId="0" borderId="78" xfId="10" applyFont="1" applyBorder="1"/>
    <xf numFmtId="168" fontId="8" fillId="7" borderId="0" xfId="6" applyNumberFormat="1" applyFont="1" applyFill="1" applyBorder="1" applyAlignment="1" applyProtection="1">
      <alignment horizontal="center" vertical="center" wrapText="1"/>
    </xf>
    <xf numFmtId="9" fontId="8" fillId="7" borderId="0" xfId="6" applyFont="1" applyFill="1" applyBorder="1" applyAlignment="1" applyProtection="1">
      <alignment horizontal="center" vertical="center" wrapText="1"/>
    </xf>
  </cellXfs>
  <cellStyles count="306">
    <cellStyle name="Euro" xfId="50" xr:uid="{4086A364-F52F-4B02-99CE-09AB71D5CEB2}"/>
    <cellStyle name="Euro 2" xfId="51" xr:uid="{5ED90B1A-F554-47DC-82C1-3FD47BAFFE04}"/>
    <cellStyle name="Euro 3" xfId="52" xr:uid="{0B485CE4-F742-4352-9ABD-D1FCB8223C04}"/>
    <cellStyle name="Euro 3 2" xfId="92" xr:uid="{BF3FA4E8-A78B-4236-AB98-23A6AFFC23DE}"/>
    <cellStyle name="Euro 4" xfId="56" xr:uid="{9369BE1A-1F62-4484-83BC-3474BBF14E97}"/>
    <cellStyle name="Euro 4 2" xfId="94" xr:uid="{E9BC81DE-44CD-41DF-AE77-410466CB8E97}"/>
    <cellStyle name="Euro 5" xfId="106" xr:uid="{09A157BD-0877-4B42-97E6-ABA1756DFA7E}"/>
    <cellStyle name="Euro 5 2" xfId="165" xr:uid="{20A114AC-4C55-4F93-B8A1-02337D1394C3}"/>
    <cellStyle name="Hipervínculo" xfId="302" builtinId="8"/>
    <cellStyle name="Millares 10" xfId="304" xr:uid="{BC5D2070-862A-4BB3-9568-9E27101F8836}"/>
    <cellStyle name="Millares 13 2" xfId="8" xr:uid="{52648B40-2BFF-4729-8617-1E72AB4E7B87}"/>
    <cellStyle name="Millares 19" xfId="7" xr:uid="{D9F699F6-04CC-481F-95FC-88864BF94070}"/>
    <cellStyle name="Millares 2" xfId="2" xr:uid="{9C176619-59E8-4A5E-97B0-3A256F66C588}"/>
    <cellStyle name="Millares 2 2" xfId="5" xr:uid="{F98B4D4A-4265-4E35-8FEC-93D7BE2C4A79}"/>
    <cellStyle name="Millares 2 2 2" xfId="58" xr:uid="{CA61E6D3-849C-4861-9B92-CE33ABA3965B}"/>
    <cellStyle name="Millares 2 2 3" xfId="75" xr:uid="{5A339A74-20B4-465F-97C1-6389E4D2567C}"/>
    <cellStyle name="Millares 2 2 3 2" xfId="108" xr:uid="{D783B295-0C14-4D08-8758-7114D623684B}"/>
    <cellStyle name="Millares 2 2 3 2 2" xfId="167" xr:uid="{A6E7FBC1-5DDA-413E-A282-8B6BD3F865BC}"/>
    <cellStyle name="Millares 2 2 3 2 2 2" xfId="277" xr:uid="{4679AFBD-732B-4D11-BD5A-1E57A8FA8A6E}"/>
    <cellStyle name="Millares 2 2 3 2 3" xfId="223" xr:uid="{40CD4FD7-7DA8-4AA7-ADDD-DB53541F4BEB}"/>
    <cellStyle name="Millares 2 2 3 3" xfId="153" xr:uid="{0D63F05F-609E-4DC1-B7E6-62DB86EC372D}"/>
    <cellStyle name="Millares 2 2 3 3 2" xfId="266" xr:uid="{C22F5A0D-314A-448A-B0C8-CC322C8A07B5}"/>
    <cellStyle name="Millares 2 2 3 4" xfId="212" xr:uid="{66A084B3-5803-484F-9ACB-39204476C14F}"/>
    <cellStyle name="Millares 2 2 4" xfId="136" xr:uid="{9D3396A2-CDDD-4E92-B19A-9E4B5828728C}"/>
    <cellStyle name="Millares 2 2 4 2" xfId="249" xr:uid="{9B87F443-8149-4081-A095-60C563199A03}"/>
    <cellStyle name="Millares 2 2 5" xfId="195" xr:uid="{33A47E69-11FC-43EC-9771-6D8CDE41C2F9}"/>
    <cellStyle name="Millares 2 2 6" xfId="15" xr:uid="{F40F4CFE-6513-4DA2-921F-DD4DF22E9997}"/>
    <cellStyle name="Millares 2 3" xfId="74" xr:uid="{DFFCCEE3-EDD8-45C4-A68E-6953C3F09574}"/>
    <cellStyle name="Millares 2 3 2" xfId="109" xr:uid="{A8FFAE65-C973-4DC1-AA8A-4343C8C30D36}"/>
    <cellStyle name="Millares 2 3 2 2" xfId="168" xr:uid="{89B5545B-4423-46F2-BE5D-269CC89AAD2D}"/>
    <cellStyle name="Millares 2 3 2 2 2" xfId="278" xr:uid="{5876713C-3EBC-4F24-ACD7-F055E0F5F89A}"/>
    <cellStyle name="Millares 2 3 2 3" xfId="224" xr:uid="{618E891A-9E2A-4617-8DC6-5932D6E4BCCD}"/>
    <cellStyle name="Millares 2 3 3" xfId="152" xr:uid="{C9BB2F38-DA6B-4471-A107-82CB4624239F}"/>
    <cellStyle name="Millares 2 3 3 2" xfId="265" xr:uid="{FE26A5FF-419A-4D14-99D2-9C241F732233}"/>
    <cellStyle name="Millares 2 3 4" xfId="211" xr:uid="{C4D9B54C-06D1-410C-A4D1-7466DC77546E}"/>
    <cellStyle name="Millares 2 4" xfId="135" xr:uid="{6B6EE8BA-EFC6-41F6-A335-0DB928C048C2}"/>
    <cellStyle name="Millares 2 4 2" xfId="248" xr:uid="{7607C750-6D5A-4B2E-80BF-2CD7F83B4657}"/>
    <cellStyle name="Millares 2 5" xfId="194" xr:uid="{A778908F-0B17-4488-9DB4-D9BC1CA14299}"/>
    <cellStyle name="Millares 2 6" xfId="14" xr:uid="{81CD2B11-4FA9-4547-BAAD-6FB367BA6997}"/>
    <cellStyle name="Millares 3" xfId="16" xr:uid="{512AB919-4DB2-4AD0-A353-7D34AB1FFC05}"/>
    <cellStyle name="Millares 3 2" xfId="17" xr:uid="{104A2AEB-DF12-469C-A105-945A920270B8}"/>
    <cellStyle name="Millares 3 2 2" xfId="18" xr:uid="{3600D956-00BB-4B6E-AA40-5065AD122899}"/>
    <cellStyle name="Millares 3 2 3" xfId="11" xr:uid="{7A47A8BA-DE2D-4B86-9084-DCFF9C6C011E}"/>
    <cellStyle name="Millares 3 3" xfId="59" xr:uid="{4C4E9B09-0F28-4844-81CA-8D407A698E4C}"/>
    <cellStyle name="Millares 3 3 2" xfId="149" xr:uid="{E1F08B55-A8F0-469D-94C7-4063414441C5}"/>
    <cellStyle name="Millares 3 3 2 2" xfId="262" xr:uid="{817AA65C-4A1C-4537-8668-E93350C93C2B}"/>
    <cellStyle name="Millares 3 3 3" xfId="208" xr:uid="{1EDE8A69-7F64-4860-AFBD-6A6D4C9BB413}"/>
    <cellStyle name="Millares 3 4" xfId="76" xr:uid="{D94BE930-5F83-4B17-90BB-35F7ED327002}"/>
    <cellStyle name="Millares 4" xfId="19" xr:uid="{7B8EE4D2-3652-4F48-9D84-FAE10B893061}"/>
    <cellStyle name="Millares 4 2" xfId="137" xr:uid="{6114F072-D3A1-48E4-B92B-6F5FDEA25652}"/>
    <cellStyle name="Millares 4 2 2" xfId="250" xr:uid="{5F2DD335-7594-47CB-8A4A-1F648560D97B}"/>
    <cellStyle name="Millares 4 3" xfId="196" xr:uid="{2AF34189-6C90-427E-9763-108BC67035F9}"/>
    <cellStyle name="Millares 5" xfId="57" xr:uid="{40452A06-8859-4E37-BF87-BB78C7B2FEC2}"/>
    <cellStyle name="Millares 5 2" xfId="95" xr:uid="{CC56D805-F4BE-4DC6-A425-2F1290176C5E}"/>
    <cellStyle name="Millares 6" xfId="107" xr:uid="{E460827E-3C13-4A8D-80B5-7F93266D525C}"/>
    <cellStyle name="Millares 6 2" xfId="166" xr:uid="{9217FA5B-E0EA-460C-9C53-A9E5E71B1B37}"/>
    <cellStyle name="Moneda [0] 2" xfId="20" xr:uid="{7D39566C-5FA9-4EC7-9059-FF399621F499}"/>
    <cellStyle name="Moneda [0] 2 2" xfId="21" xr:uid="{D94F9335-72BF-41F7-AC2D-7905CE08F044}"/>
    <cellStyle name="Moneda [0] 3" xfId="119" xr:uid="{6BD0C97B-B67A-4582-A4A5-0F0584CEF8B3}"/>
    <cellStyle name="Moneda [0] 3 2" xfId="178" xr:uid="{78EDAD11-8072-4F98-BAF2-17CE55A49D09}"/>
    <cellStyle name="Moneda [0] 3 2 2" xfId="287" xr:uid="{6F7F1077-B10A-45F1-9D6B-EEF11960FDF7}"/>
    <cellStyle name="Moneda [0] 3 3" xfId="233" xr:uid="{33541EB2-2F8B-418F-A9CE-7A2BA8CE27CA}"/>
    <cellStyle name="Moneda 10" xfId="72" xr:uid="{3F0AEDD8-80BA-470B-B2C5-20DE1B50625E}"/>
    <cellStyle name="Moneda 11" xfId="88" xr:uid="{EFBAFD80-ADE9-4E46-BE03-D70B357A3065}"/>
    <cellStyle name="Moneda 12" xfId="99" xr:uid="{E7BAE0F4-6B42-4B57-BB39-E8B566D67AE0}"/>
    <cellStyle name="Moneda 13" xfId="71" xr:uid="{4E7C966F-1575-4F31-9567-57AA8109FAC0}"/>
    <cellStyle name="Moneda 14" xfId="67" xr:uid="{019F9724-0CB8-4301-9EAA-8DB5D835095E}"/>
    <cellStyle name="Moneda 15" xfId="80" xr:uid="{7F21EE6D-51CA-4F2B-BCF7-3191F66CB0C1}"/>
    <cellStyle name="Moneda 16" xfId="101" xr:uid="{AF3AEF64-0203-4CFD-924E-ED1553F25E6B}"/>
    <cellStyle name="Moneda 17" xfId="100" xr:uid="{F6E513FD-7CC0-4280-A460-3D370482D529}"/>
    <cellStyle name="Moneda 18" xfId="70" xr:uid="{DA51E134-671E-43D6-AF2D-69301E280EC0}"/>
    <cellStyle name="Moneda 19" xfId="102" xr:uid="{EA0E78C2-84C1-4AF2-8C94-6A5D9520701E}"/>
    <cellStyle name="Moneda 2" xfId="3" xr:uid="{8546E6B2-289D-4DFB-B783-495F93FBA17B}"/>
    <cellStyle name="Moneda 2 2" xfId="22" xr:uid="{2F0CB4CF-F7FE-4617-BD1D-D7884EA6A2CB}"/>
    <cellStyle name="Moneda 2 2 2" xfId="23" xr:uid="{1D0FDB2E-A5C9-4A6E-A404-9444053F9FC9}"/>
    <cellStyle name="Moneda 2 2 2 2" xfId="78" xr:uid="{0C361ACC-B51B-4D96-A1CF-649A498E2A8A}"/>
    <cellStyle name="Moneda 2 2 2 2 2" xfId="112" xr:uid="{5A7ABD92-A67A-4A37-9DFD-6D4DC0F519DC}"/>
    <cellStyle name="Moneda 2 2 2 2 2 2" xfId="171" xr:uid="{07AF2B79-5835-4C95-9A3D-0EEA4D028DC2}"/>
    <cellStyle name="Moneda 2 2 2 2 2 2 2" xfId="280" xr:uid="{07833D9E-9144-4DD5-9AFD-569E330ECDEA}"/>
    <cellStyle name="Moneda 2 2 2 2 2 3" xfId="226" xr:uid="{08EDCE4A-9F0C-4202-A763-C06A1C76FBA0}"/>
    <cellStyle name="Moneda 2 2 2 2 3" xfId="155" xr:uid="{BE44AC40-EE49-4965-A6D1-3DA033AE496D}"/>
    <cellStyle name="Moneda 2 2 2 2 3 2" xfId="268" xr:uid="{8537D221-D4D2-4B5E-A69B-95920CB77859}"/>
    <cellStyle name="Moneda 2 2 2 2 4" xfId="214" xr:uid="{34F02034-726B-4B67-81F6-492343EF3D59}"/>
    <cellStyle name="Moneda 2 2 2 3" xfId="111" xr:uid="{12E8D303-93AC-4D28-887C-18E820EC78B2}"/>
    <cellStyle name="Moneda 2 2 2 3 2" xfId="170" xr:uid="{E11B369F-190A-4D03-BB9F-72733748CEEE}"/>
    <cellStyle name="Moneda 2 2 2 3 2 2" xfId="279" xr:uid="{A966ECC5-16FD-4DC8-B903-2C280B0BD2E0}"/>
    <cellStyle name="Moneda 2 2 2 3 3" xfId="225" xr:uid="{3186692E-51AB-492A-9847-C80B9661BEDD}"/>
    <cellStyle name="Moneda 2 2 2 4" xfId="139" xr:uid="{827E8BA0-1258-419B-ABBE-8ED1DB2C721F}"/>
    <cellStyle name="Moneda 2 2 2 4 2" xfId="252" xr:uid="{AFD39189-E8DC-47E9-B314-32C03E443B30}"/>
    <cellStyle name="Moneda 2 2 2 5" xfId="198" xr:uid="{23A7C99C-93D8-4CD3-9870-7FC64B8E824B}"/>
    <cellStyle name="Moneda 2 2 3" xfId="61" xr:uid="{1B56DABF-595D-4399-A2F7-70FCF3AF69CF}"/>
    <cellStyle name="Moneda 2 2 4" xfId="77" xr:uid="{2A3189F7-3EC0-4069-8A56-9BFC8C3799A8}"/>
    <cellStyle name="Moneda 2 2 4 2" xfId="113" xr:uid="{99B3E3DC-47C8-4017-A3AA-6A2B3C71379D}"/>
    <cellStyle name="Moneda 2 2 4 2 2" xfId="172" xr:uid="{F0966F1E-552B-47FE-BFB1-5C37101320AA}"/>
    <cellStyle name="Moneda 2 2 4 2 2 2" xfId="281" xr:uid="{7377E420-BD15-4C29-8109-29241D4AA718}"/>
    <cellStyle name="Moneda 2 2 4 2 3" xfId="227" xr:uid="{8FEF036E-4D08-4FDB-BD81-8DBB400E4DC3}"/>
    <cellStyle name="Moneda 2 2 4 3" xfId="154" xr:uid="{A9EE0205-5035-45E6-B1AD-D5C6C91213B1}"/>
    <cellStyle name="Moneda 2 2 4 3 2" xfId="267" xr:uid="{DA1B6AD6-6832-431D-9F10-C6ED64CC1126}"/>
    <cellStyle name="Moneda 2 2 4 4" xfId="213" xr:uid="{98414BE6-D535-44D2-986B-EBE8DA0C5313}"/>
    <cellStyle name="Moneda 2 2 5" xfId="138" xr:uid="{3D2F1E86-0684-4D23-99DB-4603278497A2}"/>
    <cellStyle name="Moneda 2 2 5 2" xfId="251" xr:uid="{FB0B8EBC-C424-4660-A0FA-34D05A20778D}"/>
    <cellStyle name="Moneda 2 2 6" xfId="197" xr:uid="{47626CDD-C15C-4902-BCF4-0D004779D738}"/>
    <cellStyle name="Moneda 2 2 6 2" xfId="12" xr:uid="{39C62869-B34E-4486-A04B-A98FD1E6BF54}"/>
    <cellStyle name="Moneda 2 3" xfId="73" xr:uid="{8DDBED14-3131-45DE-A6B7-BF555DB73950}"/>
    <cellStyle name="Moneda 20" xfId="103" xr:uid="{FA87990D-BB63-4F0F-A24E-A2BF66E6A202}"/>
    <cellStyle name="Moneda 21" xfId="104" xr:uid="{AF946E35-5745-478C-B0C0-DB2A6BD055B2}"/>
    <cellStyle name="Moneda 22" xfId="110" xr:uid="{0AF187E0-C375-426E-A6C0-071A7362A309}"/>
    <cellStyle name="Moneda 22 2" xfId="169" xr:uid="{433C6EB7-9D2B-4FD0-88A7-777A1589F312}"/>
    <cellStyle name="Moneda 23" xfId="118" xr:uid="{A40B2BDA-C7B8-4C39-A617-C3F5195BFD17}"/>
    <cellStyle name="Moneda 23 2" xfId="177" xr:uid="{07479917-C5D4-4111-AA48-A3A6A7120B84}"/>
    <cellStyle name="Moneda 23 2 2" xfId="286" xr:uid="{6CE28001-08A0-4AF7-B4CC-FE36D19663B5}"/>
    <cellStyle name="Moneda 23 3" xfId="232" xr:uid="{1A77161F-30F3-4359-896C-DA36AC14DE79}"/>
    <cellStyle name="Moneda 24" xfId="13" xr:uid="{4B25510F-0F99-4654-B9F7-69D0F5DF6B09}"/>
    <cellStyle name="Moneda 3" xfId="24" xr:uid="{60C0C227-2E20-4527-AEA9-FB1EE8BE16F2}"/>
    <cellStyle name="Moneda 3 2" xfId="25" xr:uid="{EBE4EBC7-B141-4324-AD2F-D3A433DE4C62}"/>
    <cellStyle name="Moneda 3 3" xfId="62" xr:uid="{5498811A-23CF-42FE-8AC9-B61BAA628BDA}"/>
    <cellStyle name="Moneda 3 3 2" xfId="115" xr:uid="{5A3D3558-4F51-47BF-BF4A-D605406D73D1}"/>
    <cellStyle name="Moneda 3 3 2 2" xfId="174" xr:uid="{D22A8B14-7D86-46CB-B517-5F35D4F510A1}"/>
    <cellStyle name="Moneda 3 3 2 2 2" xfId="283" xr:uid="{3B342DEE-E59B-4AC6-B5B8-78CF37DD99FE}"/>
    <cellStyle name="Moneda 3 3 2 3" xfId="229" xr:uid="{96DB37CF-FEAC-400E-9572-3208CC5B290F}"/>
    <cellStyle name="Moneda 3 3 3" xfId="150" xr:uid="{762FBE53-0CDC-4520-AC54-30D97649EA80}"/>
    <cellStyle name="Moneda 3 3 3 2" xfId="263" xr:uid="{D3B3782E-10A9-40A0-BA66-5CFD22163346}"/>
    <cellStyle name="Moneda 3 3 4" xfId="209" xr:uid="{EEC2B9E7-FDF8-4962-87A3-D1885664B9A1}"/>
    <cellStyle name="Moneda 3 4" xfId="79" xr:uid="{F942B45C-4904-49ED-A410-97A4846E2691}"/>
    <cellStyle name="Moneda 3 5" xfId="114" xr:uid="{91B01083-060B-4F34-9A22-BAC387CEC9C4}"/>
    <cellStyle name="Moneda 3 5 2" xfId="173" xr:uid="{B6370A6F-ACD4-483D-993D-E014F12D3EE2}"/>
    <cellStyle name="Moneda 3 5 2 2" xfId="282" xr:uid="{DD780165-62CF-41F3-8FA8-017CD139C0B3}"/>
    <cellStyle name="Moneda 3 5 3" xfId="228" xr:uid="{125FD41A-526E-45C3-8639-306E702BF975}"/>
    <cellStyle name="Moneda 4" xfId="26" xr:uid="{081B6291-640F-4F32-BD69-2528EF7EF857}"/>
    <cellStyle name="Moneda 4 2" xfId="27" xr:uid="{01F0EEAA-E7A0-407D-A83F-9D349824636D}"/>
    <cellStyle name="Moneda 5" xfId="28" xr:uid="{AB968AB6-1BDC-4733-9EBE-DC7D4C588FAC}"/>
    <cellStyle name="Moneda 5 2" xfId="29" xr:uid="{F52BB64C-5FC6-4A11-9B98-6E2AC6D9C0D0}"/>
    <cellStyle name="Moneda 6" xfId="30" xr:uid="{6E055719-3DFF-498E-85B9-7EDA23BCDF40}"/>
    <cellStyle name="Moneda 7" xfId="31" xr:uid="{6941FC9D-D938-4725-9FFF-69896E491EF8}"/>
    <cellStyle name="Moneda 8" xfId="60" xr:uid="{1D3F5599-C900-42C5-B6AF-FC11EDCF8C5C}"/>
    <cellStyle name="Moneda 8 2" xfId="96" xr:uid="{E0098208-0B97-4233-83F3-DE82212B0FB4}"/>
    <cellStyle name="Moneda 9" xfId="64" xr:uid="{F4A5FE3D-CA61-414B-BA2B-FBBB53A29977}"/>
    <cellStyle name="Moneda 9 2" xfId="97" xr:uid="{6BD987C4-BE21-489F-83FB-1336313AAFDB}"/>
    <cellStyle name="Normal" xfId="0" builtinId="0"/>
    <cellStyle name="Normal 10" xfId="10" xr:uid="{15A54435-6588-4DA9-A202-EA2C5F7D5665}"/>
    <cellStyle name="Normal 10 2" xfId="93" xr:uid="{911178CE-2EE4-46E9-BADA-901FD996724E}"/>
    <cellStyle name="Normal 11" xfId="105" xr:uid="{6FD23385-C199-40AB-83C0-7986C9E2976F}"/>
    <cellStyle name="Normal 11 2" xfId="53" xr:uid="{9AC637DD-DF7C-4100-910F-75EE177CCB4D}"/>
    <cellStyle name="Normal 11 2 2" xfId="63" xr:uid="{30175CBD-3443-41F3-B07C-D1EAC7773318}"/>
    <cellStyle name="Normal 11 2 2 2" xfId="117" xr:uid="{33B65C71-BF4A-4606-A1BF-5F4BD5D2EAFC}"/>
    <cellStyle name="Normal 11 2 2 2 2" xfId="176" xr:uid="{978DB289-E8ED-4913-A543-793BC8A6EE77}"/>
    <cellStyle name="Normal 11 2 2 2 2 2" xfId="285" xr:uid="{3DCFE443-4CB2-4FDA-AB67-15659F9F2DAB}"/>
    <cellStyle name="Normal 11 2 2 2 3" xfId="231" xr:uid="{B38C7C7C-7EA3-4EF1-9BED-DF81A8337338}"/>
    <cellStyle name="Normal 11 2 2 3" xfId="151" xr:uid="{270B8B7D-E371-4E92-BE7E-C9C3799EF4E6}"/>
    <cellStyle name="Normal 11 2 2 3 2" xfId="264" xr:uid="{A3B8F84C-727B-458A-9709-B64A2DBB0878}"/>
    <cellStyle name="Normal 11 2 2 4" xfId="210" xr:uid="{B13AD64B-AAB6-48BC-B012-E213C938D998}"/>
    <cellStyle name="Normal 11 2 3" xfId="116" xr:uid="{B06C158C-0599-4490-A5A5-BA9935F36991}"/>
    <cellStyle name="Normal 11 2 3 2" xfId="175" xr:uid="{C8F1E4C8-7736-4107-85D1-28336EBC1B74}"/>
    <cellStyle name="Normal 11 2 3 2 2" xfId="284" xr:uid="{B9FCF316-721C-4FE3-830E-DA5E6FFC95E4}"/>
    <cellStyle name="Normal 11 2 3 3" xfId="230" xr:uid="{4F3C213A-4CB9-4BED-99A5-171ECFF1FF33}"/>
    <cellStyle name="Normal 11 2 4" xfId="148" xr:uid="{385D3B7F-3044-4E45-9C52-83E9B9FF8C19}"/>
    <cellStyle name="Normal 11 2 4 2" xfId="261" xr:uid="{3230513B-DB79-4924-8E98-16ADEDE45D57}"/>
    <cellStyle name="Normal 11 2 5" xfId="207" xr:uid="{CBB3EFB0-6F45-4655-AB6B-9CA11D56A635}"/>
    <cellStyle name="Normal 11 3" xfId="164" xr:uid="{B85C2BDF-95FF-4932-8716-1E062685266D}"/>
    <cellStyle name="Normal 2" xfId="1" xr:uid="{41EB81DA-00E1-4D80-B364-0C1B6580FC6F}"/>
    <cellStyle name="Normal 2 10 2 2" xfId="4" xr:uid="{43876267-9FEB-4EF3-8FD7-515995651655}"/>
    <cellStyle name="Normal 2 2" xfId="49" xr:uid="{81744702-3B03-4E86-BEFE-80D91DFBEDFA}"/>
    <cellStyle name="Normal 2 3" xfId="81" xr:uid="{2ACBA2E3-F179-4448-B949-46D32F874659}"/>
    <cellStyle name="Normal 23" xfId="54" xr:uid="{6B0FA2D4-6A1C-455F-9225-4D269F45474F}"/>
    <cellStyle name="Normal 3" xfId="32" xr:uid="{E1EFF594-7B23-47E3-AF41-B4B30EEB496A}"/>
    <cellStyle name="Normal 3 2" xfId="33" xr:uid="{0F091BF8-5F00-4869-8E14-6C3DB11E20E1}"/>
    <cellStyle name="Normal 3 2 2" xfId="34" xr:uid="{DAAC9A78-2764-47A8-9FFC-2AC6685CF621}"/>
    <cellStyle name="Normal 3 2 2 2" xfId="84" xr:uid="{7580DBCD-6524-4ED3-A04B-D7774ADAD2D1}"/>
    <cellStyle name="Normal 3 2 2 2 2" xfId="122" xr:uid="{E38793DB-3259-4203-9597-B377B8864CA8}"/>
    <cellStyle name="Normal 3 2 2 2 2 2" xfId="181" xr:uid="{CDDE8EFD-16DC-4D86-929C-4F2DF22DCA96}"/>
    <cellStyle name="Normal 3 2 2 2 2 2 2" xfId="290" xr:uid="{55C19798-105D-4950-A275-8DDC64CD960F}"/>
    <cellStyle name="Normal 3 2 2 2 2 3" xfId="236" xr:uid="{3AD4E8F6-6773-44B2-8F94-7260CCA7F744}"/>
    <cellStyle name="Normal 3 2 2 2 3" xfId="158" xr:uid="{F27E5F08-CD6C-4F2E-A22D-F6709D4F2AD1}"/>
    <cellStyle name="Normal 3 2 2 2 3 2" xfId="271" xr:uid="{1CD4BC20-F1E6-41F6-AB8F-4B66A5C171A5}"/>
    <cellStyle name="Normal 3 2 2 2 4" xfId="217" xr:uid="{1390D531-ABEC-4FDB-BAA7-222CACF0FFD2}"/>
    <cellStyle name="Normal 3 2 2 3" xfId="121" xr:uid="{67427EDE-A32B-4020-865D-A6BD389B4D8F}"/>
    <cellStyle name="Normal 3 2 2 3 2" xfId="180" xr:uid="{0E158244-2080-4B3B-97E3-F41273F05AC8}"/>
    <cellStyle name="Normal 3 2 2 3 2 2" xfId="289" xr:uid="{5F4893A2-C26D-488A-8D8C-92868DD6EFAC}"/>
    <cellStyle name="Normal 3 2 2 3 3" xfId="235" xr:uid="{2BBDEFAE-6C8B-4990-A64F-B2D0B9D8ECD9}"/>
    <cellStyle name="Normal 3 2 2 4" xfId="142" xr:uid="{AA1BFE68-007D-4641-8DDC-A3BEB66BC063}"/>
    <cellStyle name="Normal 3 2 2 4 2" xfId="255" xr:uid="{786E9446-E961-4B0B-BAB0-C6C95E45B0DB}"/>
    <cellStyle name="Normal 3 2 2 5" xfId="201" xr:uid="{B808A2EE-D46F-4A6B-8440-613BBF9C747D}"/>
    <cellStyle name="Normal 3 2 3" xfId="83" xr:uid="{A615123F-C27F-46D9-AD57-E9316C39EC77}"/>
    <cellStyle name="Normal 3 2 3 2" xfId="123" xr:uid="{A8B093AC-56FB-4DC1-8234-291EB64DADD7}"/>
    <cellStyle name="Normal 3 2 3 2 2" xfId="182" xr:uid="{63192EE0-279C-479B-924D-28BE23945128}"/>
    <cellStyle name="Normal 3 2 3 2 2 2" xfId="291" xr:uid="{80AA335B-1710-4E65-B280-5445D168A391}"/>
    <cellStyle name="Normal 3 2 3 2 3" xfId="237" xr:uid="{561C9B9A-8732-41E3-A1F5-B0AECE009925}"/>
    <cellStyle name="Normal 3 2 3 3" xfId="157" xr:uid="{FC252D56-9295-4D93-8CA1-F9200FB94DE0}"/>
    <cellStyle name="Normal 3 2 3 3 2" xfId="270" xr:uid="{410D8F8A-5AD3-4110-969F-20A7DC85C997}"/>
    <cellStyle name="Normal 3 2 3 4" xfId="216" xr:uid="{39A35745-713E-4785-BAC7-BC8726AA0835}"/>
    <cellStyle name="Normal 3 2 4" xfId="120" xr:uid="{46FFB26F-E174-49E6-B7DD-FE3A96F7F43F}"/>
    <cellStyle name="Normal 3 2 4 2" xfId="179" xr:uid="{E28F8DE6-1F47-4357-B646-6728130EC37E}"/>
    <cellStyle name="Normal 3 2 4 2 2" xfId="288" xr:uid="{1F81EDC4-DF26-496F-A834-F6A3322A0BEF}"/>
    <cellStyle name="Normal 3 2 4 3" xfId="234" xr:uid="{7774C141-A40F-43CF-88EB-8AFB8CB5ACC5}"/>
    <cellStyle name="Normal 3 2 5" xfId="141" xr:uid="{1EA3F4E7-42D4-4091-BCCC-2351BC883D85}"/>
    <cellStyle name="Normal 3 2 5 2" xfId="254" xr:uid="{5B23219B-71B4-457B-9EC8-D3D4976C3362}"/>
    <cellStyle name="Normal 3 2 6" xfId="200" xr:uid="{AC09D474-24C9-4B28-8252-B1CB0432FBC0}"/>
    <cellStyle name="Normal 3 3" xfId="35" xr:uid="{59C8CDA1-1099-405D-9B9E-D124D58132F7}"/>
    <cellStyle name="Normal 3 3 2" xfId="85" xr:uid="{839B87B5-DCC1-4778-98E2-CF08600CC1C6}"/>
    <cellStyle name="Normal 3 3 2 2" xfId="125" xr:uid="{BB8ABCF9-57DD-4A79-8EC8-46AC7153801E}"/>
    <cellStyle name="Normal 3 3 2 2 2" xfId="184" xr:uid="{419F909C-D590-4665-83E6-1F9CD1BCC8A8}"/>
    <cellStyle name="Normal 3 3 2 2 2 2" xfId="293" xr:uid="{3E36103D-1E78-4282-B4F3-C2984387C4E4}"/>
    <cellStyle name="Normal 3 3 2 2 3" xfId="239" xr:uid="{FB24F4A2-DE75-48DB-8197-0D45C5ACD7BE}"/>
    <cellStyle name="Normal 3 3 2 3" xfId="159" xr:uid="{4EC53CE4-F3C6-4105-B793-2F1DD9D42759}"/>
    <cellStyle name="Normal 3 3 2 3 2" xfId="272" xr:uid="{06AEB1D2-E7F2-400F-BA7D-FD68FB9CB079}"/>
    <cellStyle name="Normal 3 3 2 4" xfId="218" xr:uid="{E2F32234-9595-4370-B57D-B821744F00CB}"/>
    <cellStyle name="Normal 3 3 3" xfId="124" xr:uid="{BB6758F7-81FB-40FE-B499-E6AA45D62640}"/>
    <cellStyle name="Normal 3 3 3 2" xfId="183" xr:uid="{41E3D450-4E90-4EBA-9253-E55E7B6ECEA0}"/>
    <cellStyle name="Normal 3 3 3 2 2" xfId="292" xr:uid="{1A90CAF8-89BB-4B5B-ABAE-DD82B7408698}"/>
    <cellStyle name="Normal 3 3 3 3" xfId="238" xr:uid="{80C7604C-0868-4285-9700-526C7EAA982C}"/>
    <cellStyle name="Normal 3 3 4" xfId="143" xr:uid="{73B15F95-E76D-43AE-9AB8-C9C7CD549AD0}"/>
    <cellStyle name="Normal 3 3 4 2" xfId="256" xr:uid="{78B887B0-333B-44A4-9AD1-FA977FD7E7B8}"/>
    <cellStyle name="Normal 3 3 5" xfId="202" xr:uid="{C24D1B57-3ED7-41AA-9E43-93C750F569ED}"/>
    <cellStyle name="Normal 3 4" xfId="65" xr:uid="{5143D3D1-AA13-44F1-916E-7A14D9DEA44E}"/>
    <cellStyle name="Normal 3 5" xfId="82" xr:uid="{5A3416EC-C16A-4497-8913-B6B1946E585C}"/>
    <cellStyle name="Normal 3 5 2" xfId="126" xr:uid="{5B9D5327-C1C2-4F30-9194-1F15886A981D}"/>
    <cellStyle name="Normal 3 5 2 2" xfId="185" xr:uid="{7A122A2B-EE5D-40B9-85B1-3D6104122A39}"/>
    <cellStyle name="Normal 3 5 2 2 2" xfId="294" xr:uid="{8FEF2C68-362B-4097-B3D7-6D17C03F1B53}"/>
    <cellStyle name="Normal 3 5 2 3" xfId="240" xr:uid="{05D84DE6-D235-4612-8F23-F06C2FF8034C}"/>
    <cellStyle name="Normal 3 5 3" xfId="156" xr:uid="{0DFED4F9-63A1-4AB1-BF48-CB9F4160AD8A}"/>
    <cellStyle name="Normal 3 5 3 2" xfId="269" xr:uid="{958AEE32-3172-4A61-A5DA-A1F372DA5533}"/>
    <cellStyle name="Normal 3 5 4" xfId="215" xr:uid="{4302435E-93F7-4E81-BED2-D5820B3CFA6A}"/>
    <cellStyle name="Normal 3 6" xfId="140" xr:uid="{3EAFD501-9AB8-4F33-9B09-17B3FA40BB6E}"/>
    <cellStyle name="Normal 3 6 2" xfId="253" xr:uid="{C9773360-2268-4942-9DBE-A64A75F17558}"/>
    <cellStyle name="Normal 3 7" xfId="199" xr:uid="{D34C384A-105B-42D9-8719-9CA4B535678C}"/>
    <cellStyle name="Normal 4" xfId="36" xr:uid="{B80EFF66-7F7E-43E7-B8C1-69CA6336FE94}"/>
    <cellStyle name="Normal 4 2" xfId="55" xr:uid="{054F9842-D160-45F7-A312-AC7D6D70BF31}"/>
    <cellStyle name="Normal 4 3" xfId="86" xr:uid="{86B4468F-AEA2-451F-8975-671E19E176E1}"/>
    <cellStyle name="Normal 5" xfId="37" xr:uid="{C98769DD-6492-4C7B-8EF3-7111B2D2B214}"/>
    <cellStyle name="Normal 5 2" xfId="66" xr:uid="{B872246E-4CEC-44E5-B90A-90DF070D0BB3}"/>
    <cellStyle name="Normal 5 3" xfId="87" xr:uid="{111AC3EB-2E6C-4D0E-A18F-875CA55E5E5B}"/>
    <cellStyle name="Normal 6" xfId="38" xr:uid="{0FC902A5-9D22-4CF0-B6A8-6DD4572F153F}"/>
    <cellStyle name="Normal 6 2" xfId="39" xr:uid="{49E0F39F-E21E-449F-9733-C405F9A37C95}"/>
    <cellStyle name="Normal 7" xfId="40" xr:uid="{9478AC21-79E8-47FA-BB40-E9E4E656935D}"/>
    <cellStyle name="Normal 7 2" xfId="41" xr:uid="{930DFE56-33EC-4C82-AB1B-FCB01849ACB1}"/>
    <cellStyle name="Normal 8" xfId="42" xr:uid="{E908D271-2EB8-44DE-B6E9-77A060718CC0}"/>
    <cellStyle name="Normal 9" xfId="43" xr:uid="{D38E46E0-211C-4D6D-B57C-FC471B0D39E8}"/>
    <cellStyle name="Normal 9 2" xfId="89" xr:uid="{59DF3926-C0EE-4B50-AE57-A29C0644AD62}"/>
    <cellStyle name="Normal 9 2 2" xfId="128" xr:uid="{F17DE85C-12CB-4BE7-8FC8-3D3AAF5152E1}"/>
    <cellStyle name="Normal 9 2 2 2" xfId="187" xr:uid="{40B80120-EF9B-474D-BB58-B4B790F4F631}"/>
    <cellStyle name="Normal 9 2 2 2 2" xfId="296" xr:uid="{4B5FFCCD-2910-4871-AECB-F0C4B4A22B4D}"/>
    <cellStyle name="Normal 9 2 2 3" xfId="242" xr:uid="{417FAFE6-5476-469E-8452-2186922A6394}"/>
    <cellStyle name="Normal 9 2 3" xfId="160" xr:uid="{82D74BFE-30E2-4E2A-BB69-57F40F06445C}"/>
    <cellStyle name="Normal 9 2 3 2" xfId="273" xr:uid="{1E34A359-5691-4B49-B54D-4F83E89F9DEA}"/>
    <cellStyle name="Normal 9 2 4" xfId="219" xr:uid="{2F95BE6D-C99C-46B5-B254-93596F3E5566}"/>
    <cellStyle name="Normal 9 3" xfId="127" xr:uid="{5E3FF982-3D9E-4491-AD35-057A30195406}"/>
    <cellStyle name="Normal 9 3 2" xfId="186" xr:uid="{64CFA2ED-6086-4421-8D20-AB85F4CBA84D}"/>
    <cellStyle name="Normal 9 3 2 2" xfId="295" xr:uid="{4442B472-F566-4C7B-BB87-DC5AB844F2AC}"/>
    <cellStyle name="Normal 9 3 3" xfId="241" xr:uid="{20ECD482-88D2-4B61-9D7B-264930ACC324}"/>
    <cellStyle name="Normal 9 4" xfId="144" xr:uid="{35CF07BA-CF2E-4502-AEF8-E162FD286C00}"/>
    <cellStyle name="Normal 9 4 2" xfId="257" xr:uid="{4F7973DE-CFDA-4AE3-96FA-630FF8636753}"/>
    <cellStyle name="Normal 9 5" xfId="203" xr:uid="{069D2819-4B6C-4D39-982C-8128297213B7}"/>
    <cellStyle name="Normal_modelo ACTA OBRA y MODIFICACION" xfId="303" xr:uid="{677499BE-76C4-48DF-BFA2-FA295FE2ED98}"/>
    <cellStyle name="Porcentaje 2" xfId="6" xr:uid="{623D63F4-715D-4D96-A77A-E2720734DADE}"/>
    <cellStyle name="Porcentaje 2 2" xfId="44" xr:uid="{9203D91B-6EA8-4410-BBE7-1CBFFA936A30}"/>
    <cellStyle name="Porcentaje 2 2 2" xfId="91" xr:uid="{CA711F55-6FFF-44F7-92EC-98B6EFBE142E}"/>
    <cellStyle name="Porcentaje 2 2 2 2" xfId="131" xr:uid="{8E0D5904-668B-449A-B6BE-3ACD5A9CAE00}"/>
    <cellStyle name="Porcentaje 2 2 2 2 2" xfId="190" xr:uid="{94F6EDD3-F1D3-4BA1-BFC6-EC8F8A80E53F}"/>
    <cellStyle name="Porcentaje 2 2 2 2 2 2" xfId="298" xr:uid="{DA204856-B461-4E12-9435-D2C97255D2BE}"/>
    <cellStyle name="Porcentaje 2 2 2 2 3" xfId="244" xr:uid="{2412B88E-EDED-4DCB-8465-E6D11D90D80C}"/>
    <cellStyle name="Porcentaje 2 2 2 3" xfId="45" xr:uid="{FDE456EA-BB41-4601-80DB-A06E27F47C04}"/>
    <cellStyle name="Porcentaje 2 2 2 3 2" xfId="9" xr:uid="{9AD09ABB-DD42-4F9C-B522-F0B1DA4FAA99}"/>
    <cellStyle name="Porcentaje 2 2 2 3 2 2" xfId="133" xr:uid="{D3450EE6-9433-437D-9573-A1C9CE1419DB}"/>
    <cellStyle name="Porcentaje 2 2 2 3 2 2 2" xfId="192" xr:uid="{A6239851-53DC-45E7-9C49-AC1590DAC295}"/>
    <cellStyle name="Porcentaje 2 2 2 3 2 2 2 2" xfId="300" xr:uid="{5D0DB2F2-2F7B-4D4C-9146-F26F32F6AD50}"/>
    <cellStyle name="Porcentaje 2 2 2 3 2 2 3" xfId="246" xr:uid="{8D44A378-8475-4516-89CF-439600E64DF9}"/>
    <cellStyle name="Porcentaje 2 2 2 3 2 3" xfId="163" xr:uid="{1ACDB9E4-7C99-4569-85D9-83B6080C5F8E}"/>
    <cellStyle name="Porcentaje 2 2 2 3 2 3 2" xfId="276" xr:uid="{670D77EF-9E6E-41F7-ABCE-E8BA1C218A32}"/>
    <cellStyle name="Porcentaje 2 2 2 3 2 4" xfId="222" xr:uid="{491D5A4D-3423-42F9-80C6-E1DE727F06D4}"/>
    <cellStyle name="Porcentaje 2 2 2 3 3" xfId="132" xr:uid="{0734B6BA-912D-4197-BFA1-94F05CA38020}"/>
    <cellStyle name="Porcentaje 2 2 2 3 3 2" xfId="191" xr:uid="{D110B049-6B03-47BF-B892-23BA50E66ABF}"/>
    <cellStyle name="Porcentaje 2 2 2 3 3 2 2" xfId="299" xr:uid="{F495C4FE-90EA-4393-9475-9418F3A5A8FC}"/>
    <cellStyle name="Porcentaje 2 2 2 3 3 3" xfId="245" xr:uid="{46BFF193-849A-4818-868A-7EBB7A6237F0}"/>
    <cellStyle name="Porcentaje 2 2 2 3 4" xfId="147" xr:uid="{90ABD6FE-93FD-4976-B228-EBFB8081AF99}"/>
    <cellStyle name="Porcentaje 2 2 2 3 4 2" xfId="260" xr:uid="{9FB88C82-FEF6-4DC8-9260-6695F92CF857}"/>
    <cellStyle name="Porcentaje 2 2 2 3 5" xfId="206" xr:uid="{4F472FD3-3D01-4ECE-A0B9-5F7C9575540E}"/>
    <cellStyle name="Porcentaje 2 2 2 4" xfId="162" xr:uid="{3A47E3B0-6AD1-4299-AAD2-1005A27280DE}"/>
    <cellStyle name="Porcentaje 2 2 2 4 2" xfId="275" xr:uid="{27379081-010B-4057-AA9B-53B897565614}"/>
    <cellStyle name="Porcentaje 2 2 2 5" xfId="221" xr:uid="{F004845A-8125-4BCE-9339-78F7ED7D62C3}"/>
    <cellStyle name="Porcentaje 2 2 3" xfId="130" xr:uid="{27C5541B-8BE3-4198-8456-1EEA9E187C03}"/>
    <cellStyle name="Porcentaje 2 2 3 2" xfId="189" xr:uid="{1660116B-CEAE-4C04-892B-403645C5BDBC}"/>
    <cellStyle name="Porcentaje 2 2 3 2 2" xfId="297" xr:uid="{304B90FC-C307-457D-9C14-8962B6DE0747}"/>
    <cellStyle name="Porcentaje 2 2 3 3" xfId="243" xr:uid="{C6BF82A5-1BB9-4717-BE35-B1E341E691C7}"/>
    <cellStyle name="Porcentaje 2 2 4" xfId="146" xr:uid="{BE654587-9448-4F2A-B544-683978E5C567}"/>
    <cellStyle name="Porcentaje 2 2 4 2" xfId="259" xr:uid="{024F2092-CEE9-458E-AEDB-FBC2E046013E}"/>
    <cellStyle name="Porcentaje 2 2 5" xfId="205" xr:uid="{00788C88-8F16-4E78-801A-6CDF23A08991}"/>
    <cellStyle name="Porcentaje 2 3" xfId="69" xr:uid="{F6AABF15-88CF-421B-BA84-D4655CB8AE7E}"/>
    <cellStyle name="Porcentaje 2 3 3" xfId="305" xr:uid="{8378862B-8ECA-4077-9D66-C0896B6FC87A}"/>
    <cellStyle name="Porcentaje 2 4" xfId="90" xr:uid="{D7A1F722-08DB-4B39-8D87-75F3B14336AF}"/>
    <cellStyle name="Porcentaje 2 4 2" xfId="134" xr:uid="{667A5DA1-95BD-45DE-93CA-E82E5B528F2C}"/>
    <cellStyle name="Porcentaje 2 4 2 2" xfId="193" xr:uid="{C9400156-87F7-4D73-AC1E-4E744EB14DB2}"/>
    <cellStyle name="Porcentaje 2 4 2 2 2" xfId="301" xr:uid="{189D089D-5A9E-485E-915D-B1B61C6D6CE3}"/>
    <cellStyle name="Porcentaje 2 4 2 3" xfId="247" xr:uid="{9E980B57-8C02-48C9-85F2-C9785E28EAEA}"/>
    <cellStyle name="Porcentaje 2 4 3" xfId="161" xr:uid="{19871559-4E56-4D5E-9A71-0405F48E2F66}"/>
    <cellStyle name="Porcentaje 2 4 3 2" xfId="274" xr:uid="{A3E99C68-7F0C-497F-8E58-926337B88489}"/>
    <cellStyle name="Porcentaje 2 4 4" xfId="220" xr:uid="{D26BF970-B2FD-45CC-9532-BB4FADFFD299}"/>
    <cellStyle name="Porcentaje 2 5" xfId="145" xr:uid="{0992B388-4FD8-43D1-B59D-D9A6B28BBFFB}"/>
    <cellStyle name="Porcentaje 2 5 2" xfId="258" xr:uid="{6FD51574-FFF6-49DE-99E0-A7F3F8AC5938}"/>
    <cellStyle name="Porcentaje 2 6" xfId="204" xr:uid="{71686895-B28D-4822-A262-3DCCB4DFD5DB}"/>
    <cellStyle name="Porcentaje 3" xfId="46" xr:uid="{34F5CAC5-AEA8-452C-A976-47A59DF8A95B}"/>
    <cellStyle name="Porcentaje 3 2" xfId="47" xr:uid="{20864926-4D19-458D-B2B5-BF9A55B4BE65}"/>
    <cellStyle name="Porcentaje 4" xfId="48" xr:uid="{D50848E9-F9E7-4196-99CF-B742D196FE78}"/>
    <cellStyle name="Porcentaje 5" xfId="68" xr:uid="{821E984F-B4E6-4237-8DFD-5A7D37BC8E66}"/>
    <cellStyle name="Porcentaje 5 2" xfId="98" xr:uid="{4132E9B0-94BA-4493-A04F-AD8A8796AF08}"/>
    <cellStyle name="Porcentaje 6" xfId="129" xr:uid="{DF53C6ED-F0CC-4754-A352-32E33F046DA5}"/>
    <cellStyle name="Porcentaje 6 2" xfId="188" xr:uid="{7FC5BBE5-C2CF-444D-BDF0-C3AE54518D1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0" Type="http://schemas.microsoft.com/office/2017/06/relationships/rdRichValue" Target="richData/rdrichvalue.xml"/><Relationship Id="rId4" Type="http://schemas.openxmlformats.org/officeDocument/2006/relationships/externalLink" Target="externalLinks/externalLink1.xml"/><Relationship Id="rId9"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60</xdr:row>
      <xdr:rowOff>90182</xdr:rowOff>
    </xdr:from>
    <xdr:to>
      <xdr:col>0</xdr:col>
      <xdr:colOff>682399</xdr:colOff>
      <xdr:row>60</xdr:row>
      <xdr:rowOff>479378</xdr:rowOff>
    </xdr:to>
    <xdr:pic>
      <xdr:nvPicPr>
        <xdr:cNvPr id="2" name="Imagen 1">
          <a:extLst>
            <a:ext uri="{FF2B5EF4-FFF2-40B4-BE49-F238E27FC236}">
              <a16:creationId xmlns:a16="http://schemas.microsoft.com/office/drawing/2014/main" id="{23AB006E-BA44-4A47-B948-9D7584DEB7D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647" t="21661" r="26961" b="19878"/>
        <a:stretch/>
      </xdr:blipFill>
      <xdr:spPr>
        <a:xfrm>
          <a:off x="0" y="18256262"/>
          <a:ext cx="682399" cy="38919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60</xdr:row>
      <xdr:rowOff>90182</xdr:rowOff>
    </xdr:from>
    <xdr:to>
      <xdr:col>0</xdr:col>
      <xdr:colOff>682399</xdr:colOff>
      <xdr:row>60</xdr:row>
      <xdr:rowOff>479378</xdr:rowOff>
    </xdr:to>
    <xdr:pic>
      <xdr:nvPicPr>
        <xdr:cNvPr id="2" name="Imagen 1">
          <a:extLst>
            <a:ext uri="{FF2B5EF4-FFF2-40B4-BE49-F238E27FC236}">
              <a16:creationId xmlns:a16="http://schemas.microsoft.com/office/drawing/2014/main" id="{FF150F78-E6FE-406E-A90D-9AD6B70A394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647" t="21661" r="26961" b="19878"/>
        <a:stretch/>
      </xdr:blipFill>
      <xdr:spPr>
        <a:xfrm>
          <a:off x="0" y="18911582"/>
          <a:ext cx="682399" cy="38919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445770</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8EBC810-F10D-495B-B637-EC85092B3EB4}"/>
            </a:ext>
          </a:extLst>
        </xdr:cNvPr>
        <xdr:cNvSpPr/>
      </xdr:nvSpPr>
      <xdr:spPr bwMode="auto">
        <a:xfrm>
          <a:off x="4290060" y="3571875"/>
          <a:ext cx="293370"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445770</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7690A7D-0C9A-4187-AB04-E1757831BCC0}"/>
            </a:ext>
          </a:extLst>
        </xdr:cNvPr>
        <xdr:cNvSpPr/>
      </xdr:nvSpPr>
      <xdr:spPr bwMode="auto">
        <a:xfrm>
          <a:off x="7429500" y="3571875"/>
          <a:ext cx="293370"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LP-005-2026%20ACUEDUCTO%20MINARICA/2.%20PRECONTRACTUAL/1.%20PREPLIEGOS/20.%20Formulario%201-%20LP-005-2026.xlsx" TargetMode="External"/><Relationship Id="rId2" Type="http://schemas.openxmlformats.org/officeDocument/2006/relationships/externalLinkPath" Target="file:///\\192.168.24.43\agm$\Ingenieria\Contrataci&#243;n\1.%20Invitaciones\21.%20A&#241;o%202026\LP-005-2026%20ACUEDUCTO%20MINARICA\2.%20PRECONTRACTUAL\1.%20PREPLIEGOS\20.%20Formulario%201-%20LP-005-2026.xlsx" TargetMode="External"/><Relationship Id="rId1" Type="http://schemas.openxmlformats.org/officeDocument/2006/relationships/externalLinkPath" Target="/Ingenieria/Contrataci&#243;n/1.%20Invitaciones/21.%20A&#241;o%202026/LP-005-2026%20ACUEDUCTO%20MINARICA/2.%20PRECONTRACTUAL/1.%20PREPLIEGOS/20.%20Formulario%201-%20LP-005-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Oficial"/>
      <sheetName val="PropuestaEconomica"/>
      <sheetName val="INDICAR CÓDIGO DEL ITEM DE PAGO"/>
    </sheetNames>
    <sheetDataSet>
      <sheetData sheetId="0"/>
      <sheetData sheetId="1"/>
      <sheetData sheetId="2"/>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9D372-27E8-42E4-AABD-3210E469D277}">
  <sheetPr>
    <tabColor rgb="FF92D050"/>
  </sheetPr>
  <dimension ref="A1:H72"/>
  <sheetViews>
    <sheetView view="pageBreakPreview" zoomScaleNormal="100" zoomScaleSheetLayoutView="100" workbookViewId="0">
      <selection activeCell="B11" sqref="B11"/>
    </sheetView>
  </sheetViews>
  <sheetFormatPr baseColWidth="10" defaultColWidth="17.88671875" defaultRowHeight="13.8"/>
  <cols>
    <col min="1" max="1" width="11" style="3" customWidth="1"/>
    <col min="2" max="2" width="75.88671875" style="3" customWidth="1"/>
    <col min="3" max="3" width="9.88671875" style="3" customWidth="1"/>
    <col min="4" max="4" width="13.6640625" style="34" bestFit="1" customWidth="1"/>
    <col min="5" max="5" width="15.109375" style="3" customWidth="1"/>
    <col min="6" max="6" width="21.33203125" style="35" customWidth="1"/>
    <col min="7" max="16384" width="17.88671875" style="3"/>
  </cols>
  <sheetData>
    <row r="1" spans="1:6" ht="114.75" customHeight="1" thickBot="1">
      <c r="A1" s="2" t="e" vm="1">
        <v>#VALUE!</v>
      </c>
      <c r="B1" s="39" t="s">
        <v>120</v>
      </c>
      <c r="C1" s="39"/>
      <c r="D1" s="39"/>
      <c r="E1" s="39"/>
      <c r="F1" s="39"/>
    </row>
    <row r="2" spans="1:6" ht="15" thickTop="1" thickBot="1">
      <c r="A2" s="40" t="s">
        <v>0</v>
      </c>
      <c r="B2" s="40" t="s">
        <v>1</v>
      </c>
      <c r="C2" s="40" t="s">
        <v>2</v>
      </c>
      <c r="D2" s="40" t="s">
        <v>3</v>
      </c>
      <c r="E2" s="40" t="s">
        <v>4</v>
      </c>
      <c r="F2" s="40" t="s">
        <v>5</v>
      </c>
    </row>
    <row r="3" spans="1:6" ht="15" thickTop="1" thickBot="1">
      <c r="A3" s="40"/>
      <c r="B3" s="40"/>
      <c r="C3" s="40"/>
      <c r="D3" s="40"/>
      <c r="E3" s="40"/>
      <c r="F3" s="40"/>
    </row>
    <row r="4" spans="1:6" ht="15" thickTop="1" thickBot="1">
      <c r="A4" s="4"/>
      <c r="B4" s="5"/>
      <c r="C4" s="6"/>
      <c r="D4" s="7"/>
      <c r="E4" s="8"/>
      <c r="F4" s="8"/>
    </row>
    <row r="5" spans="1:6" ht="15" thickTop="1" thickBot="1">
      <c r="A5" s="9" t="s">
        <v>6</v>
      </c>
      <c r="B5" s="10" t="s">
        <v>79</v>
      </c>
      <c r="C5" s="11" t="s">
        <v>77</v>
      </c>
      <c r="D5" s="12">
        <v>276555</v>
      </c>
      <c r="E5" s="11">
        <v>32</v>
      </c>
      <c r="F5" s="12">
        <f>+ROUND(E5*D5,0)</f>
        <v>8849760</v>
      </c>
    </row>
    <row r="6" spans="1:6" ht="28.8" thickTop="1" thickBot="1">
      <c r="A6" s="9" t="s">
        <v>7</v>
      </c>
      <c r="B6" s="10" t="s">
        <v>80</v>
      </c>
      <c r="C6" s="11" t="s">
        <v>26</v>
      </c>
      <c r="D6" s="12">
        <v>13287</v>
      </c>
      <c r="E6" s="11">
        <v>106</v>
      </c>
      <c r="F6" s="12">
        <f t="shared" ref="F6:F8" si="0">+ROUND(E6*D6,0)</f>
        <v>1408422</v>
      </c>
    </row>
    <row r="7" spans="1:6" ht="15" thickTop="1" thickBot="1">
      <c r="A7" s="9" t="s">
        <v>9</v>
      </c>
      <c r="B7" s="10" t="s">
        <v>82</v>
      </c>
      <c r="C7" s="11" t="s">
        <v>83</v>
      </c>
      <c r="D7" s="12">
        <v>1130500</v>
      </c>
      <c r="E7" s="11">
        <v>4</v>
      </c>
      <c r="F7" s="12">
        <f t="shared" ref="F7" si="1">+ROUND(E7*D7,0)</f>
        <v>4522000</v>
      </c>
    </row>
    <row r="8" spans="1:6" ht="28.8" thickTop="1" thickBot="1">
      <c r="A8" s="9" t="s">
        <v>8</v>
      </c>
      <c r="B8" s="10" t="s">
        <v>81</v>
      </c>
      <c r="C8" s="11" t="s">
        <v>31</v>
      </c>
      <c r="D8" s="12">
        <v>2856000</v>
      </c>
      <c r="E8" s="11">
        <v>2</v>
      </c>
      <c r="F8" s="12">
        <f t="shared" si="0"/>
        <v>5712000</v>
      </c>
    </row>
    <row r="9" spans="1:6" ht="28.8" thickTop="1" thickBot="1">
      <c r="A9" s="9" t="s">
        <v>107</v>
      </c>
      <c r="B9" s="10" t="s">
        <v>108</v>
      </c>
      <c r="C9" s="11" t="s">
        <v>116</v>
      </c>
      <c r="D9" s="12">
        <v>230547</v>
      </c>
      <c r="E9" s="11">
        <v>45</v>
      </c>
      <c r="F9" s="12">
        <f>+ROUND(E9*D9,0)</f>
        <v>10374615</v>
      </c>
    </row>
    <row r="10" spans="1:6" ht="15" thickTop="1" thickBot="1">
      <c r="A10" s="9" t="s">
        <v>117</v>
      </c>
      <c r="B10" s="10" t="s">
        <v>118</v>
      </c>
      <c r="C10" s="11" t="s">
        <v>119</v>
      </c>
      <c r="D10" s="12">
        <v>32322</v>
      </c>
      <c r="E10" s="11">
        <v>75</v>
      </c>
      <c r="F10" s="12">
        <f>+ROUND(E10*D10,0)</f>
        <v>2424150</v>
      </c>
    </row>
    <row r="11" spans="1:6" ht="28.8" thickTop="1" thickBot="1">
      <c r="A11" s="9" t="s">
        <v>10</v>
      </c>
      <c r="B11" s="10" t="s">
        <v>84</v>
      </c>
      <c r="C11" s="11" t="s">
        <v>77</v>
      </c>
      <c r="D11" s="12">
        <v>29936</v>
      </c>
      <c r="E11" s="11">
        <v>72</v>
      </c>
      <c r="F11" s="12">
        <f>+ROUND(E11*D11,0)</f>
        <v>2155392</v>
      </c>
    </row>
    <row r="12" spans="1:6" ht="28.8" thickTop="1" thickBot="1">
      <c r="A12" s="9" t="s">
        <v>11</v>
      </c>
      <c r="B12" s="10" t="s">
        <v>85</v>
      </c>
      <c r="C12" s="11" t="s">
        <v>26</v>
      </c>
      <c r="D12" s="12">
        <v>14070</v>
      </c>
      <c r="E12" s="11">
        <v>20</v>
      </c>
      <c r="F12" s="12">
        <f>+ROUND(E12*D12,0)</f>
        <v>281400</v>
      </c>
    </row>
    <row r="13" spans="1:6" ht="15" thickTop="1" thickBot="1">
      <c r="A13" s="9"/>
      <c r="B13" s="5"/>
      <c r="C13" s="13"/>
      <c r="D13" s="14"/>
      <c r="E13" s="15"/>
      <c r="F13" s="14"/>
    </row>
    <row r="14" spans="1:6" ht="15" thickTop="1" thickBot="1">
      <c r="A14" s="9" t="s">
        <v>12</v>
      </c>
      <c r="B14" s="36" t="s">
        <v>86</v>
      </c>
      <c r="C14" s="11" t="s">
        <v>48</v>
      </c>
      <c r="D14" s="12">
        <v>149068</v>
      </c>
      <c r="E14" s="11">
        <v>14</v>
      </c>
      <c r="F14" s="12">
        <f>+ROUND(E14*D14,0)</f>
        <v>2086952</v>
      </c>
    </row>
    <row r="15" spans="1:6" ht="15" thickTop="1" thickBot="1">
      <c r="A15" s="9" t="s">
        <v>13</v>
      </c>
      <c r="B15" s="10" t="s">
        <v>87</v>
      </c>
      <c r="C15" s="11" t="s">
        <v>48</v>
      </c>
      <c r="D15" s="12">
        <v>62508</v>
      </c>
      <c r="E15" s="11">
        <v>61</v>
      </c>
      <c r="F15" s="12">
        <f>+ROUND(E15*D15,0)</f>
        <v>3812988</v>
      </c>
    </row>
    <row r="16" spans="1:6" ht="15" thickTop="1" thickBot="1">
      <c r="A16" s="9"/>
      <c r="B16" s="5"/>
      <c r="C16" s="13"/>
      <c r="D16" s="14"/>
      <c r="E16" s="15"/>
      <c r="F16" s="14"/>
    </row>
    <row r="17" spans="1:6" ht="15" thickTop="1" thickBot="1">
      <c r="A17" s="9" t="s">
        <v>34</v>
      </c>
      <c r="B17" s="10" t="s">
        <v>94</v>
      </c>
      <c r="C17" s="11" t="s">
        <v>48</v>
      </c>
      <c r="D17" s="12">
        <v>49445</v>
      </c>
      <c r="E17" s="11">
        <v>51</v>
      </c>
      <c r="F17" s="12">
        <f>+ROUND(E17*D17,0)</f>
        <v>2521695</v>
      </c>
    </row>
    <row r="18" spans="1:6" ht="15" thickTop="1" thickBot="1">
      <c r="A18" s="9"/>
      <c r="B18" s="5"/>
      <c r="C18" s="13"/>
      <c r="D18" s="14"/>
      <c r="E18" s="13"/>
      <c r="F18" s="14"/>
    </row>
    <row r="19" spans="1:6" ht="28.8" thickTop="1" thickBot="1">
      <c r="A19" s="9" t="s">
        <v>14</v>
      </c>
      <c r="B19" s="10" t="s">
        <v>15</v>
      </c>
      <c r="C19" s="11" t="s">
        <v>16</v>
      </c>
      <c r="D19" s="12">
        <v>199919</v>
      </c>
      <c r="E19" s="11">
        <v>100.75</v>
      </c>
      <c r="F19" s="12">
        <f>+ROUND(E19*D19,0)</f>
        <v>20141839</v>
      </c>
    </row>
    <row r="20" spans="1:6" ht="15" thickTop="1" thickBot="1">
      <c r="A20" s="9" t="s">
        <v>17</v>
      </c>
      <c r="B20" s="10" t="s">
        <v>18</v>
      </c>
      <c r="C20" s="11" t="s">
        <v>19</v>
      </c>
      <c r="D20" s="12">
        <v>1125</v>
      </c>
      <c r="E20" s="11">
        <v>4487.5</v>
      </c>
      <c r="F20" s="12">
        <f>+ROUND(E20*D20,0)</f>
        <v>5048438</v>
      </c>
    </row>
    <row r="21" spans="1:6" ht="15" thickTop="1" thickBot="1">
      <c r="A21" s="4"/>
      <c r="B21" s="5"/>
      <c r="C21" s="13"/>
      <c r="D21" s="14"/>
      <c r="E21" s="13"/>
      <c r="F21" s="14"/>
    </row>
    <row r="22" spans="1:6" ht="15" thickTop="1" thickBot="1">
      <c r="A22" s="9" t="s">
        <v>21</v>
      </c>
      <c r="B22" s="10" t="s">
        <v>89</v>
      </c>
      <c r="C22" s="11" t="s">
        <v>48</v>
      </c>
      <c r="D22" s="12">
        <v>65471</v>
      </c>
      <c r="E22" s="11">
        <v>24</v>
      </c>
      <c r="F22" s="12">
        <f>+ROUND(E22*D22,0)</f>
        <v>1571304</v>
      </c>
    </row>
    <row r="23" spans="1:6" ht="15" thickTop="1" thickBot="1">
      <c r="A23" s="9" t="s">
        <v>22</v>
      </c>
      <c r="B23" s="10" t="s">
        <v>90</v>
      </c>
      <c r="C23" s="11" t="s">
        <v>48</v>
      </c>
      <c r="D23" s="12">
        <v>85173</v>
      </c>
      <c r="E23" s="11">
        <v>24</v>
      </c>
      <c r="F23" s="12">
        <f t="shared" ref="F23:F26" si="2">+ROUND(E23*D23,0)</f>
        <v>2044152</v>
      </c>
    </row>
    <row r="24" spans="1:6" ht="15" thickTop="1" thickBot="1">
      <c r="A24" s="9" t="s">
        <v>78</v>
      </c>
      <c r="B24" s="10" t="s">
        <v>106</v>
      </c>
      <c r="C24" s="11" t="s">
        <v>48</v>
      </c>
      <c r="D24" s="12">
        <v>54081</v>
      </c>
      <c r="E24" s="11">
        <v>8</v>
      </c>
      <c r="F24" s="12">
        <f t="shared" si="2"/>
        <v>432648</v>
      </c>
    </row>
    <row r="25" spans="1:6" ht="15" thickTop="1" thickBot="1">
      <c r="A25" s="9" t="s">
        <v>20</v>
      </c>
      <c r="B25" s="10" t="s">
        <v>88</v>
      </c>
      <c r="C25" s="11" t="s">
        <v>48</v>
      </c>
      <c r="D25" s="12">
        <v>68511</v>
      </c>
      <c r="E25" s="11">
        <v>28</v>
      </c>
      <c r="F25" s="12">
        <f t="shared" si="2"/>
        <v>1918308</v>
      </c>
    </row>
    <row r="26" spans="1:6" ht="15" thickTop="1" thickBot="1">
      <c r="A26" s="9" t="s">
        <v>23</v>
      </c>
      <c r="B26" s="10" t="s">
        <v>91</v>
      </c>
      <c r="C26" s="11" t="s">
        <v>48</v>
      </c>
      <c r="D26" s="12">
        <v>359954</v>
      </c>
      <c r="E26" s="11">
        <v>12</v>
      </c>
      <c r="F26" s="12">
        <f t="shared" si="2"/>
        <v>4319448</v>
      </c>
    </row>
    <row r="27" spans="1:6" ht="15" thickTop="1" thickBot="1">
      <c r="A27" s="4"/>
      <c r="B27" s="5"/>
      <c r="C27" s="13"/>
      <c r="D27" s="14"/>
      <c r="E27" s="13"/>
      <c r="F27" s="14"/>
    </row>
    <row r="28" spans="1:6" ht="28.8" thickTop="1" thickBot="1">
      <c r="A28" s="9" t="s">
        <v>24</v>
      </c>
      <c r="B28" s="10" t="s">
        <v>25</v>
      </c>
      <c r="C28" s="11" t="s">
        <v>26</v>
      </c>
      <c r="D28" s="12">
        <v>47216</v>
      </c>
      <c r="E28" s="11">
        <v>55</v>
      </c>
      <c r="F28" s="12">
        <f>+ROUND(E28*D28,0)</f>
        <v>2596880</v>
      </c>
    </row>
    <row r="29" spans="1:6" ht="28.8" thickTop="1" thickBot="1">
      <c r="A29" s="9" t="s">
        <v>58</v>
      </c>
      <c r="B29" s="10" t="s">
        <v>59</v>
      </c>
      <c r="C29" s="11" t="s">
        <v>26</v>
      </c>
      <c r="D29" s="12">
        <v>151210</v>
      </c>
      <c r="E29" s="11">
        <v>12</v>
      </c>
      <c r="F29" s="12">
        <f t="shared" ref="F29:F37" si="3">+ROUND(E29*D29,0)</f>
        <v>1814520</v>
      </c>
    </row>
    <row r="30" spans="1:6" ht="28.8" thickTop="1" thickBot="1">
      <c r="A30" s="9" t="s">
        <v>27</v>
      </c>
      <c r="B30" s="10" t="s">
        <v>28</v>
      </c>
      <c r="C30" s="11" t="s">
        <v>26</v>
      </c>
      <c r="D30" s="12">
        <v>555987</v>
      </c>
      <c r="E30" s="11">
        <v>5</v>
      </c>
      <c r="F30" s="12">
        <f t="shared" si="3"/>
        <v>2779935</v>
      </c>
    </row>
    <row r="31" spans="1:6" ht="28.8" thickTop="1" thickBot="1">
      <c r="A31" s="9" t="s">
        <v>29</v>
      </c>
      <c r="B31" s="10" t="s">
        <v>30</v>
      </c>
      <c r="C31" s="11" t="s">
        <v>31</v>
      </c>
      <c r="D31" s="12">
        <v>224377</v>
      </c>
      <c r="E31" s="11">
        <v>28</v>
      </c>
      <c r="F31" s="12">
        <f t="shared" si="3"/>
        <v>6282556</v>
      </c>
    </row>
    <row r="32" spans="1:6" ht="28.8" thickTop="1" thickBot="1">
      <c r="A32" s="9" t="s">
        <v>64</v>
      </c>
      <c r="B32" s="10" t="s">
        <v>65</v>
      </c>
      <c r="C32" s="11" t="s">
        <v>31</v>
      </c>
      <c r="D32" s="12">
        <v>939721</v>
      </c>
      <c r="E32" s="11">
        <v>2</v>
      </c>
      <c r="F32" s="12">
        <f t="shared" si="3"/>
        <v>1879442</v>
      </c>
    </row>
    <row r="33" spans="1:6" ht="28.8" thickTop="1" thickBot="1">
      <c r="A33" s="9" t="s">
        <v>42</v>
      </c>
      <c r="B33" s="10" t="s">
        <v>104</v>
      </c>
      <c r="C33" s="11" t="s">
        <v>26</v>
      </c>
      <c r="D33" s="12">
        <v>36772</v>
      </c>
      <c r="E33" s="11">
        <v>42</v>
      </c>
      <c r="F33" s="12">
        <f t="shared" si="3"/>
        <v>1544424</v>
      </c>
    </row>
    <row r="34" spans="1:6" ht="28.8" thickTop="1" thickBot="1">
      <c r="A34" s="9" t="s">
        <v>32</v>
      </c>
      <c r="B34" s="10" t="s">
        <v>92</v>
      </c>
      <c r="C34" s="11" t="s">
        <v>26</v>
      </c>
      <c r="D34" s="12">
        <v>22563</v>
      </c>
      <c r="E34" s="11">
        <v>24</v>
      </c>
      <c r="F34" s="12">
        <f t="shared" si="3"/>
        <v>541512</v>
      </c>
    </row>
    <row r="35" spans="1:6" ht="28.8" thickTop="1" thickBot="1">
      <c r="A35" s="9" t="s">
        <v>43</v>
      </c>
      <c r="B35" s="10" t="s">
        <v>105</v>
      </c>
      <c r="C35" s="11" t="s">
        <v>31</v>
      </c>
      <c r="D35" s="12">
        <v>936495</v>
      </c>
      <c r="E35" s="11">
        <v>3</v>
      </c>
      <c r="F35" s="12">
        <f t="shared" si="3"/>
        <v>2809485</v>
      </c>
    </row>
    <row r="36" spans="1:6" ht="15" thickTop="1" thickBot="1">
      <c r="A36" s="9" t="s">
        <v>44</v>
      </c>
      <c r="B36" s="10" t="s">
        <v>45</v>
      </c>
      <c r="C36" s="11" t="s">
        <v>31</v>
      </c>
      <c r="D36" s="12">
        <v>370935</v>
      </c>
      <c r="E36" s="11">
        <v>2</v>
      </c>
      <c r="F36" s="12">
        <f t="shared" si="3"/>
        <v>741870</v>
      </c>
    </row>
    <row r="37" spans="1:6" ht="15" thickTop="1" thickBot="1">
      <c r="A37" s="9" t="s">
        <v>71</v>
      </c>
      <c r="B37" s="10" t="s">
        <v>72</v>
      </c>
      <c r="C37" s="11" t="s">
        <v>26</v>
      </c>
      <c r="D37" s="12">
        <v>31888</v>
      </c>
      <c r="E37" s="11">
        <v>60</v>
      </c>
      <c r="F37" s="12">
        <f t="shared" si="3"/>
        <v>1913280</v>
      </c>
    </row>
    <row r="38" spans="1:6" ht="15" thickTop="1" thickBot="1">
      <c r="A38" s="4"/>
      <c r="B38" s="5"/>
      <c r="C38" s="13"/>
      <c r="D38" s="14"/>
      <c r="E38" s="13"/>
      <c r="F38" s="14"/>
    </row>
    <row r="39" spans="1:6" ht="28.8" thickTop="1" thickBot="1">
      <c r="A39" s="9" t="s">
        <v>35</v>
      </c>
      <c r="B39" s="10" t="s">
        <v>95</v>
      </c>
      <c r="C39" s="11" t="s">
        <v>96</v>
      </c>
      <c r="D39" s="12">
        <v>9299</v>
      </c>
      <c r="E39" s="11">
        <v>5090</v>
      </c>
      <c r="F39" s="12">
        <f>+ROUND(E39*D39,0)</f>
        <v>47331910</v>
      </c>
    </row>
    <row r="40" spans="1:6" ht="28.8" thickTop="1" thickBot="1">
      <c r="A40" s="9" t="s">
        <v>53</v>
      </c>
      <c r="B40" s="10" t="s">
        <v>54</v>
      </c>
      <c r="C40" s="11" t="s">
        <v>31</v>
      </c>
      <c r="D40" s="12">
        <v>71190</v>
      </c>
      <c r="E40" s="11">
        <v>35</v>
      </c>
      <c r="F40" s="12">
        <f>+ROUND(E40*D40,0)</f>
        <v>2491650</v>
      </c>
    </row>
    <row r="41" spans="1:6" ht="15" thickTop="1" thickBot="1">
      <c r="A41" s="4"/>
      <c r="B41" s="5"/>
      <c r="C41" s="13"/>
      <c r="D41" s="14"/>
      <c r="E41" s="13"/>
      <c r="F41" s="14"/>
    </row>
    <row r="42" spans="1:6" ht="15" thickTop="1" thickBot="1">
      <c r="A42" s="9" t="s">
        <v>38</v>
      </c>
      <c r="B42" s="10" t="s">
        <v>99</v>
      </c>
      <c r="C42" s="11" t="s">
        <v>48</v>
      </c>
      <c r="D42" s="12">
        <v>732066</v>
      </c>
      <c r="E42" s="11">
        <v>7</v>
      </c>
      <c r="F42" s="12">
        <f t="shared" ref="F42:F46" si="4">+ROUND(E42*D42,0)</f>
        <v>5124462</v>
      </c>
    </row>
    <row r="43" spans="1:6" ht="28.8" thickTop="1" thickBot="1">
      <c r="A43" s="9" t="s">
        <v>36</v>
      </c>
      <c r="B43" s="10" t="s">
        <v>97</v>
      </c>
      <c r="C43" s="11" t="s">
        <v>48</v>
      </c>
      <c r="D43" s="12">
        <v>1254212</v>
      </c>
      <c r="E43" s="11">
        <v>31</v>
      </c>
      <c r="F43" s="12">
        <f t="shared" si="4"/>
        <v>38880572</v>
      </c>
    </row>
    <row r="44" spans="1:6" ht="28.8" thickTop="1" thickBot="1">
      <c r="A44" s="9" t="s">
        <v>46</v>
      </c>
      <c r="B44" s="10" t="s">
        <v>47</v>
      </c>
      <c r="C44" s="11" t="s">
        <v>48</v>
      </c>
      <c r="D44" s="12">
        <v>1183259</v>
      </c>
      <c r="E44" s="11">
        <v>13</v>
      </c>
      <c r="F44" s="12">
        <f t="shared" si="4"/>
        <v>15382367</v>
      </c>
    </row>
    <row r="45" spans="1:6" ht="15" thickTop="1" thickBot="1">
      <c r="A45" s="9" t="s">
        <v>49</v>
      </c>
      <c r="B45" s="10" t="s">
        <v>50</v>
      </c>
      <c r="C45" s="11" t="s">
        <v>48</v>
      </c>
      <c r="D45" s="12">
        <v>1821884</v>
      </c>
      <c r="E45" s="11">
        <v>4</v>
      </c>
      <c r="F45" s="12">
        <f t="shared" si="4"/>
        <v>7287536</v>
      </c>
    </row>
    <row r="46" spans="1:6" ht="15" thickTop="1" thickBot="1">
      <c r="A46" s="9" t="s">
        <v>51</v>
      </c>
      <c r="B46" s="10" t="s">
        <v>52</v>
      </c>
      <c r="C46" s="11" t="s">
        <v>48</v>
      </c>
      <c r="D46" s="12">
        <v>1906165</v>
      </c>
      <c r="E46" s="11">
        <v>1</v>
      </c>
      <c r="F46" s="12">
        <f t="shared" si="4"/>
        <v>1906165</v>
      </c>
    </row>
    <row r="47" spans="1:6" ht="15" thickTop="1" thickBot="1">
      <c r="A47" s="9"/>
      <c r="B47" s="5"/>
      <c r="C47" s="13"/>
      <c r="D47" s="14"/>
      <c r="E47" s="13"/>
      <c r="F47" s="14"/>
    </row>
    <row r="48" spans="1:6" ht="28.8" thickTop="1" thickBot="1">
      <c r="A48" s="9" t="s">
        <v>33</v>
      </c>
      <c r="B48" s="10" t="s">
        <v>93</v>
      </c>
      <c r="C48" s="11" t="s">
        <v>31</v>
      </c>
      <c r="D48" s="12">
        <v>1428922</v>
      </c>
      <c r="E48" s="11">
        <v>6</v>
      </c>
      <c r="F48" s="12">
        <f t="shared" ref="F48:F59" si="5">+ROUND(E48*D48,0)</f>
        <v>8573532</v>
      </c>
    </row>
    <row r="49" spans="1:8" ht="28.8" thickTop="1" thickBot="1">
      <c r="A49" s="9" t="s">
        <v>67</v>
      </c>
      <c r="B49" s="10" t="s">
        <v>68</v>
      </c>
      <c r="C49" s="11" t="s">
        <v>26</v>
      </c>
      <c r="D49" s="12">
        <v>210583</v>
      </c>
      <c r="E49" s="11">
        <v>30</v>
      </c>
      <c r="F49" s="12">
        <f t="shared" si="5"/>
        <v>6317490</v>
      </c>
    </row>
    <row r="50" spans="1:8" ht="28.8" thickTop="1" thickBot="1">
      <c r="A50" s="9" t="s">
        <v>69</v>
      </c>
      <c r="B50" s="10" t="s">
        <v>70</v>
      </c>
      <c r="C50" s="11" t="s">
        <v>26</v>
      </c>
      <c r="D50" s="12">
        <v>399654</v>
      </c>
      <c r="E50" s="11">
        <v>30</v>
      </c>
      <c r="F50" s="12">
        <f t="shared" si="5"/>
        <v>11989620</v>
      </c>
    </row>
    <row r="51" spans="1:8" ht="15" thickTop="1" thickBot="1">
      <c r="A51" s="9" t="s">
        <v>73</v>
      </c>
      <c r="B51" s="10" t="s">
        <v>74</v>
      </c>
      <c r="C51" s="11" t="s">
        <v>48</v>
      </c>
      <c r="D51" s="12">
        <v>130993</v>
      </c>
      <c r="E51" s="11">
        <v>15</v>
      </c>
      <c r="F51" s="12">
        <f t="shared" si="5"/>
        <v>1964895</v>
      </c>
    </row>
    <row r="52" spans="1:8" ht="15" thickTop="1" thickBot="1">
      <c r="A52" s="9" t="s">
        <v>75</v>
      </c>
      <c r="B52" s="10" t="s">
        <v>76</v>
      </c>
      <c r="C52" s="11" t="s">
        <v>77</v>
      </c>
      <c r="D52" s="12">
        <v>8715</v>
      </c>
      <c r="E52" s="11">
        <v>30</v>
      </c>
      <c r="F52" s="12">
        <f t="shared" si="5"/>
        <v>261450</v>
      </c>
    </row>
    <row r="53" spans="1:8" ht="28.8" thickTop="1" thickBot="1">
      <c r="A53" s="9" t="s">
        <v>37</v>
      </c>
      <c r="B53" s="10" t="s">
        <v>98</v>
      </c>
      <c r="C53" s="11" t="s">
        <v>26</v>
      </c>
      <c r="D53" s="12">
        <v>87770</v>
      </c>
      <c r="E53" s="11">
        <v>2</v>
      </c>
      <c r="F53" s="12">
        <f t="shared" si="5"/>
        <v>175540</v>
      </c>
    </row>
    <row r="54" spans="1:8" ht="70.2" thickTop="1" thickBot="1">
      <c r="A54" s="9" t="s">
        <v>60</v>
      </c>
      <c r="B54" s="10" t="s">
        <v>61</v>
      </c>
      <c r="C54" s="11" t="s">
        <v>26</v>
      </c>
      <c r="D54" s="12">
        <v>367304</v>
      </c>
      <c r="E54" s="11">
        <v>32</v>
      </c>
      <c r="F54" s="12">
        <f t="shared" si="5"/>
        <v>11753728</v>
      </c>
    </row>
    <row r="55" spans="1:8" ht="84" thickTop="1" thickBot="1">
      <c r="A55" s="9" t="s">
        <v>62</v>
      </c>
      <c r="B55" s="10" t="s">
        <v>63</v>
      </c>
      <c r="C55" s="11" t="s">
        <v>31</v>
      </c>
      <c r="D55" s="12">
        <v>2160002</v>
      </c>
      <c r="E55" s="11">
        <v>2</v>
      </c>
      <c r="F55" s="12">
        <f t="shared" si="5"/>
        <v>4320004</v>
      </c>
    </row>
    <row r="56" spans="1:8" ht="56.4" thickTop="1" thickBot="1">
      <c r="A56" s="9" t="s">
        <v>39</v>
      </c>
      <c r="B56" s="10" t="s">
        <v>100</v>
      </c>
      <c r="C56" s="11" t="s">
        <v>101</v>
      </c>
      <c r="D56" s="12">
        <v>9049</v>
      </c>
      <c r="E56" s="11">
        <v>190</v>
      </c>
      <c r="F56" s="12">
        <f t="shared" si="5"/>
        <v>1719310</v>
      </c>
    </row>
    <row r="57" spans="1:8" ht="15" thickTop="1" thickBot="1">
      <c r="A57" s="9" t="s">
        <v>40</v>
      </c>
      <c r="B57" s="10" t="s">
        <v>102</v>
      </c>
      <c r="C57" s="11" t="s">
        <v>103</v>
      </c>
      <c r="D57" s="12">
        <v>17000000</v>
      </c>
      <c r="E57" s="11">
        <v>1</v>
      </c>
      <c r="F57" s="12">
        <f t="shared" si="5"/>
        <v>17000000</v>
      </c>
    </row>
    <row r="58" spans="1:8" ht="28.8" thickTop="1" thickBot="1">
      <c r="A58" s="9" t="s">
        <v>55</v>
      </c>
      <c r="B58" s="10" t="s">
        <v>56</v>
      </c>
      <c r="C58" s="11" t="s">
        <v>57</v>
      </c>
      <c r="D58" s="12">
        <v>150000</v>
      </c>
      <c r="E58" s="11">
        <v>1</v>
      </c>
      <c r="F58" s="12">
        <f t="shared" si="5"/>
        <v>150000</v>
      </c>
    </row>
    <row r="59" spans="1:8" ht="15" thickTop="1" thickBot="1">
      <c r="A59" s="9" t="s">
        <v>109</v>
      </c>
      <c r="B59" s="10" t="s">
        <v>66</v>
      </c>
      <c r="C59" s="11" t="s">
        <v>31</v>
      </c>
      <c r="D59" s="12">
        <v>1989387.5999999999</v>
      </c>
      <c r="E59" s="11">
        <v>2</v>
      </c>
      <c r="F59" s="12">
        <f t="shared" si="5"/>
        <v>3978775</v>
      </c>
    </row>
    <row r="60" spans="1:8" ht="14.4" thickTop="1">
      <c r="A60" s="16"/>
      <c r="B60" s="16" t="s">
        <v>41</v>
      </c>
      <c r="C60" s="16"/>
      <c r="D60" s="16"/>
      <c r="E60" s="16"/>
      <c r="F60" s="17">
        <f>ROUND(SUM(F5:F59),2)</f>
        <v>289138421</v>
      </c>
      <c r="H60" s="37"/>
    </row>
    <row r="61" spans="1:8" ht="57" customHeight="1" thickBot="1">
      <c r="A61" s="7"/>
      <c r="B61" s="38" t="str">
        <f>+B1</f>
        <v>REHABILITACIÓN Y OPTIMIZACIÓN DE INFRAESTRUCTURA PARA ABASTOS DE AGUA DE LA ZONA RURAL DEL MUNICIPIO DE MANIZALES EN EL MARCO DEL CONTRATO INTERADMINISTRATIVO 2509241073 SUSCRITO ENTRE AGUAS DE MANIZALES Y EL MUNICIPIO DE MANIZALES</v>
      </c>
      <c r="C61" s="38"/>
      <c r="D61" s="38"/>
      <c r="E61" s="38"/>
      <c r="F61" s="38"/>
    </row>
    <row r="62" spans="1:8" ht="14.4" thickTop="1">
      <c r="A62" s="7"/>
      <c r="B62" s="7"/>
      <c r="C62" s="7"/>
      <c r="D62" s="18"/>
      <c r="E62" s="7"/>
      <c r="F62" s="1"/>
    </row>
    <row r="63" spans="1:8" ht="14.4" thickBot="1">
      <c r="A63" s="19"/>
      <c r="B63" s="19" t="s">
        <v>110</v>
      </c>
      <c r="C63" s="19"/>
      <c r="D63" s="19"/>
      <c r="E63" s="19"/>
      <c r="F63" s="20">
        <f>+F60</f>
        <v>289138421</v>
      </c>
    </row>
    <row r="64" spans="1:8" ht="15" thickTop="1" thickBot="1">
      <c r="A64" s="21"/>
      <c r="B64" s="21" t="s">
        <v>111</v>
      </c>
      <c r="C64" s="21" t="s">
        <v>112</v>
      </c>
      <c r="D64" s="22">
        <v>0.318</v>
      </c>
      <c r="E64" s="21"/>
      <c r="F64" s="23">
        <f>ROUND(F63*$D64,0)</f>
        <v>91946018</v>
      </c>
    </row>
    <row r="65" spans="1:6" ht="15" thickTop="1" thickBot="1">
      <c r="A65" s="21"/>
      <c r="B65" s="21" t="s">
        <v>113</v>
      </c>
      <c r="C65" s="21" t="s">
        <v>112</v>
      </c>
      <c r="D65" s="24">
        <v>0.06</v>
      </c>
      <c r="E65" s="21"/>
      <c r="F65" s="25">
        <f>ROUND(F63*$D65,0)</f>
        <v>17348305</v>
      </c>
    </row>
    <row r="66" spans="1:6" ht="15" thickTop="1" thickBot="1">
      <c r="A66" s="26"/>
      <c r="B66" s="26" t="s">
        <v>114</v>
      </c>
      <c r="C66" s="26"/>
      <c r="D66" s="26"/>
      <c r="E66" s="26"/>
      <c r="F66" s="27">
        <f>+ROUND(SUM(F63:F65),0)</f>
        <v>398432744</v>
      </c>
    </row>
    <row r="67" spans="1:6" ht="15" thickTop="1" thickBot="1">
      <c r="A67" s="21"/>
      <c r="B67" s="21"/>
      <c r="C67" s="21" t="s">
        <v>112</v>
      </c>
      <c r="D67" s="24"/>
      <c r="E67" s="21"/>
      <c r="F67" s="23"/>
    </row>
    <row r="68" spans="1:6" ht="14.4" thickTop="1">
      <c r="A68" s="16"/>
      <c r="B68" s="16" t="s">
        <v>115</v>
      </c>
      <c r="C68" s="16"/>
      <c r="D68" s="16"/>
      <c r="E68" s="16"/>
      <c r="F68" s="17">
        <f>+F66+F67</f>
        <v>398432744</v>
      </c>
    </row>
    <row r="69" spans="1:6" ht="14.4" thickBot="1">
      <c r="A69" s="28"/>
      <c r="B69" s="28"/>
      <c r="C69" s="28"/>
      <c r="D69" s="29"/>
      <c r="E69" s="28"/>
      <c r="F69" s="30"/>
    </row>
    <row r="70" spans="1:6" ht="15" thickTop="1" thickBot="1">
      <c r="A70" s="31"/>
      <c r="B70" s="31"/>
      <c r="C70" s="31"/>
      <c r="D70" s="31"/>
      <c r="E70" s="31"/>
      <c r="F70" s="32"/>
    </row>
    <row r="71" spans="1:6" ht="15" thickTop="1" thickBot="1">
      <c r="A71" s="28"/>
      <c r="B71" s="28"/>
      <c r="C71" s="28"/>
      <c r="D71" s="29"/>
      <c r="E71" s="28"/>
      <c r="F71" s="33"/>
    </row>
    <row r="72" spans="1:6" ht="14.4" thickTop="1"/>
  </sheetData>
  <mergeCells count="8">
    <mergeCell ref="B61:F61"/>
    <mergeCell ref="B1:F1"/>
    <mergeCell ref="A2:A3"/>
    <mergeCell ref="B2:B3"/>
    <mergeCell ref="C2:C3"/>
    <mergeCell ref="D2:D3"/>
    <mergeCell ref="E2:E3"/>
    <mergeCell ref="F2:F3"/>
  </mergeCells>
  <phoneticPr fontId="13" type="noConversion"/>
  <printOptions horizontalCentered="1"/>
  <pageMargins left="0.59055118110236227" right="0.59055118110236227" top="0.59055118110236227" bottom="0.59055118110236227" header="0" footer="0.19685039370078741"/>
  <pageSetup scale="3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DDBC0-B923-4A68-96FF-3003846B3007}">
  <sheetPr>
    <tabColor rgb="FF92D050"/>
  </sheetPr>
  <dimension ref="A1:H72"/>
  <sheetViews>
    <sheetView view="pageBreakPreview" zoomScaleNormal="100" zoomScaleSheetLayoutView="100" workbookViewId="0">
      <selection activeCell="B9" sqref="B9"/>
    </sheetView>
  </sheetViews>
  <sheetFormatPr baseColWidth="10" defaultColWidth="17.88671875" defaultRowHeight="13.8"/>
  <cols>
    <col min="1" max="1" width="11" style="3" customWidth="1"/>
    <col min="2" max="2" width="75.88671875" style="3" customWidth="1"/>
    <col min="3" max="3" width="9.88671875" style="3" customWidth="1"/>
    <col min="4" max="4" width="13.6640625" style="34" bestFit="1" customWidth="1"/>
    <col min="5" max="5" width="15.109375" style="3" customWidth="1"/>
    <col min="6" max="6" width="21.33203125" style="35" customWidth="1"/>
    <col min="7" max="16384" width="17.88671875" style="3"/>
  </cols>
  <sheetData>
    <row r="1" spans="1:6" ht="114.75" customHeight="1" thickBot="1">
      <c r="A1" s="2" t="e" vm="1">
        <v>#VALUE!</v>
      </c>
      <c r="B1" s="39" t="s">
        <v>120</v>
      </c>
      <c r="C1" s="39"/>
      <c r="D1" s="39"/>
      <c r="E1" s="39"/>
      <c r="F1" s="39"/>
    </row>
    <row r="2" spans="1:6" ht="15" thickTop="1" thickBot="1">
      <c r="A2" s="40" t="s">
        <v>0</v>
      </c>
      <c r="B2" s="40" t="s">
        <v>1</v>
      </c>
      <c r="C2" s="40" t="s">
        <v>2</v>
      </c>
      <c r="D2" s="40" t="s">
        <v>3</v>
      </c>
      <c r="E2" s="40" t="s">
        <v>4</v>
      </c>
      <c r="F2" s="40" t="s">
        <v>5</v>
      </c>
    </row>
    <row r="3" spans="1:6" ht="15" thickTop="1" thickBot="1">
      <c r="A3" s="40"/>
      <c r="B3" s="40"/>
      <c r="C3" s="40"/>
      <c r="D3" s="40"/>
      <c r="E3" s="40"/>
      <c r="F3" s="40"/>
    </row>
    <row r="4" spans="1:6" ht="15" thickTop="1" thickBot="1">
      <c r="A4" s="4"/>
      <c r="B4" s="5"/>
      <c r="C4" s="6"/>
      <c r="D4" s="7"/>
      <c r="E4" s="8"/>
      <c r="F4" s="8"/>
    </row>
    <row r="5" spans="1:6" ht="15" thickTop="1" thickBot="1">
      <c r="A5" s="9" t="s">
        <v>6</v>
      </c>
      <c r="B5" s="10" t="s">
        <v>79</v>
      </c>
      <c r="C5" s="11" t="s">
        <v>77</v>
      </c>
      <c r="D5" s="12"/>
      <c r="E5" s="11">
        <v>32</v>
      </c>
      <c r="F5" s="12">
        <f>+ROUND(E5*D5,0)</f>
        <v>0</v>
      </c>
    </row>
    <row r="6" spans="1:6" ht="28.8" thickTop="1" thickBot="1">
      <c r="A6" s="9" t="s">
        <v>7</v>
      </c>
      <c r="B6" s="10" t="s">
        <v>80</v>
      </c>
      <c r="C6" s="11" t="s">
        <v>26</v>
      </c>
      <c r="D6" s="12"/>
      <c r="E6" s="11">
        <v>106</v>
      </c>
      <c r="F6" s="12">
        <f t="shared" ref="F6:F8" si="0">+ROUND(E6*D6,0)</f>
        <v>0</v>
      </c>
    </row>
    <row r="7" spans="1:6" ht="15" thickTop="1" thickBot="1">
      <c r="A7" s="9" t="s">
        <v>9</v>
      </c>
      <c r="B7" s="10" t="s">
        <v>82</v>
      </c>
      <c r="C7" s="11" t="s">
        <v>83</v>
      </c>
      <c r="D7" s="12"/>
      <c r="E7" s="11">
        <v>4</v>
      </c>
      <c r="F7" s="12">
        <f t="shared" si="0"/>
        <v>0</v>
      </c>
    </row>
    <row r="8" spans="1:6" ht="28.8" thickTop="1" thickBot="1">
      <c r="A8" s="9" t="s">
        <v>8</v>
      </c>
      <c r="B8" s="10" t="s">
        <v>81</v>
      </c>
      <c r="C8" s="11" t="s">
        <v>31</v>
      </c>
      <c r="D8" s="12"/>
      <c r="E8" s="11">
        <v>2</v>
      </c>
      <c r="F8" s="12">
        <f t="shared" si="0"/>
        <v>0</v>
      </c>
    </row>
    <row r="9" spans="1:6" ht="28.8" thickTop="1" thickBot="1">
      <c r="A9" s="9" t="s">
        <v>107</v>
      </c>
      <c r="B9" s="10" t="s">
        <v>108</v>
      </c>
      <c r="C9" s="11" t="s">
        <v>116</v>
      </c>
      <c r="D9" s="12"/>
      <c r="E9" s="11">
        <v>45</v>
      </c>
      <c r="F9" s="12">
        <f>+ROUND(E9*D9,0)</f>
        <v>0</v>
      </c>
    </row>
    <row r="10" spans="1:6" ht="15" thickTop="1" thickBot="1">
      <c r="A10" s="9" t="s">
        <v>117</v>
      </c>
      <c r="B10" s="10" t="s">
        <v>118</v>
      </c>
      <c r="C10" s="11" t="s">
        <v>119</v>
      </c>
      <c r="D10" s="12"/>
      <c r="E10" s="11">
        <v>75</v>
      </c>
      <c r="F10" s="12">
        <f>+ROUND(E10*D10,0)</f>
        <v>0</v>
      </c>
    </row>
    <row r="11" spans="1:6" ht="28.8" thickTop="1" thickBot="1">
      <c r="A11" s="9" t="s">
        <v>10</v>
      </c>
      <c r="B11" s="10" t="s">
        <v>84</v>
      </c>
      <c r="C11" s="11" t="s">
        <v>77</v>
      </c>
      <c r="D11" s="12"/>
      <c r="E11" s="11">
        <v>72</v>
      </c>
      <c r="F11" s="12">
        <f>+ROUND(E11*D11,0)</f>
        <v>0</v>
      </c>
    </row>
    <row r="12" spans="1:6" ht="28.8" thickTop="1" thickBot="1">
      <c r="A12" s="9" t="s">
        <v>11</v>
      </c>
      <c r="B12" s="10" t="s">
        <v>85</v>
      </c>
      <c r="C12" s="11" t="s">
        <v>26</v>
      </c>
      <c r="D12" s="12"/>
      <c r="E12" s="11">
        <v>20</v>
      </c>
      <c r="F12" s="12">
        <f>+ROUND(E12*D12,0)</f>
        <v>0</v>
      </c>
    </row>
    <row r="13" spans="1:6" ht="15" thickTop="1" thickBot="1">
      <c r="A13" s="9"/>
      <c r="B13" s="5"/>
      <c r="C13" s="13"/>
      <c r="D13" s="14"/>
      <c r="E13" s="15"/>
      <c r="F13" s="14"/>
    </row>
    <row r="14" spans="1:6" ht="15" thickTop="1" thickBot="1">
      <c r="A14" s="9" t="s">
        <v>12</v>
      </c>
      <c r="B14" s="36" t="s">
        <v>86</v>
      </c>
      <c r="C14" s="11" t="s">
        <v>48</v>
      </c>
      <c r="D14" s="12"/>
      <c r="E14" s="11">
        <v>14</v>
      </c>
      <c r="F14" s="12">
        <f>+ROUND(E14*D14,0)</f>
        <v>0</v>
      </c>
    </row>
    <row r="15" spans="1:6" ht="15" thickTop="1" thickBot="1">
      <c r="A15" s="9" t="s">
        <v>13</v>
      </c>
      <c r="B15" s="10" t="s">
        <v>87</v>
      </c>
      <c r="C15" s="11" t="s">
        <v>48</v>
      </c>
      <c r="D15" s="12"/>
      <c r="E15" s="11">
        <v>61</v>
      </c>
      <c r="F15" s="12">
        <f>+ROUND(E15*D15,0)</f>
        <v>0</v>
      </c>
    </row>
    <row r="16" spans="1:6" ht="15" thickTop="1" thickBot="1">
      <c r="A16" s="9"/>
      <c r="B16" s="5"/>
      <c r="C16" s="13"/>
      <c r="D16" s="14"/>
      <c r="E16" s="15"/>
      <c r="F16" s="14"/>
    </row>
    <row r="17" spans="1:6" ht="15" thickTop="1" thickBot="1">
      <c r="A17" s="9" t="s">
        <v>34</v>
      </c>
      <c r="B17" s="10" t="s">
        <v>94</v>
      </c>
      <c r="C17" s="11" t="s">
        <v>48</v>
      </c>
      <c r="D17" s="12"/>
      <c r="E17" s="11">
        <v>51</v>
      </c>
      <c r="F17" s="12">
        <f>+ROUND(E17*D17,0)</f>
        <v>0</v>
      </c>
    </row>
    <row r="18" spans="1:6" ht="15" thickTop="1" thickBot="1">
      <c r="A18" s="9"/>
      <c r="B18" s="5"/>
      <c r="C18" s="13"/>
      <c r="D18" s="14"/>
      <c r="E18" s="13"/>
      <c r="F18" s="14"/>
    </row>
    <row r="19" spans="1:6" ht="28.8" thickTop="1" thickBot="1">
      <c r="A19" s="9" t="s">
        <v>14</v>
      </c>
      <c r="B19" s="10" t="s">
        <v>15</v>
      </c>
      <c r="C19" s="11" t="s">
        <v>16</v>
      </c>
      <c r="D19" s="12"/>
      <c r="E19" s="11">
        <v>100.75</v>
      </c>
      <c r="F19" s="12">
        <f>+ROUND(E19*D19,0)</f>
        <v>0</v>
      </c>
    </row>
    <row r="20" spans="1:6" ht="15" thickTop="1" thickBot="1">
      <c r="A20" s="9" t="s">
        <v>17</v>
      </c>
      <c r="B20" s="10" t="s">
        <v>18</v>
      </c>
      <c r="C20" s="11" t="s">
        <v>19</v>
      </c>
      <c r="D20" s="12"/>
      <c r="E20" s="11">
        <v>4487.5</v>
      </c>
      <c r="F20" s="12">
        <f>+ROUND(E20*D20,0)</f>
        <v>0</v>
      </c>
    </row>
    <row r="21" spans="1:6" ht="15" thickTop="1" thickBot="1">
      <c r="A21" s="4"/>
      <c r="B21" s="5"/>
      <c r="C21" s="13"/>
      <c r="D21" s="14"/>
      <c r="E21" s="13"/>
      <c r="F21" s="14"/>
    </row>
    <row r="22" spans="1:6" ht="15" thickTop="1" thickBot="1">
      <c r="A22" s="9" t="s">
        <v>21</v>
      </c>
      <c r="B22" s="10" t="s">
        <v>89</v>
      </c>
      <c r="C22" s="11" t="s">
        <v>48</v>
      </c>
      <c r="D22" s="12"/>
      <c r="E22" s="11">
        <v>24</v>
      </c>
      <c r="F22" s="12">
        <f>+ROUND(E22*D22,0)</f>
        <v>0</v>
      </c>
    </row>
    <row r="23" spans="1:6" ht="15" thickTop="1" thickBot="1">
      <c r="A23" s="9" t="s">
        <v>22</v>
      </c>
      <c r="B23" s="10" t="s">
        <v>90</v>
      </c>
      <c r="C23" s="11" t="s">
        <v>48</v>
      </c>
      <c r="D23" s="12"/>
      <c r="E23" s="11">
        <v>24</v>
      </c>
      <c r="F23" s="12">
        <f t="shared" ref="F23:F26" si="1">+ROUND(E23*D23,0)</f>
        <v>0</v>
      </c>
    </row>
    <row r="24" spans="1:6" ht="15" thickTop="1" thickBot="1">
      <c r="A24" s="9" t="s">
        <v>78</v>
      </c>
      <c r="B24" s="10" t="s">
        <v>106</v>
      </c>
      <c r="C24" s="11" t="s">
        <v>48</v>
      </c>
      <c r="D24" s="12"/>
      <c r="E24" s="11">
        <v>8</v>
      </c>
      <c r="F24" s="12">
        <f t="shared" si="1"/>
        <v>0</v>
      </c>
    </row>
    <row r="25" spans="1:6" ht="15" thickTop="1" thickBot="1">
      <c r="A25" s="9" t="s">
        <v>20</v>
      </c>
      <c r="B25" s="10" t="s">
        <v>88</v>
      </c>
      <c r="C25" s="11" t="s">
        <v>48</v>
      </c>
      <c r="D25" s="12"/>
      <c r="E25" s="11">
        <v>28</v>
      </c>
      <c r="F25" s="12">
        <f t="shared" si="1"/>
        <v>0</v>
      </c>
    </row>
    <row r="26" spans="1:6" ht="15" thickTop="1" thickBot="1">
      <c r="A26" s="9" t="s">
        <v>23</v>
      </c>
      <c r="B26" s="10" t="s">
        <v>91</v>
      </c>
      <c r="C26" s="11" t="s">
        <v>48</v>
      </c>
      <c r="D26" s="12"/>
      <c r="E26" s="11">
        <v>12</v>
      </c>
      <c r="F26" s="12">
        <f t="shared" si="1"/>
        <v>0</v>
      </c>
    </row>
    <row r="27" spans="1:6" ht="15" thickTop="1" thickBot="1">
      <c r="A27" s="4"/>
      <c r="B27" s="5"/>
      <c r="C27" s="13"/>
      <c r="D27" s="14"/>
      <c r="E27" s="13"/>
      <c r="F27" s="14"/>
    </row>
    <row r="28" spans="1:6" ht="28.8" thickTop="1" thickBot="1">
      <c r="A28" s="9" t="s">
        <v>24</v>
      </c>
      <c r="B28" s="10" t="s">
        <v>25</v>
      </c>
      <c r="C28" s="11" t="s">
        <v>26</v>
      </c>
      <c r="D28" s="12"/>
      <c r="E28" s="11">
        <v>55</v>
      </c>
      <c r="F28" s="12">
        <f>+ROUND(E28*D28,0)</f>
        <v>0</v>
      </c>
    </row>
    <row r="29" spans="1:6" ht="28.8" thickTop="1" thickBot="1">
      <c r="A29" s="9" t="s">
        <v>58</v>
      </c>
      <c r="B29" s="10" t="s">
        <v>59</v>
      </c>
      <c r="C29" s="11" t="s">
        <v>26</v>
      </c>
      <c r="D29" s="12"/>
      <c r="E29" s="11">
        <v>12</v>
      </c>
      <c r="F29" s="12">
        <f t="shared" ref="F29:F37" si="2">+ROUND(E29*D29,0)</f>
        <v>0</v>
      </c>
    </row>
    <row r="30" spans="1:6" ht="28.8" thickTop="1" thickBot="1">
      <c r="A30" s="9" t="s">
        <v>27</v>
      </c>
      <c r="B30" s="10" t="s">
        <v>28</v>
      </c>
      <c r="C30" s="11" t="s">
        <v>26</v>
      </c>
      <c r="D30" s="12"/>
      <c r="E30" s="11">
        <v>5</v>
      </c>
      <c r="F30" s="12">
        <f t="shared" si="2"/>
        <v>0</v>
      </c>
    </row>
    <row r="31" spans="1:6" ht="28.8" thickTop="1" thickBot="1">
      <c r="A31" s="9" t="s">
        <v>29</v>
      </c>
      <c r="B31" s="10" t="s">
        <v>30</v>
      </c>
      <c r="C31" s="11" t="s">
        <v>31</v>
      </c>
      <c r="D31" s="12"/>
      <c r="E31" s="11">
        <v>28</v>
      </c>
      <c r="F31" s="12">
        <f t="shared" si="2"/>
        <v>0</v>
      </c>
    </row>
    <row r="32" spans="1:6" ht="28.8" thickTop="1" thickBot="1">
      <c r="A32" s="9" t="s">
        <v>64</v>
      </c>
      <c r="B32" s="10" t="s">
        <v>65</v>
      </c>
      <c r="C32" s="11" t="s">
        <v>31</v>
      </c>
      <c r="D32" s="12"/>
      <c r="E32" s="11">
        <v>2</v>
      </c>
      <c r="F32" s="12">
        <f t="shared" si="2"/>
        <v>0</v>
      </c>
    </row>
    <row r="33" spans="1:6" ht="28.8" thickTop="1" thickBot="1">
      <c r="A33" s="9" t="s">
        <v>42</v>
      </c>
      <c r="B33" s="10" t="s">
        <v>104</v>
      </c>
      <c r="C33" s="11" t="s">
        <v>26</v>
      </c>
      <c r="D33" s="12"/>
      <c r="E33" s="11">
        <v>42</v>
      </c>
      <c r="F33" s="12">
        <f t="shared" si="2"/>
        <v>0</v>
      </c>
    </row>
    <row r="34" spans="1:6" ht="28.8" thickTop="1" thickBot="1">
      <c r="A34" s="9" t="s">
        <v>32</v>
      </c>
      <c r="B34" s="10" t="s">
        <v>92</v>
      </c>
      <c r="C34" s="11" t="s">
        <v>26</v>
      </c>
      <c r="D34" s="12"/>
      <c r="E34" s="11">
        <v>24</v>
      </c>
      <c r="F34" s="12">
        <f t="shared" si="2"/>
        <v>0</v>
      </c>
    </row>
    <row r="35" spans="1:6" ht="28.8" thickTop="1" thickBot="1">
      <c r="A35" s="9" t="s">
        <v>43</v>
      </c>
      <c r="B35" s="10" t="s">
        <v>105</v>
      </c>
      <c r="C35" s="11" t="s">
        <v>31</v>
      </c>
      <c r="D35" s="12"/>
      <c r="E35" s="11">
        <v>3</v>
      </c>
      <c r="F35" s="12">
        <f t="shared" si="2"/>
        <v>0</v>
      </c>
    </row>
    <row r="36" spans="1:6" ht="15" thickTop="1" thickBot="1">
      <c r="A36" s="9" t="s">
        <v>44</v>
      </c>
      <c r="B36" s="10" t="s">
        <v>45</v>
      </c>
      <c r="C36" s="11" t="s">
        <v>31</v>
      </c>
      <c r="D36" s="12"/>
      <c r="E36" s="11">
        <v>2</v>
      </c>
      <c r="F36" s="12">
        <f t="shared" si="2"/>
        <v>0</v>
      </c>
    </row>
    <row r="37" spans="1:6" ht="15" thickTop="1" thickBot="1">
      <c r="A37" s="9" t="s">
        <v>71</v>
      </c>
      <c r="B37" s="10" t="s">
        <v>72</v>
      </c>
      <c r="C37" s="11" t="s">
        <v>26</v>
      </c>
      <c r="D37" s="12"/>
      <c r="E37" s="11">
        <v>60</v>
      </c>
      <c r="F37" s="12">
        <f t="shared" si="2"/>
        <v>0</v>
      </c>
    </row>
    <row r="38" spans="1:6" ht="15" thickTop="1" thickBot="1">
      <c r="A38" s="4"/>
      <c r="B38" s="5"/>
      <c r="C38" s="13"/>
      <c r="D38" s="14"/>
      <c r="E38" s="13"/>
      <c r="F38" s="14"/>
    </row>
    <row r="39" spans="1:6" ht="28.8" thickTop="1" thickBot="1">
      <c r="A39" s="9" t="s">
        <v>35</v>
      </c>
      <c r="B39" s="10" t="s">
        <v>95</v>
      </c>
      <c r="C39" s="11" t="s">
        <v>96</v>
      </c>
      <c r="D39" s="12"/>
      <c r="E39" s="11">
        <v>5090</v>
      </c>
      <c r="F39" s="12">
        <f>+ROUND(E39*D39,0)</f>
        <v>0</v>
      </c>
    </row>
    <row r="40" spans="1:6" ht="28.8" thickTop="1" thickBot="1">
      <c r="A40" s="9" t="s">
        <v>53</v>
      </c>
      <c r="B40" s="10" t="s">
        <v>54</v>
      </c>
      <c r="C40" s="11" t="s">
        <v>31</v>
      </c>
      <c r="D40" s="12"/>
      <c r="E40" s="11">
        <v>35</v>
      </c>
      <c r="F40" s="12">
        <f>+ROUND(E40*D40,0)</f>
        <v>0</v>
      </c>
    </row>
    <row r="41" spans="1:6" ht="15" thickTop="1" thickBot="1">
      <c r="A41" s="4"/>
      <c r="B41" s="5"/>
      <c r="C41" s="13"/>
      <c r="D41" s="14"/>
      <c r="E41" s="13"/>
      <c r="F41" s="14"/>
    </row>
    <row r="42" spans="1:6" ht="15" thickTop="1" thickBot="1">
      <c r="A42" s="9" t="s">
        <v>38</v>
      </c>
      <c r="B42" s="10" t="s">
        <v>99</v>
      </c>
      <c r="C42" s="11" t="s">
        <v>48</v>
      </c>
      <c r="D42" s="12"/>
      <c r="E42" s="11">
        <v>7</v>
      </c>
      <c r="F42" s="12">
        <f t="shared" ref="F42:F46" si="3">+ROUND(E42*D42,0)</f>
        <v>0</v>
      </c>
    </row>
    <row r="43" spans="1:6" ht="28.8" thickTop="1" thickBot="1">
      <c r="A43" s="9" t="s">
        <v>36</v>
      </c>
      <c r="B43" s="10" t="s">
        <v>97</v>
      </c>
      <c r="C43" s="11" t="s">
        <v>48</v>
      </c>
      <c r="D43" s="12"/>
      <c r="E43" s="11">
        <v>31</v>
      </c>
      <c r="F43" s="12">
        <f t="shared" si="3"/>
        <v>0</v>
      </c>
    </row>
    <row r="44" spans="1:6" ht="28.8" thickTop="1" thickBot="1">
      <c r="A44" s="9" t="s">
        <v>46</v>
      </c>
      <c r="B44" s="10" t="s">
        <v>47</v>
      </c>
      <c r="C44" s="11" t="s">
        <v>48</v>
      </c>
      <c r="D44" s="12"/>
      <c r="E44" s="11">
        <v>13</v>
      </c>
      <c r="F44" s="12">
        <f t="shared" si="3"/>
        <v>0</v>
      </c>
    </row>
    <row r="45" spans="1:6" ht="15" thickTop="1" thickBot="1">
      <c r="A45" s="9" t="s">
        <v>49</v>
      </c>
      <c r="B45" s="10" t="s">
        <v>50</v>
      </c>
      <c r="C45" s="11" t="s">
        <v>48</v>
      </c>
      <c r="D45" s="12"/>
      <c r="E45" s="11">
        <v>4</v>
      </c>
      <c r="F45" s="12">
        <f t="shared" si="3"/>
        <v>0</v>
      </c>
    </row>
    <row r="46" spans="1:6" ht="15" thickTop="1" thickBot="1">
      <c r="A46" s="9" t="s">
        <v>51</v>
      </c>
      <c r="B46" s="10" t="s">
        <v>52</v>
      </c>
      <c r="C46" s="11" t="s">
        <v>48</v>
      </c>
      <c r="D46" s="12"/>
      <c r="E46" s="11">
        <v>1</v>
      </c>
      <c r="F46" s="12">
        <f t="shared" si="3"/>
        <v>0</v>
      </c>
    </row>
    <row r="47" spans="1:6" ht="15" thickTop="1" thickBot="1">
      <c r="A47" s="9"/>
      <c r="B47" s="5"/>
      <c r="C47" s="13"/>
      <c r="D47" s="14"/>
      <c r="E47" s="13"/>
      <c r="F47" s="14"/>
    </row>
    <row r="48" spans="1:6" ht="28.8" thickTop="1" thickBot="1">
      <c r="A48" s="9" t="s">
        <v>33</v>
      </c>
      <c r="B48" s="10" t="s">
        <v>93</v>
      </c>
      <c r="C48" s="11" t="s">
        <v>31</v>
      </c>
      <c r="D48" s="12"/>
      <c r="E48" s="11">
        <v>6</v>
      </c>
      <c r="F48" s="12">
        <f t="shared" ref="F48:F59" si="4">+ROUND(E48*D48,0)</f>
        <v>0</v>
      </c>
    </row>
    <row r="49" spans="1:8" ht="28.8" thickTop="1" thickBot="1">
      <c r="A49" s="9" t="s">
        <v>67</v>
      </c>
      <c r="B49" s="10" t="s">
        <v>68</v>
      </c>
      <c r="C49" s="11" t="s">
        <v>26</v>
      </c>
      <c r="D49" s="12"/>
      <c r="E49" s="11">
        <v>30</v>
      </c>
      <c r="F49" s="12">
        <f t="shared" si="4"/>
        <v>0</v>
      </c>
    </row>
    <row r="50" spans="1:8" ht="28.8" thickTop="1" thickBot="1">
      <c r="A50" s="9" t="s">
        <v>69</v>
      </c>
      <c r="B50" s="10" t="s">
        <v>70</v>
      </c>
      <c r="C50" s="11" t="s">
        <v>26</v>
      </c>
      <c r="D50" s="12"/>
      <c r="E50" s="11">
        <v>30</v>
      </c>
      <c r="F50" s="12">
        <f t="shared" si="4"/>
        <v>0</v>
      </c>
    </row>
    <row r="51" spans="1:8" ht="15" thickTop="1" thickBot="1">
      <c r="A51" s="9" t="s">
        <v>73</v>
      </c>
      <c r="B51" s="10" t="s">
        <v>74</v>
      </c>
      <c r="C51" s="11" t="s">
        <v>48</v>
      </c>
      <c r="D51" s="12"/>
      <c r="E51" s="11">
        <v>15</v>
      </c>
      <c r="F51" s="12">
        <f t="shared" si="4"/>
        <v>0</v>
      </c>
    </row>
    <row r="52" spans="1:8" ht="15" thickTop="1" thickBot="1">
      <c r="A52" s="9" t="s">
        <v>75</v>
      </c>
      <c r="B52" s="10" t="s">
        <v>76</v>
      </c>
      <c r="C52" s="11" t="s">
        <v>77</v>
      </c>
      <c r="D52" s="12"/>
      <c r="E52" s="11">
        <v>30</v>
      </c>
      <c r="F52" s="12">
        <f t="shared" si="4"/>
        <v>0</v>
      </c>
    </row>
    <row r="53" spans="1:8" ht="28.8" thickTop="1" thickBot="1">
      <c r="A53" s="9" t="s">
        <v>37</v>
      </c>
      <c r="B53" s="10" t="s">
        <v>98</v>
      </c>
      <c r="C53" s="11" t="s">
        <v>26</v>
      </c>
      <c r="D53" s="12"/>
      <c r="E53" s="11">
        <v>2</v>
      </c>
      <c r="F53" s="12">
        <f t="shared" si="4"/>
        <v>0</v>
      </c>
    </row>
    <row r="54" spans="1:8" ht="70.2" thickTop="1" thickBot="1">
      <c r="A54" s="9" t="s">
        <v>60</v>
      </c>
      <c r="B54" s="10" t="s">
        <v>61</v>
      </c>
      <c r="C54" s="11" t="s">
        <v>26</v>
      </c>
      <c r="D54" s="12"/>
      <c r="E54" s="11">
        <v>32</v>
      </c>
      <c r="F54" s="12">
        <f t="shared" si="4"/>
        <v>0</v>
      </c>
    </row>
    <row r="55" spans="1:8" ht="84" thickTop="1" thickBot="1">
      <c r="A55" s="9" t="s">
        <v>62</v>
      </c>
      <c r="B55" s="10" t="s">
        <v>63</v>
      </c>
      <c r="C55" s="11" t="s">
        <v>31</v>
      </c>
      <c r="D55" s="12"/>
      <c r="E55" s="11">
        <v>2</v>
      </c>
      <c r="F55" s="12">
        <f t="shared" si="4"/>
        <v>0</v>
      </c>
    </row>
    <row r="56" spans="1:8" ht="56.4" thickTop="1" thickBot="1">
      <c r="A56" s="9" t="s">
        <v>39</v>
      </c>
      <c r="B56" s="10" t="s">
        <v>100</v>
      </c>
      <c r="C56" s="11" t="s">
        <v>101</v>
      </c>
      <c r="D56" s="12"/>
      <c r="E56" s="11">
        <v>190</v>
      </c>
      <c r="F56" s="12">
        <f t="shared" si="4"/>
        <v>0</v>
      </c>
    </row>
    <row r="57" spans="1:8" ht="15" thickTop="1" thickBot="1">
      <c r="A57" s="9" t="s">
        <v>40</v>
      </c>
      <c r="B57" s="10" t="s">
        <v>102</v>
      </c>
      <c r="C57" s="11" t="s">
        <v>103</v>
      </c>
      <c r="D57" s="12"/>
      <c r="E57" s="11">
        <v>1</v>
      </c>
      <c r="F57" s="12">
        <f t="shared" si="4"/>
        <v>0</v>
      </c>
    </row>
    <row r="58" spans="1:8" ht="28.8" thickTop="1" thickBot="1">
      <c r="A58" s="9" t="s">
        <v>55</v>
      </c>
      <c r="B58" s="10" t="s">
        <v>56</v>
      </c>
      <c r="C58" s="11" t="s">
        <v>57</v>
      </c>
      <c r="D58" s="12"/>
      <c r="E58" s="11">
        <v>1</v>
      </c>
      <c r="F58" s="12">
        <f t="shared" si="4"/>
        <v>0</v>
      </c>
    </row>
    <row r="59" spans="1:8" ht="15" thickTop="1" thickBot="1">
      <c r="A59" s="9" t="s">
        <v>109</v>
      </c>
      <c r="B59" s="10" t="s">
        <v>66</v>
      </c>
      <c r="C59" s="11" t="s">
        <v>31</v>
      </c>
      <c r="D59" s="12"/>
      <c r="E59" s="11">
        <v>2</v>
      </c>
      <c r="F59" s="12">
        <f t="shared" si="4"/>
        <v>0</v>
      </c>
    </row>
    <row r="60" spans="1:8" ht="14.4" thickTop="1">
      <c r="A60" s="16"/>
      <c r="B60" s="16" t="s">
        <v>41</v>
      </c>
      <c r="C60" s="16"/>
      <c r="D60" s="16"/>
      <c r="E60" s="16"/>
      <c r="F60" s="17">
        <f>ROUND(SUM(F5:F59),2)</f>
        <v>0</v>
      </c>
      <c r="H60" s="37"/>
    </row>
    <row r="61" spans="1:8" ht="57" customHeight="1" thickBot="1">
      <c r="A61" s="7"/>
      <c r="B61" s="38" t="str">
        <f>+B1</f>
        <v>REHABILITACIÓN Y OPTIMIZACIÓN DE INFRAESTRUCTURA PARA ABASTOS DE AGUA DE LA ZONA RURAL DEL MUNICIPIO DE MANIZALES EN EL MARCO DEL CONTRATO INTERADMINISTRATIVO 2509241073 SUSCRITO ENTRE AGUAS DE MANIZALES Y EL MUNICIPIO DE MANIZALES</v>
      </c>
      <c r="C61" s="38"/>
      <c r="D61" s="38"/>
      <c r="E61" s="38"/>
      <c r="F61" s="38"/>
    </row>
    <row r="62" spans="1:8" ht="14.4" thickTop="1">
      <c r="A62" s="7"/>
      <c r="B62" s="7"/>
      <c r="C62" s="7"/>
      <c r="D62" s="18"/>
      <c r="E62" s="7"/>
      <c r="F62" s="1"/>
    </row>
    <row r="63" spans="1:8" ht="14.4" thickBot="1">
      <c r="A63" s="19"/>
      <c r="B63" s="19" t="s">
        <v>110</v>
      </c>
      <c r="C63" s="19"/>
      <c r="D63" s="19"/>
      <c r="E63" s="19"/>
      <c r="F63" s="20">
        <f>+F60</f>
        <v>0</v>
      </c>
    </row>
    <row r="64" spans="1:8" ht="15" thickTop="1" thickBot="1">
      <c r="A64" s="21"/>
      <c r="B64" s="21" t="s">
        <v>111</v>
      </c>
      <c r="C64" s="21" t="s">
        <v>112</v>
      </c>
      <c r="D64" s="261"/>
      <c r="E64" s="21"/>
      <c r="F64" s="23">
        <f>ROUND(F63*$D64,0)</f>
        <v>0</v>
      </c>
    </row>
    <row r="65" spans="1:6" ht="15" thickTop="1" thickBot="1">
      <c r="A65" s="21"/>
      <c r="B65" s="21" t="s">
        <v>113</v>
      </c>
      <c r="C65" s="21" t="s">
        <v>112</v>
      </c>
      <c r="D65" s="262"/>
      <c r="E65" s="21"/>
      <c r="F65" s="25">
        <f>ROUND(F63*$D65,0)</f>
        <v>0</v>
      </c>
    </row>
    <row r="66" spans="1:6" ht="15" thickTop="1" thickBot="1">
      <c r="A66" s="26"/>
      <c r="B66" s="26" t="s">
        <v>114</v>
      </c>
      <c r="C66" s="26"/>
      <c r="D66" s="26"/>
      <c r="E66" s="26"/>
      <c r="F66" s="27">
        <f>+ROUND(SUM(F63:F65),0)</f>
        <v>0</v>
      </c>
    </row>
    <row r="67" spans="1:6" ht="15" thickTop="1" thickBot="1">
      <c r="A67" s="21"/>
      <c r="B67" s="21"/>
      <c r="C67" s="21" t="s">
        <v>112</v>
      </c>
      <c r="D67" s="24"/>
      <c r="E67" s="21"/>
      <c r="F67" s="23"/>
    </row>
    <row r="68" spans="1:6" ht="14.4" thickTop="1">
      <c r="A68" s="16"/>
      <c r="B68" s="16" t="s">
        <v>115</v>
      </c>
      <c r="C68" s="16"/>
      <c r="D68" s="16"/>
      <c r="E68" s="16"/>
      <c r="F68" s="17">
        <f>+F66+F67</f>
        <v>0</v>
      </c>
    </row>
    <row r="69" spans="1:6" ht="14.4" thickBot="1">
      <c r="A69" s="28"/>
      <c r="B69" s="28"/>
      <c r="C69" s="28"/>
      <c r="D69" s="29"/>
      <c r="E69" s="28"/>
      <c r="F69" s="30"/>
    </row>
    <row r="70" spans="1:6" ht="15" thickTop="1" thickBot="1">
      <c r="A70" s="31"/>
      <c r="B70" s="31"/>
      <c r="C70" s="31"/>
      <c r="D70" s="31"/>
      <c r="E70" s="31"/>
      <c r="F70" s="32"/>
    </row>
    <row r="71" spans="1:6" ht="15" thickTop="1" thickBot="1">
      <c r="A71" s="28"/>
      <c r="B71" s="28"/>
      <c r="C71" s="28"/>
      <c r="D71" s="29"/>
      <c r="E71" s="28"/>
      <c r="F71" s="33"/>
    </row>
    <row r="72" spans="1:6" ht="14.4" thickTop="1"/>
  </sheetData>
  <mergeCells count="8">
    <mergeCell ref="B61:F61"/>
    <mergeCell ref="B1:F1"/>
    <mergeCell ref="A2:A3"/>
    <mergeCell ref="B2:B3"/>
    <mergeCell ref="C2:C3"/>
    <mergeCell ref="D2:D3"/>
    <mergeCell ref="E2:E3"/>
    <mergeCell ref="F2:F3"/>
  </mergeCells>
  <printOptions horizontalCentered="1"/>
  <pageMargins left="0.59055118110236227" right="0.59055118110236227" top="0.59055118110236227" bottom="0.59055118110236227" header="0" footer="0.19685039370078741"/>
  <pageSetup scale="3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C5FCE-CB16-40AB-8A9B-856844EB2E33}">
  <dimension ref="B1:P94"/>
  <sheetViews>
    <sheetView showGridLines="0" tabSelected="1" view="pageBreakPreview" zoomScale="80" zoomScaleNormal="80" zoomScaleSheetLayoutView="80" workbookViewId="0">
      <selection activeCell="T7" sqref="T7"/>
    </sheetView>
  </sheetViews>
  <sheetFormatPr baseColWidth="10" defaultColWidth="11.44140625" defaultRowHeight="13.8"/>
  <cols>
    <col min="1" max="2" width="3.44140625" style="41" customWidth="1"/>
    <col min="3" max="3" width="12.5546875" style="41" customWidth="1"/>
    <col min="4" max="4" width="18" style="41" customWidth="1"/>
    <col min="5" max="11" width="11.44140625" style="41"/>
    <col min="12" max="12" width="17.5546875" style="41" customWidth="1"/>
    <col min="13" max="14" width="11.44140625" style="41"/>
    <col min="15" max="15" width="20" style="41" customWidth="1"/>
    <col min="16" max="17" width="3.44140625" style="41" customWidth="1"/>
    <col min="18" max="16384" width="11.44140625" style="41"/>
  </cols>
  <sheetData>
    <row r="1" spans="2:16" ht="14.4" thickBot="1"/>
    <row r="2" spans="2:16" ht="14.4" thickTop="1">
      <c r="B2" s="42"/>
      <c r="C2" s="43"/>
      <c r="D2" s="43"/>
      <c r="E2" s="43"/>
      <c r="F2" s="43"/>
      <c r="G2" s="43"/>
      <c r="H2" s="43"/>
      <c r="I2" s="43"/>
      <c r="J2" s="43"/>
      <c r="K2" s="43"/>
      <c r="L2" s="43"/>
      <c r="M2" s="43"/>
      <c r="N2" s="43"/>
      <c r="O2" s="43"/>
      <c r="P2" s="44"/>
    </row>
    <row r="3" spans="2:16" ht="23.25" customHeight="1">
      <c r="B3" s="45"/>
      <c r="C3" s="46" t="s">
        <v>121</v>
      </c>
      <c r="D3" s="46"/>
      <c r="E3" s="46"/>
      <c r="F3" s="46"/>
      <c r="P3" s="47"/>
    </row>
    <row r="4" spans="2:16">
      <c r="B4" s="45"/>
      <c r="C4" s="48" t="s">
        <v>122</v>
      </c>
      <c r="D4" s="49" t="s">
        <v>123</v>
      </c>
      <c r="E4" s="48" t="s">
        <v>124</v>
      </c>
      <c r="F4" s="49">
        <v>1</v>
      </c>
      <c r="P4" s="47"/>
    </row>
    <row r="5" spans="2:16">
      <c r="B5" s="45"/>
      <c r="C5" s="50"/>
      <c r="D5" s="51"/>
      <c r="E5" s="50"/>
      <c r="F5" s="51"/>
      <c r="P5" s="47"/>
    </row>
    <row r="6" spans="2:16" ht="48" customHeight="1">
      <c r="B6" s="45"/>
      <c r="C6" s="52" t="s">
        <v>125</v>
      </c>
      <c r="D6" s="52"/>
      <c r="E6" s="52"/>
      <c r="F6" s="52"/>
      <c r="G6" s="52"/>
      <c r="H6" s="52"/>
      <c r="I6" s="52"/>
      <c r="J6" s="52"/>
      <c r="K6" s="52"/>
      <c r="L6" s="52"/>
      <c r="M6" s="52"/>
      <c r="N6" s="52"/>
      <c r="O6" s="52"/>
      <c r="P6" s="53"/>
    </row>
    <row r="7" spans="2:16" ht="15" thickBot="1">
      <c r="B7" s="45"/>
      <c r="C7" s="54"/>
      <c r="D7" s="54"/>
      <c r="E7" s="54"/>
      <c r="F7" s="54"/>
      <c r="G7" s="54"/>
      <c r="H7" s="54"/>
      <c r="I7" s="54"/>
      <c r="J7" s="54"/>
      <c r="K7" s="54"/>
      <c r="L7" s="54"/>
      <c r="M7" s="54"/>
      <c r="N7" s="54"/>
      <c r="O7" s="54"/>
      <c r="P7" s="47"/>
    </row>
    <row r="8" spans="2:16" ht="14.4">
      <c r="B8" s="45"/>
      <c r="C8" s="55"/>
      <c r="D8" s="56"/>
      <c r="E8" s="57"/>
      <c r="F8" s="57"/>
      <c r="G8" s="57"/>
      <c r="H8" s="57"/>
      <c r="I8" s="57"/>
      <c r="J8" s="57"/>
      <c r="K8" s="58"/>
      <c r="L8" s="59"/>
      <c r="M8" s="60"/>
      <c r="N8" s="60"/>
      <c r="O8" s="61"/>
      <c r="P8" s="62"/>
    </row>
    <row r="9" spans="2:16" ht="14.4">
      <c r="B9" s="45"/>
      <c r="C9" s="63"/>
      <c r="D9" s="64" t="s">
        <v>126</v>
      </c>
      <c r="E9" s="65"/>
      <c r="F9" s="65"/>
      <c r="G9" s="65"/>
      <c r="H9" s="65"/>
      <c r="I9" s="65"/>
      <c r="J9" s="65"/>
      <c r="K9" s="66"/>
      <c r="L9" s="67"/>
      <c r="M9" s="68"/>
      <c r="N9" s="68"/>
      <c r="O9" s="69"/>
      <c r="P9" s="62"/>
    </row>
    <row r="10" spans="2:16" ht="14.4">
      <c r="B10" s="45"/>
      <c r="C10" s="63"/>
      <c r="D10" s="64"/>
      <c r="E10" s="65"/>
      <c r="F10" s="65"/>
      <c r="G10" s="65"/>
      <c r="H10" s="65"/>
      <c r="I10" s="65"/>
      <c r="J10" s="65"/>
      <c r="K10" s="66"/>
      <c r="L10" s="70" t="s">
        <v>127</v>
      </c>
      <c r="M10" s="71"/>
      <c r="N10" s="72"/>
      <c r="O10" s="73"/>
      <c r="P10" s="62"/>
    </row>
    <row r="11" spans="2:16" ht="14.4">
      <c r="B11" s="45"/>
      <c r="C11" s="63"/>
      <c r="D11" s="64" t="s">
        <v>128</v>
      </c>
      <c r="E11" s="65"/>
      <c r="F11" s="65"/>
      <c r="G11" s="65"/>
      <c r="H11" s="65"/>
      <c r="I11" s="65"/>
      <c r="J11" s="65"/>
      <c r="K11" s="66"/>
      <c r="L11" s="74"/>
      <c r="M11" s="75"/>
      <c r="N11" s="76"/>
      <c r="O11" s="77"/>
      <c r="P11" s="78"/>
    </row>
    <row r="12" spans="2:16" ht="12.75" customHeight="1">
      <c r="B12" s="45"/>
      <c r="C12" s="63"/>
      <c r="D12" s="79"/>
      <c r="E12" s="80"/>
      <c r="F12" s="80"/>
      <c r="G12" s="80"/>
      <c r="H12" s="80"/>
      <c r="I12" s="80"/>
      <c r="J12" s="80"/>
      <c r="K12" s="81"/>
      <c r="L12" s="70" t="s">
        <v>129</v>
      </c>
      <c r="M12" s="70">
        <v>1</v>
      </c>
      <c r="N12" s="70" t="s">
        <v>130</v>
      </c>
      <c r="O12" s="82">
        <v>1</v>
      </c>
      <c r="P12" s="62"/>
    </row>
    <row r="13" spans="2:16">
      <c r="B13" s="45"/>
      <c r="C13" s="63"/>
      <c r="D13" s="79"/>
      <c r="E13" s="80"/>
      <c r="F13" s="80"/>
      <c r="G13" s="80"/>
      <c r="H13" s="80"/>
      <c r="I13" s="80"/>
      <c r="J13" s="80"/>
      <c r="K13" s="81"/>
      <c r="L13" s="83"/>
      <c r="M13" s="83"/>
      <c r="N13" s="83"/>
      <c r="O13" s="84"/>
      <c r="P13" s="62"/>
    </row>
    <row r="14" spans="2:16" ht="14.4">
      <c r="B14" s="45"/>
      <c r="C14" s="63"/>
      <c r="D14" s="64" t="s">
        <v>131</v>
      </c>
      <c r="E14" s="65"/>
      <c r="F14" s="65"/>
      <c r="G14" s="65"/>
      <c r="H14" s="65"/>
      <c r="I14" s="65"/>
      <c r="J14" s="65"/>
      <c r="K14" s="66"/>
      <c r="L14" s="83"/>
      <c r="M14" s="83"/>
      <c r="N14" s="83"/>
      <c r="O14" s="84"/>
      <c r="P14" s="62"/>
    </row>
    <row r="15" spans="2:16" ht="15" thickBot="1">
      <c r="B15" s="45"/>
      <c r="C15" s="85"/>
      <c r="D15" s="86"/>
      <c r="E15" s="86"/>
      <c r="F15" s="86"/>
      <c r="G15" s="86"/>
      <c r="H15" s="86"/>
      <c r="I15" s="86"/>
      <c r="J15" s="86"/>
      <c r="K15" s="86"/>
      <c r="L15" s="86"/>
      <c r="M15" s="87"/>
      <c r="N15" s="87"/>
      <c r="O15" s="88"/>
      <c r="P15" s="89"/>
    </row>
    <row r="16" spans="2:16" ht="14.4">
      <c r="B16" s="45"/>
      <c r="C16" s="90"/>
      <c r="D16" s="91"/>
      <c r="E16" s="91"/>
      <c r="F16" s="91"/>
      <c r="G16" s="91"/>
      <c r="H16" s="91"/>
      <c r="I16" s="91"/>
      <c r="J16" s="91"/>
      <c r="K16" s="91"/>
      <c r="L16" s="92" t="s">
        <v>132</v>
      </c>
      <c r="M16" s="93" t="s">
        <v>133</v>
      </c>
      <c r="N16" s="93" t="s">
        <v>134</v>
      </c>
      <c r="O16" s="94" t="s">
        <v>135</v>
      </c>
      <c r="P16" s="78"/>
    </row>
    <row r="17" spans="2:16" ht="14.4">
      <c r="B17" s="45"/>
      <c r="C17" s="95"/>
      <c r="D17" s="96"/>
      <c r="E17" s="96"/>
      <c r="F17" s="96"/>
      <c r="G17" s="96"/>
      <c r="H17" s="96"/>
      <c r="I17" s="96"/>
      <c r="J17" s="96"/>
      <c r="K17" s="96"/>
      <c r="L17" s="97"/>
      <c r="M17" s="98"/>
      <c r="N17" s="98"/>
      <c r="O17" s="99"/>
      <c r="P17" s="100"/>
    </row>
    <row r="18" spans="2:16" ht="18" customHeight="1">
      <c r="B18" s="45"/>
      <c r="C18" s="101" t="s">
        <v>136</v>
      </c>
      <c r="D18" s="102"/>
      <c r="E18" s="102"/>
      <c r="F18" s="102"/>
      <c r="G18" s="96"/>
      <c r="H18" s="96"/>
      <c r="I18" s="96" t="s">
        <v>137</v>
      </c>
      <c r="J18" s="54"/>
      <c r="K18" s="96"/>
      <c r="L18" s="97"/>
      <c r="M18" s="54"/>
      <c r="N18" s="54"/>
      <c r="O18" s="103"/>
      <c r="P18" s="100"/>
    </row>
    <row r="19" spans="2:16" ht="14.4">
      <c r="B19" s="45"/>
      <c r="C19" s="104"/>
      <c r="D19" s="105"/>
      <c r="E19" s="105"/>
      <c r="F19" s="105"/>
      <c r="G19" s="105"/>
      <c r="H19" s="105"/>
      <c r="I19" s="105"/>
      <c r="J19" s="105"/>
      <c r="K19" s="105"/>
      <c r="L19" s="105"/>
      <c r="M19" s="105"/>
      <c r="N19" s="105"/>
      <c r="O19" s="106"/>
      <c r="P19" s="107"/>
    </row>
    <row r="20" spans="2:16" ht="15" thickBot="1">
      <c r="B20" s="45"/>
      <c r="C20" s="108"/>
      <c r="D20" s="109"/>
      <c r="E20" s="109"/>
      <c r="F20" s="109"/>
      <c r="G20" s="109"/>
      <c r="H20" s="109"/>
      <c r="I20" s="109"/>
      <c r="J20" s="109"/>
      <c r="K20" s="109"/>
      <c r="L20" s="109"/>
      <c r="M20" s="109"/>
      <c r="N20" s="109"/>
      <c r="O20" s="110"/>
      <c r="P20" s="47"/>
    </row>
    <row r="21" spans="2:16" ht="15" thickBot="1">
      <c r="B21" s="45"/>
      <c r="C21" s="111"/>
      <c r="D21" s="112"/>
      <c r="E21" s="112"/>
      <c r="F21" s="112"/>
      <c r="G21" s="112"/>
      <c r="H21" s="112"/>
      <c r="I21" s="54"/>
      <c r="J21" s="54"/>
      <c r="K21" s="112"/>
      <c r="L21" s="112"/>
      <c r="M21" s="112"/>
      <c r="N21" s="112"/>
      <c r="O21" s="113"/>
      <c r="P21" s="47"/>
    </row>
    <row r="22" spans="2:16" ht="14.4">
      <c r="B22" s="45"/>
      <c r="C22" s="114" t="s">
        <v>138</v>
      </c>
      <c r="D22" s="115"/>
      <c r="E22" s="115"/>
      <c r="F22" s="115"/>
      <c r="G22" s="115"/>
      <c r="H22" s="115"/>
      <c r="I22" s="115"/>
      <c r="J22" s="115"/>
      <c r="K22" s="115"/>
      <c r="L22" s="115"/>
      <c r="M22" s="115"/>
      <c r="N22" s="115"/>
      <c r="O22" s="116"/>
      <c r="P22" s="117"/>
    </row>
    <row r="23" spans="2:16" ht="15" thickBot="1">
      <c r="B23" s="45"/>
      <c r="C23" s="118"/>
      <c r="D23" s="54"/>
      <c r="E23" s="54"/>
      <c r="F23" s="54"/>
      <c r="G23" s="54"/>
      <c r="H23" s="54"/>
      <c r="I23" s="54"/>
      <c r="J23" s="54"/>
      <c r="K23" s="54"/>
      <c r="L23" s="54"/>
      <c r="M23" s="54"/>
      <c r="N23" s="54"/>
      <c r="O23" s="119"/>
      <c r="P23" s="47"/>
    </row>
    <row r="24" spans="2:16">
      <c r="B24" s="45"/>
      <c r="C24" s="120" t="s">
        <v>139</v>
      </c>
      <c r="D24" s="121" t="s">
        <v>140</v>
      </c>
      <c r="E24" s="122"/>
      <c r="F24" s="122"/>
      <c r="G24" s="122"/>
      <c r="H24" s="122"/>
      <c r="I24" s="122"/>
      <c r="J24" s="122"/>
      <c r="K24" s="122"/>
      <c r="L24" s="123"/>
      <c r="M24" s="124" t="s">
        <v>2</v>
      </c>
      <c r="N24" s="125"/>
      <c r="O24" s="120" t="s">
        <v>4</v>
      </c>
      <c r="P24" s="126"/>
    </row>
    <row r="25" spans="2:16" ht="14.4" thickBot="1">
      <c r="B25" s="45"/>
      <c r="C25" s="127"/>
      <c r="D25" s="128"/>
      <c r="E25" s="129"/>
      <c r="F25" s="129"/>
      <c r="G25" s="129"/>
      <c r="H25" s="129"/>
      <c r="I25" s="129"/>
      <c r="J25" s="129"/>
      <c r="K25" s="129"/>
      <c r="L25" s="130"/>
      <c r="M25" s="128"/>
      <c r="N25" s="130"/>
      <c r="O25" s="131"/>
      <c r="P25" s="132"/>
    </row>
    <row r="26" spans="2:16">
      <c r="B26" s="45"/>
      <c r="C26" s="133" t="s">
        <v>141</v>
      </c>
      <c r="D26" s="134"/>
      <c r="E26" s="134"/>
      <c r="F26" s="134"/>
      <c r="G26" s="134"/>
      <c r="H26" s="134"/>
      <c r="I26" s="134"/>
      <c r="J26" s="134"/>
      <c r="K26" s="134"/>
      <c r="L26" s="134"/>
      <c r="M26" s="134"/>
      <c r="N26" s="134"/>
      <c r="O26" s="135"/>
      <c r="P26" s="136"/>
    </row>
    <row r="27" spans="2:16">
      <c r="B27" s="45"/>
      <c r="C27" s="137"/>
      <c r="D27" s="138"/>
      <c r="E27" s="138"/>
      <c r="F27" s="138"/>
      <c r="G27" s="138"/>
      <c r="H27" s="138"/>
      <c r="I27" s="138"/>
      <c r="J27" s="138"/>
      <c r="K27" s="138"/>
      <c r="L27" s="138"/>
      <c r="M27" s="138"/>
      <c r="N27" s="138"/>
      <c r="O27" s="139"/>
      <c r="P27" s="136"/>
    </row>
    <row r="28" spans="2:16" ht="14.4" thickBot="1">
      <c r="B28" s="45"/>
      <c r="C28" s="140"/>
      <c r="D28" s="141"/>
      <c r="E28" s="141"/>
      <c r="F28" s="141"/>
      <c r="G28" s="141"/>
      <c r="H28" s="141"/>
      <c r="I28" s="141"/>
      <c r="J28" s="141"/>
      <c r="K28" s="141"/>
      <c r="L28" s="141"/>
      <c r="M28" s="141"/>
      <c r="N28" s="141"/>
      <c r="O28" s="142"/>
      <c r="P28" s="136"/>
    </row>
    <row r="29" spans="2:16" ht="14.4">
      <c r="B29" s="45"/>
      <c r="C29" s="143" t="s">
        <v>140</v>
      </c>
      <c r="D29" s="144"/>
      <c r="E29" s="144"/>
      <c r="F29" s="144"/>
      <c r="G29" s="145"/>
      <c r="H29" s="146" t="s">
        <v>142</v>
      </c>
      <c r="I29" s="144"/>
      <c r="J29" s="147" t="s">
        <v>143</v>
      </c>
      <c r="K29" s="148"/>
      <c r="L29" s="149" t="s">
        <v>144</v>
      </c>
      <c r="M29" s="146" t="s">
        <v>145</v>
      </c>
      <c r="N29" s="150"/>
      <c r="O29" s="151" t="s">
        <v>146</v>
      </c>
      <c r="P29" s="152"/>
    </row>
    <row r="30" spans="2:16" ht="14.4">
      <c r="B30" s="45"/>
      <c r="C30" s="153"/>
      <c r="D30" s="154"/>
      <c r="E30" s="154"/>
      <c r="F30" s="154"/>
      <c r="G30" s="155"/>
      <c r="H30" s="156"/>
      <c r="I30" s="155"/>
      <c r="J30" s="156"/>
      <c r="K30" s="155"/>
      <c r="L30" s="157"/>
      <c r="M30" s="158"/>
      <c r="N30" s="159"/>
      <c r="O30" s="160"/>
      <c r="P30" s="161"/>
    </row>
    <row r="31" spans="2:16" ht="14.4">
      <c r="B31" s="45"/>
      <c r="C31" s="162"/>
      <c r="D31" s="163"/>
      <c r="E31" s="163"/>
      <c r="F31" s="163"/>
      <c r="G31" s="164"/>
      <c r="H31" s="165"/>
      <c r="I31" s="164"/>
      <c r="J31" s="165"/>
      <c r="K31" s="164"/>
      <c r="L31" s="157"/>
      <c r="M31" s="158"/>
      <c r="N31" s="159"/>
      <c r="O31" s="160"/>
      <c r="P31" s="161"/>
    </row>
    <row r="32" spans="2:16" ht="15" thickBot="1">
      <c r="B32" s="45"/>
      <c r="C32" s="166"/>
      <c r="D32" s="167"/>
      <c r="E32" s="167"/>
      <c r="F32" s="167"/>
      <c r="G32" s="168"/>
      <c r="H32" s="169"/>
      <c r="I32" s="168"/>
      <c r="J32" s="169"/>
      <c r="K32" s="168"/>
      <c r="L32" s="170"/>
      <c r="M32" s="171"/>
      <c r="N32" s="172"/>
      <c r="O32" s="160"/>
      <c r="P32" s="161"/>
    </row>
    <row r="33" spans="2:16" ht="15" thickBot="1">
      <c r="B33" s="45"/>
      <c r="C33" s="173" t="s">
        <v>147</v>
      </c>
      <c r="D33" s="174"/>
      <c r="E33" s="174"/>
      <c r="F33" s="174"/>
      <c r="G33" s="174"/>
      <c r="H33" s="174"/>
      <c r="I33" s="174"/>
      <c r="J33" s="174"/>
      <c r="K33" s="174"/>
      <c r="L33" s="174"/>
      <c r="M33" s="174"/>
      <c r="N33" s="175"/>
      <c r="O33" s="176"/>
      <c r="P33" s="177"/>
    </row>
    <row r="34" spans="2:16" ht="13.5" customHeight="1">
      <c r="B34" s="45"/>
      <c r="C34" s="133" t="s">
        <v>148</v>
      </c>
      <c r="D34" s="134"/>
      <c r="E34" s="134"/>
      <c r="F34" s="134"/>
      <c r="G34" s="134"/>
      <c r="H34" s="134"/>
      <c r="I34" s="134"/>
      <c r="J34" s="134"/>
      <c r="K34" s="134"/>
      <c r="L34" s="134"/>
      <c r="M34" s="134"/>
      <c r="N34" s="134"/>
      <c r="O34" s="135"/>
      <c r="P34" s="136"/>
    </row>
    <row r="35" spans="2:16">
      <c r="B35" s="45"/>
      <c r="C35" s="137"/>
      <c r="D35" s="138"/>
      <c r="E35" s="138"/>
      <c r="F35" s="138"/>
      <c r="G35" s="138"/>
      <c r="H35" s="138"/>
      <c r="I35" s="138"/>
      <c r="J35" s="138"/>
      <c r="K35" s="138"/>
      <c r="L35" s="138"/>
      <c r="M35" s="138"/>
      <c r="N35" s="138"/>
      <c r="O35" s="139"/>
      <c r="P35" s="136"/>
    </row>
    <row r="36" spans="2:16" ht="14.4" thickBot="1">
      <c r="B36" s="45"/>
      <c r="C36" s="140"/>
      <c r="D36" s="141"/>
      <c r="E36" s="141"/>
      <c r="F36" s="141"/>
      <c r="G36" s="141"/>
      <c r="H36" s="141"/>
      <c r="I36" s="141"/>
      <c r="J36" s="141"/>
      <c r="K36" s="141"/>
      <c r="L36" s="141"/>
      <c r="M36" s="141"/>
      <c r="N36" s="141"/>
      <c r="O36" s="142"/>
      <c r="P36" s="136"/>
    </row>
    <row r="37" spans="2:16" ht="14.4">
      <c r="B37" s="45"/>
      <c r="C37" s="143" t="s">
        <v>140</v>
      </c>
      <c r="D37" s="178"/>
      <c r="E37" s="178"/>
      <c r="F37" s="178"/>
      <c r="G37" s="178"/>
      <c r="H37" s="178"/>
      <c r="I37" s="178"/>
      <c r="J37" s="150"/>
      <c r="K37" s="179" t="s">
        <v>2</v>
      </c>
      <c r="L37" s="149" t="s">
        <v>4</v>
      </c>
      <c r="M37" s="146" t="s">
        <v>149</v>
      </c>
      <c r="N37" s="150"/>
      <c r="O37" s="151" t="s">
        <v>146</v>
      </c>
      <c r="P37" s="152"/>
    </row>
    <row r="38" spans="2:16" ht="14.4">
      <c r="B38" s="45"/>
      <c r="C38" s="153"/>
      <c r="D38" s="154"/>
      <c r="E38" s="154"/>
      <c r="F38" s="154"/>
      <c r="G38" s="154"/>
      <c r="H38" s="154"/>
      <c r="I38" s="154"/>
      <c r="J38" s="155"/>
      <c r="K38" s="180"/>
      <c r="L38" s="181"/>
      <c r="M38" s="182"/>
      <c r="N38" s="183"/>
      <c r="O38" s="160"/>
      <c r="P38" s="161"/>
    </row>
    <row r="39" spans="2:16" ht="15" thickBot="1">
      <c r="B39" s="45"/>
      <c r="C39" s="166"/>
      <c r="D39" s="167"/>
      <c r="E39" s="167"/>
      <c r="F39" s="167"/>
      <c r="G39" s="167"/>
      <c r="H39" s="167"/>
      <c r="I39" s="167"/>
      <c r="J39" s="168"/>
      <c r="K39" s="163"/>
      <c r="L39" s="184"/>
      <c r="M39" s="185"/>
      <c r="N39" s="186"/>
      <c r="O39" s="187"/>
      <c r="P39" s="161"/>
    </row>
    <row r="40" spans="2:16" ht="15" thickBot="1">
      <c r="B40" s="45"/>
      <c r="C40" s="173" t="s">
        <v>147</v>
      </c>
      <c r="D40" s="174"/>
      <c r="E40" s="174"/>
      <c r="F40" s="174"/>
      <c r="G40" s="174"/>
      <c r="H40" s="174"/>
      <c r="I40" s="174"/>
      <c r="J40" s="174"/>
      <c r="K40" s="174"/>
      <c r="L40" s="174"/>
      <c r="M40" s="174"/>
      <c r="N40" s="175"/>
      <c r="O40" s="188">
        <v>0</v>
      </c>
      <c r="P40" s="161"/>
    </row>
    <row r="41" spans="2:16">
      <c r="B41" s="45"/>
      <c r="C41" s="133" t="s">
        <v>150</v>
      </c>
      <c r="D41" s="134"/>
      <c r="E41" s="134"/>
      <c r="F41" s="134"/>
      <c r="G41" s="134"/>
      <c r="H41" s="134"/>
      <c r="I41" s="134"/>
      <c r="J41" s="134"/>
      <c r="K41" s="134"/>
      <c r="L41" s="134"/>
      <c r="M41" s="134"/>
      <c r="N41" s="134"/>
      <c r="O41" s="135"/>
      <c r="P41" s="136"/>
    </row>
    <row r="42" spans="2:16">
      <c r="B42" s="45"/>
      <c r="C42" s="137"/>
      <c r="D42" s="138"/>
      <c r="E42" s="138"/>
      <c r="F42" s="138"/>
      <c r="G42" s="138"/>
      <c r="H42" s="138"/>
      <c r="I42" s="138"/>
      <c r="J42" s="138"/>
      <c r="K42" s="138"/>
      <c r="L42" s="138"/>
      <c r="M42" s="138"/>
      <c r="N42" s="138"/>
      <c r="O42" s="139"/>
      <c r="P42" s="136"/>
    </row>
    <row r="43" spans="2:16" ht="14.4" thickBot="1">
      <c r="B43" s="45"/>
      <c r="C43" s="140"/>
      <c r="D43" s="141"/>
      <c r="E43" s="141"/>
      <c r="F43" s="141"/>
      <c r="G43" s="141"/>
      <c r="H43" s="141"/>
      <c r="I43" s="141"/>
      <c r="J43" s="141"/>
      <c r="K43" s="141"/>
      <c r="L43" s="141"/>
      <c r="M43" s="141"/>
      <c r="N43" s="141"/>
      <c r="O43" s="142"/>
      <c r="P43" s="136"/>
    </row>
    <row r="44" spans="2:16" ht="16.8">
      <c r="B44" s="45"/>
      <c r="C44" s="143" t="s">
        <v>151</v>
      </c>
      <c r="D44" s="178"/>
      <c r="E44" s="178"/>
      <c r="F44" s="178"/>
      <c r="G44" s="178"/>
      <c r="H44" s="178"/>
      <c r="I44" s="178"/>
      <c r="J44" s="149" t="s">
        <v>152</v>
      </c>
      <c r="K44" s="189" t="s">
        <v>153</v>
      </c>
      <c r="L44" s="190" t="s">
        <v>154</v>
      </c>
      <c r="M44" s="146" t="s">
        <v>155</v>
      </c>
      <c r="N44" s="150"/>
      <c r="O44" s="151" t="s">
        <v>146</v>
      </c>
      <c r="P44" s="152"/>
    </row>
    <row r="45" spans="2:16" ht="14.4">
      <c r="B45" s="45"/>
      <c r="C45" s="153"/>
      <c r="D45" s="154"/>
      <c r="E45" s="154"/>
      <c r="F45" s="154"/>
      <c r="G45" s="154"/>
      <c r="H45" s="154"/>
      <c r="I45" s="154"/>
      <c r="J45" s="191"/>
      <c r="K45" s="192"/>
      <c r="L45" s="191"/>
      <c r="M45" s="193"/>
      <c r="N45" s="194"/>
      <c r="O45" s="160"/>
      <c r="P45" s="161"/>
    </row>
    <row r="46" spans="2:16" ht="15" thickBot="1">
      <c r="B46" s="45"/>
      <c r="C46" s="166"/>
      <c r="D46" s="167"/>
      <c r="E46" s="167"/>
      <c r="F46" s="167"/>
      <c r="G46" s="167"/>
      <c r="H46" s="167"/>
      <c r="I46" s="167"/>
      <c r="J46" s="195"/>
      <c r="K46" s="196"/>
      <c r="L46" s="195"/>
      <c r="M46" s="185"/>
      <c r="N46" s="186"/>
      <c r="O46" s="197"/>
      <c r="P46" s="161"/>
    </row>
    <row r="47" spans="2:16" ht="15" thickBot="1">
      <c r="B47" s="45"/>
      <c r="C47" s="173" t="s">
        <v>147</v>
      </c>
      <c r="D47" s="174"/>
      <c r="E47" s="174"/>
      <c r="F47" s="174"/>
      <c r="G47" s="174"/>
      <c r="H47" s="174"/>
      <c r="I47" s="174"/>
      <c r="J47" s="174"/>
      <c r="K47" s="174"/>
      <c r="L47" s="174"/>
      <c r="M47" s="174"/>
      <c r="N47" s="175"/>
      <c r="O47" s="176"/>
      <c r="P47" s="177"/>
    </row>
    <row r="48" spans="2:16">
      <c r="B48" s="45"/>
      <c r="C48" s="133" t="s">
        <v>156</v>
      </c>
      <c r="D48" s="134"/>
      <c r="E48" s="134"/>
      <c r="F48" s="134"/>
      <c r="G48" s="134"/>
      <c r="H48" s="134"/>
      <c r="I48" s="134"/>
      <c r="J48" s="134"/>
      <c r="K48" s="134"/>
      <c r="L48" s="134"/>
      <c r="M48" s="134"/>
      <c r="N48" s="134"/>
      <c r="O48" s="135"/>
      <c r="P48" s="136"/>
    </row>
    <row r="49" spans="2:16">
      <c r="B49" s="45"/>
      <c r="C49" s="137"/>
      <c r="D49" s="138"/>
      <c r="E49" s="138"/>
      <c r="F49" s="138"/>
      <c r="G49" s="138"/>
      <c r="H49" s="138"/>
      <c r="I49" s="138"/>
      <c r="J49" s="138"/>
      <c r="K49" s="138"/>
      <c r="L49" s="138"/>
      <c r="M49" s="138"/>
      <c r="N49" s="138"/>
      <c r="O49" s="139"/>
      <c r="P49" s="136"/>
    </row>
    <row r="50" spans="2:16" ht="14.4" thickBot="1">
      <c r="B50" s="45"/>
      <c r="C50" s="140"/>
      <c r="D50" s="141"/>
      <c r="E50" s="141"/>
      <c r="F50" s="141"/>
      <c r="G50" s="141"/>
      <c r="H50" s="141"/>
      <c r="I50" s="141"/>
      <c r="J50" s="141"/>
      <c r="K50" s="141"/>
      <c r="L50" s="141"/>
      <c r="M50" s="141"/>
      <c r="N50" s="141"/>
      <c r="O50" s="142"/>
      <c r="P50" s="136"/>
    </row>
    <row r="51" spans="2:16" ht="28.2">
      <c r="B51" s="45"/>
      <c r="C51" s="143" t="s">
        <v>157</v>
      </c>
      <c r="D51" s="178"/>
      <c r="E51" s="178"/>
      <c r="F51" s="178"/>
      <c r="G51" s="178"/>
      <c r="H51" s="178"/>
      <c r="I51" s="178"/>
      <c r="J51" s="149" t="s">
        <v>158</v>
      </c>
      <c r="K51" s="198" t="s">
        <v>159</v>
      </c>
      <c r="L51" s="199" t="s">
        <v>160</v>
      </c>
      <c r="M51" s="200" t="s">
        <v>145</v>
      </c>
      <c r="N51" s="201"/>
      <c r="O51" s="202" t="s">
        <v>146</v>
      </c>
      <c r="P51" s="203"/>
    </row>
    <row r="52" spans="2:16" ht="14.4">
      <c r="B52" s="45"/>
      <c r="C52" s="204"/>
      <c r="D52" s="205"/>
      <c r="E52" s="205"/>
      <c r="F52" s="205"/>
      <c r="G52" s="205"/>
      <c r="H52" s="205"/>
      <c r="I52" s="205"/>
      <c r="J52" s="206"/>
      <c r="K52" s="207"/>
      <c r="L52" s="208"/>
      <c r="M52" s="209"/>
      <c r="N52" s="210"/>
      <c r="O52" s="211"/>
      <c r="P52" s="212"/>
    </row>
    <row r="53" spans="2:16" ht="14.4">
      <c r="B53" s="45"/>
      <c r="C53" s="204"/>
      <c r="D53" s="205"/>
      <c r="E53" s="205"/>
      <c r="F53" s="205"/>
      <c r="G53" s="205"/>
      <c r="H53" s="205"/>
      <c r="I53" s="205"/>
      <c r="J53" s="206"/>
      <c r="K53" s="207"/>
      <c r="L53" s="208"/>
      <c r="M53" s="209"/>
      <c r="N53" s="210"/>
      <c r="O53" s="211"/>
      <c r="P53" s="212"/>
    </row>
    <row r="54" spans="2:16" ht="14.4">
      <c r="B54" s="45"/>
      <c r="C54" s="204"/>
      <c r="D54" s="205"/>
      <c r="E54" s="205"/>
      <c r="F54" s="205"/>
      <c r="G54" s="205"/>
      <c r="H54" s="205"/>
      <c r="I54" s="205"/>
      <c r="J54" s="206"/>
      <c r="K54" s="207"/>
      <c r="L54" s="208"/>
      <c r="M54" s="193"/>
      <c r="N54" s="194"/>
      <c r="O54" s="211"/>
      <c r="P54" s="212"/>
    </row>
    <row r="55" spans="2:16" ht="15" thickBot="1">
      <c r="B55" s="45"/>
      <c r="C55" s="166"/>
      <c r="D55" s="167"/>
      <c r="E55" s="167"/>
      <c r="F55" s="167"/>
      <c r="G55" s="167"/>
      <c r="H55" s="167"/>
      <c r="I55" s="167"/>
      <c r="J55" s="195"/>
      <c r="K55" s="196"/>
      <c r="L55" s="195"/>
      <c r="M55" s="185"/>
      <c r="N55" s="186"/>
      <c r="O55" s="197"/>
      <c r="P55" s="161"/>
    </row>
    <row r="56" spans="2:16" ht="15" thickBot="1">
      <c r="B56" s="45"/>
      <c r="C56" s="173" t="s">
        <v>147</v>
      </c>
      <c r="D56" s="174"/>
      <c r="E56" s="174"/>
      <c r="F56" s="174"/>
      <c r="G56" s="174"/>
      <c r="H56" s="174"/>
      <c r="I56" s="174"/>
      <c r="J56" s="174"/>
      <c r="K56" s="174"/>
      <c r="L56" s="174"/>
      <c r="M56" s="174"/>
      <c r="N56" s="175"/>
      <c r="O56" s="188"/>
      <c r="P56" s="161"/>
    </row>
    <row r="57" spans="2:16" ht="15" thickBot="1">
      <c r="B57" s="45"/>
      <c r="C57" s="118"/>
      <c r="D57" s="54"/>
      <c r="E57" s="54"/>
      <c r="F57" s="54"/>
      <c r="G57" s="54"/>
      <c r="H57" s="54"/>
      <c r="I57" s="54"/>
      <c r="J57" s="54"/>
      <c r="K57" s="54"/>
      <c r="L57" s="54"/>
      <c r="M57" s="54"/>
      <c r="N57" s="54"/>
      <c r="O57" s="119"/>
      <c r="P57" s="47"/>
    </row>
    <row r="58" spans="2:16" ht="15" thickBot="1">
      <c r="B58" s="45"/>
      <c r="C58" s="213" t="s">
        <v>161</v>
      </c>
      <c r="D58" s="214"/>
      <c r="E58" s="214"/>
      <c r="F58" s="214"/>
      <c r="G58" s="214"/>
      <c r="H58" s="214"/>
      <c r="I58" s="214"/>
      <c r="J58" s="214"/>
      <c r="K58" s="214"/>
      <c r="L58" s="214"/>
      <c r="M58" s="214"/>
      <c r="N58" s="215"/>
      <c r="O58" s="216"/>
      <c r="P58" s="217"/>
    </row>
    <row r="59" spans="2:16">
      <c r="B59" s="45"/>
      <c r="C59" s="133" t="s">
        <v>162</v>
      </c>
      <c r="D59" s="134"/>
      <c r="E59" s="134"/>
      <c r="F59" s="134"/>
      <c r="G59" s="134"/>
      <c r="H59" s="134"/>
      <c r="I59" s="134"/>
      <c r="J59" s="134"/>
      <c r="K59" s="134"/>
      <c r="L59" s="134"/>
      <c r="M59" s="134"/>
      <c r="N59" s="134"/>
      <c r="O59" s="135"/>
      <c r="P59" s="136"/>
    </row>
    <row r="60" spans="2:16">
      <c r="B60" s="45"/>
      <c r="C60" s="137"/>
      <c r="D60" s="138"/>
      <c r="E60" s="138"/>
      <c r="F60" s="138"/>
      <c r="G60" s="138"/>
      <c r="H60" s="138"/>
      <c r="I60" s="138"/>
      <c r="J60" s="138"/>
      <c r="K60" s="138"/>
      <c r="L60" s="138"/>
      <c r="M60" s="138"/>
      <c r="N60" s="138"/>
      <c r="O60" s="139"/>
      <c r="P60" s="136"/>
    </row>
    <row r="61" spans="2:16" ht="14.4" thickBot="1">
      <c r="B61" s="45"/>
      <c r="C61" s="140"/>
      <c r="D61" s="141"/>
      <c r="E61" s="141"/>
      <c r="F61" s="141"/>
      <c r="G61" s="141"/>
      <c r="H61" s="141"/>
      <c r="I61" s="141"/>
      <c r="J61" s="141"/>
      <c r="K61" s="141"/>
      <c r="L61" s="141"/>
      <c r="M61" s="141"/>
      <c r="N61" s="141"/>
      <c r="O61" s="142"/>
      <c r="P61" s="136"/>
    </row>
    <row r="62" spans="2:16" ht="14.4">
      <c r="B62" s="45"/>
      <c r="C62" s="143" t="s">
        <v>163</v>
      </c>
      <c r="D62" s="178"/>
      <c r="E62" s="178"/>
      <c r="F62" s="178"/>
      <c r="G62" s="178"/>
      <c r="H62" s="178"/>
      <c r="I62" s="178"/>
      <c r="J62" s="189"/>
      <c r="K62" s="218"/>
      <c r="L62" s="199" t="s">
        <v>164</v>
      </c>
      <c r="M62" s="200" t="s">
        <v>165</v>
      </c>
      <c r="N62" s="201"/>
      <c r="O62" s="202"/>
      <c r="P62" s="203"/>
    </row>
    <row r="63" spans="2:16" ht="14.4">
      <c r="B63" s="45"/>
      <c r="C63" s="153" t="s">
        <v>166</v>
      </c>
      <c r="D63" s="154"/>
      <c r="E63" s="154"/>
      <c r="F63" s="154"/>
      <c r="G63" s="154"/>
      <c r="H63" s="154"/>
      <c r="I63" s="154"/>
      <c r="J63" s="219"/>
      <c r="K63" s="220"/>
      <c r="L63" s="221"/>
      <c r="M63" s="222"/>
      <c r="N63" s="223"/>
      <c r="O63" s="224"/>
      <c r="P63" s="225"/>
    </row>
    <row r="64" spans="2:16" ht="14.4">
      <c r="B64" s="45"/>
      <c r="C64" s="162" t="s">
        <v>167</v>
      </c>
      <c r="D64" s="163"/>
      <c r="E64" s="163"/>
      <c r="F64" s="163"/>
      <c r="G64" s="163"/>
      <c r="H64" s="163"/>
      <c r="I64" s="163"/>
      <c r="J64" s="219"/>
      <c r="K64" s="220"/>
      <c r="L64" s="221"/>
      <c r="M64" s="222"/>
      <c r="N64" s="223"/>
      <c r="O64" s="224"/>
      <c r="P64" s="225"/>
    </row>
    <row r="65" spans="2:16" ht="15" thickBot="1">
      <c r="B65" s="45"/>
      <c r="C65" s="108" t="s">
        <v>168</v>
      </c>
      <c r="D65" s="109"/>
      <c r="E65" s="109"/>
      <c r="F65" s="109"/>
      <c r="G65" s="109"/>
      <c r="H65" s="109"/>
      <c r="I65" s="109"/>
      <c r="J65" s="226"/>
      <c r="K65" s="227"/>
      <c r="L65" s="221"/>
      <c r="M65" s="228"/>
      <c r="N65" s="229"/>
      <c r="O65" s="224"/>
      <c r="P65" s="225"/>
    </row>
    <row r="66" spans="2:16" ht="15" thickBot="1">
      <c r="B66" s="45"/>
      <c r="C66" s="173" t="s">
        <v>147</v>
      </c>
      <c r="D66" s="174"/>
      <c r="E66" s="174"/>
      <c r="F66" s="174"/>
      <c r="G66" s="174"/>
      <c r="H66" s="174"/>
      <c r="I66" s="174"/>
      <c r="J66" s="174"/>
      <c r="K66" s="174"/>
      <c r="L66" s="174"/>
      <c r="M66" s="174"/>
      <c r="N66" s="175"/>
      <c r="O66" s="230"/>
      <c r="P66" s="231"/>
    </row>
    <row r="67" spans="2:16" ht="15" thickBot="1">
      <c r="B67" s="45"/>
      <c r="C67" s="118"/>
      <c r="D67" s="54"/>
      <c r="E67" s="54"/>
      <c r="F67" s="54"/>
      <c r="G67" s="54"/>
      <c r="H67" s="54"/>
      <c r="I67" s="54"/>
      <c r="J67" s="54"/>
      <c r="K67" s="54"/>
      <c r="L67" s="54"/>
      <c r="M67" s="54"/>
      <c r="N67" s="54"/>
      <c r="O67" s="119"/>
      <c r="P67" s="47"/>
    </row>
    <row r="68" spans="2:16" ht="15" thickBot="1">
      <c r="B68" s="45"/>
      <c r="C68" s="213" t="s">
        <v>169</v>
      </c>
      <c r="D68" s="214"/>
      <c r="E68" s="214"/>
      <c r="F68" s="214"/>
      <c r="G68" s="214"/>
      <c r="H68" s="214"/>
      <c r="I68" s="214"/>
      <c r="J68" s="214"/>
      <c r="K68" s="214"/>
      <c r="L68" s="214"/>
      <c r="M68" s="214"/>
      <c r="N68" s="215"/>
      <c r="O68" s="232"/>
      <c r="P68" s="231"/>
    </row>
    <row r="69" spans="2:16" ht="14.4">
      <c r="B69" s="45"/>
      <c r="C69" s="111"/>
      <c r="D69" s="112"/>
      <c r="E69" s="112"/>
      <c r="F69" s="112"/>
      <c r="G69" s="112"/>
      <c r="H69" s="112"/>
      <c r="I69" s="112"/>
      <c r="J69" s="112"/>
      <c r="K69" s="112"/>
      <c r="L69" s="112"/>
      <c r="M69" s="112"/>
      <c r="N69" s="112"/>
      <c r="O69" s="113"/>
      <c r="P69" s="47"/>
    </row>
    <row r="70" spans="2:16" ht="14.4">
      <c r="B70" s="45"/>
      <c r="C70" s="118"/>
      <c r="D70" s="54"/>
      <c r="E70" s="54"/>
      <c r="F70" s="54"/>
      <c r="G70" s="54"/>
      <c r="H70" s="54"/>
      <c r="I70" s="54"/>
      <c r="J70" s="54"/>
      <c r="K70" s="54"/>
      <c r="L70" s="54"/>
      <c r="M70" s="54"/>
      <c r="N70" s="54"/>
      <c r="O70" s="119"/>
      <c r="P70" s="47"/>
    </row>
    <row r="71" spans="2:16" ht="14.4">
      <c r="B71" s="45"/>
      <c r="C71" s="118"/>
      <c r="D71" s="54"/>
      <c r="E71" s="54"/>
      <c r="F71" s="54"/>
      <c r="G71" s="54"/>
      <c r="H71" s="54"/>
      <c r="I71" s="54"/>
      <c r="J71" s="54"/>
      <c r="K71" s="54"/>
      <c r="L71" s="54"/>
      <c r="M71" s="54"/>
      <c r="N71" s="54"/>
      <c r="O71" s="119"/>
      <c r="P71" s="47"/>
    </row>
    <row r="72" spans="2:16" ht="14.4">
      <c r="B72" s="45"/>
      <c r="C72" s="118"/>
      <c r="D72" s="54"/>
      <c r="E72" s="54"/>
      <c r="F72" s="54"/>
      <c r="G72" s="54"/>
      <c r="H72" s="233" t="s">
        <v>170</v>
      </c>
      <c r="I72" s="233"/>
      <c r="J72" s="233"/>
      <c r="K72" s="233"/>
      <c r="L72" s="54"/>
      <c r="M72" s="54"/>
      <c r="N72" s="54"/>
      <c r="O72" s="119"/>
      <c r="P72" s="47"/>
    </row>
    <row r="73" spans="2:16" ht="14.4">
      <c r="B73" s="45"/>
      <c r="C73" s="118"/>
      <c r="D73" s="54"/>
      <c r="E73" s="54"/>
      <c r="F73" s="54"/>
      <c r="G73" s="54"/>
      <c r="H73" s="233" t="s">
        <v>171</v>
      </c>
      <c r="I73" s="54"/>
      <c r="J73" s="54"/>
      <c r="K73" s="54"/>
      <c r="L73" s="54"/>
      <c r="M73" s="54"/>
      <c r="N73" s="54"/>
      <c r="O73" s="119"/>
      <c r="P73" s="234"/>
    </row>
    <row r="74" spans="2:16" ht="14.4">
      <c r="B74" s="45"/>
      <c r="C74" s="118"/>
      <c r="D74" s="54"/>
      <c r="E74" s="54"/>
      <c r="F74" s="54"/>
      <c r="G74" s="54"/>
      <c r="H74" s="233" t="s">
        <v>172</v>
      </c>
      <c r="I74" s="54"/>
      <c r="J74" s="54"/>
      <c r="K74" s="54"/>
      <c r="L74" s="54"/>
      <c r="M74" s="54"/>
      <c r="N74" s="54"/>
      <c r="O74" s="119"/>
      <c r="P74" s="234"/>
    </row>
    <row r="75" spans="2:16" ht="14.4">
      <c r="B75" s="45"/>
      <c r="C75" s="95"/>
      <c r="D75" s="235"/>
      <c r="E75" s="235"/>
      <c r="F75" s="235"/>
      <c r="G75" s="235"/>
      <c r="H75" s="233" t="s">
        <v>173</v>
      </c>
      <c r="I75" s="235"/>
      <c r="J75" s="235"/>
      <c r="K75" s="235"/>
      <c r="L75" s="235"/>
      <c r="M75" s="235"/>
      <c r="N75" s="235"/>
      <c r="O75" s="236"/>
      <c r="P75" s="237"/>
    </row>
    <row r="76" spans="2:16" ht="14.4">
      <c r="B76" s="45"/>
      <c r="C76" s="118"/>
      <c r="D76" s="54"/>
      <c r="E76" s="54"/>
      <c r="F76" s="54"/>
      <c r="G76" s="54"/>
      <c r="H76" s="54" t="s">
        <v>174</v>
      </c>
      <c r="I76" s="54"/>
      <c r="J76" s="54"/>
      <c r="K76" s="54"/>
      <c r="L76" s="54"/>
      <c r="M76" s="54"/>
      <c r="N76" s="54"/>
      <c r="O76" s="119"/>
      <c r="P76" s="47"/>
    </row>
    <row r="77" spans="2:16" ht="14.4">
      <c r="B77" s="45"/>
      <c r="C77" s="238" t="s">
        <v>175</v>
      </c>
      <c r="D77" s="239"/>
      <c r="E77" s="239"/>
      <c r="F77" s="239"/>
      <c r="G77" s="239"/>
      <c r="H77" s="239"/>
      <c r="I77" s="239"/>
      <c r="J77" s="239"/>
      <c r="K77" s="239"/>
      <c r="L77" s="239"/>
      <c r="M77" s="239"/>
      <c r="N77" s="239"/>
      <c r="O77" s="240"/>
      <c r="P77" s="47"/>
    </row>
    <row r="78" spans="2:16" ht="14.4">
      <c r="B78" s="45"/>
      <c r="C78" s="241"/>
      <c r="D78" s="242"/>
      <c r="E78" s="242"/>
      <c r="F78" s="242"/>
      <c r="G78" s="242"/>
      <c r="H78" s="242"/>
      <c r="I78" s="242"/>
      <c r="J78" s="242"/>
      <c r="K78" s="242"/>
      <c r="L78" s="242"/>
      <c r="M78" s="242"/>
      <c r="N78" s="242"/>
      <c r="O78" s="243"/>
      <c r="P78" s="237"/>
    </row>
    <row r="79" spans="2:16" ht="14.4">
      <c r="B79" s="45"/>
      <c r="C79" s="241"/>
      <c r="D79" s="242"/>
      <c r="E79" s="242"/>
      <c r="F79" s="242"/>
      <c r="G79" s="242"/>
      <c r="H79" s="242"/>
      <c r="I79" s="242"/>
      <c r="J79" s="242"/>
      <c r="K79" s="242"/>
      <c r="L79" s="242"/>
      <c r="M79" s="242"/>
      <c r="N79" s="242"/>
      <c r="O79" s="243"/>
      <c r="P79" s="237"/>
    </row>
    <row r="80" spans="2:16" ht="14.4">
      <c r="B80" s="45"/>
      <c r="C80" s="95"/>
      <c r="D80" s="235"/>
      <c r="E80" s="235"/>
      <c r="F80" s="235"/>
      <c r="G80" s="235"/>
      <c r="H80" s="235"/>
      <c r="I80" s="235"/>
      <c r="J80" s="235"/>
      <c r="K80" s="235"/>
      <c r="L80" s="235"/>
      <c r="M80" s="235"/>
      <c r="N80" s="235"/>
      <c r="O80" s="236"/>
      <c r="P80" s="237"/>
    </row>
    <row r="81" spans="2:16" ht="14.4">
      <c r="B81" s="45"/>
      <c r="C81" s="244" t="s">
        <v>176</v>
      </c>
      <c r="D81" s="235"/>
      <c r="E81" s="235"/>
      <c r="F81" s="235"/>
      <c r="G81" s="235"/>
      <c r="H81" s="235"/>
      <c r="I81" s="235"/>
      <c r="J81" s="235"/>
      <c r="K81" s="235"/>
      <c r="L81" s="235"/>
      <c r="M81" s="235"/>
      <c r="N81" s="235"/>
      <c r="O81" s="236"/>
      <c r="P81" s="237"/>
    </row>
    <row r="82" spans="2:16" ht="12.75" customHeight="1">
      <c r="B82" s="45"/>
      <c r="C82" s="245" t="s">
        <v>177</v>
      </c>
      <c r="D82" s="246"/>
      <c r="E82" s="246"/>
      <c r="F82" s="246"/>
      <c r="G82" s="246"/>
      <c r="H82" s="246"/>
      <c r="I82" s="246"/>
      <c r="J82" s="246"/>
      <c r="K82" s="246"/>
      <c r="L82" s="246"/>
      <c r="M82" s="246"/>
      <c r="N82" s="246"/>
      <c r="O82" s="247"/>
      <c r="P82" s="248"/>
    </row>
    <row r="83" spans="2:16" ht="24" customHeight="1">
      <c r="B83" s="45"/>
      <c r="C83" s="245"/>
      <c r="D83" s="246"/>
      <c r="E83" s="246"/>
      <c r="F83" s="246"/>
      <c r="G83" s="246"/>
      <c r="H83" s="246"/>
      <c r="I83" s="246"/>
      <c r="J83" s="246"/>
      <c r="K83" s="246"/>
      <c r="L83" s="246"/>
      <c r="M83" s="246"/>
      <c r="N83" s="246"/>
      <c r="O83" s="247"/>
      <c r="P83" s="248"/>
    </row>
    <row r="84" spans="2:16" ht="12.9" customHeight="1">
      <c r="B84" s="45"/>
      <c r="C84" s="245" t="s">
        <v>178</v>
      </c>
      <c r="D84" s="246"/>
      <c r="E84" s="246"/>
      <c r="F84" s="246"/>
      <c r="G84" s="246"/>
      <c r="H84" s="246"/>
      <c r="I84" s="246"/>
      <c r="J84" s="246"/>
      <c r="K84" s="246"/>
      <c r="L84" s="246"/>
      <c r="M84" s="246"/>
      <c r="N84" s="246"/>
      <c r="O84" s="247"/>
      <c r="P84" s="248"/>
    </row>
    <row r="85" spans="2:16" ht="32.25" customHeight="1">
      <c r="B85" s="45"/>
      <c r="C85" s="245"/>
      <c r="D85" s="246"/>
      <c r="E85" s="246"/>
      <c r="F85" s="246"/>
      <c r="G85" s="246"/>
      <c r="H85" s="246"/>
      <c r="I85" s="246"/>
      <c r="J85" s="246"/>
      <c r="K85" s="246"/>
      <c r="L85" s="246"/>
      <c r="M85" s="246"/>
      <c r="N85" s="246"/>
      <c r="O85" s="247"/>
      <c r="P85" s="248"/>
    </row>
    <row r="86" spans="2:16" ht="14.4">
      <c r="B86" s="45"/>
      <c r="C86" s="95"/>
      <c r="D86" s="235"/>
      <c r="E86" s="235"/>
      <c r="F86" s="235"/>
      <c r="G86" s="235"/>
      <c r="H86" s="235"/>
      <c r="I86" s="235"/>
      <c r="J86" s="235"/>
      <c r="K86" s="235"/>
      <c r="L86" s="235"/>
      <c r="M86" s="235"/>
      <c r="N86" s="235"/>
      <c r="O86" s="236"/>
      <c r="P86" s="237"/>
    </row>
    <row r="87" spans="2:16" ht="14.4">
      <c r="B87" s="45"/>
      <c r="C87" s="118"/>
      <c r="D87" s="54"/>
      <c r="E87" s="54"/>
      <c r="F87" s="54"/>
      <c r="G87" s="54"/>
      <c r="H87" s="233" t="s">
        <v>170</v>
      </c>
      <c r="I87" s="54"/>
      <c r="J87" s="54"/>
      <c r="K87" s="54"/>
      <c r="L87" s="54"/>
      <c r="M87" s="54"/>
      <c r="N87" s="54"/>
      <c r="O87" s="119"/>
      <c r="P87" s="47"/>
    </row>
    <row r="88" spans="2:16" ht="14.4">
      <c r="B88" s="45"/>
      <c r="C88" s="118"/>
      <c r="D88" s="54"/>
      <c r="E88" s="54"/>
      <c r="F88" s="54"/>
      <c r="G88" s="54"/>
      <c r="H88" s="54" t="s">
        <v>171</v>
      </c>
      <c r="I88" s="163"/>
      <c r="J88" s="163"/>
      <c r="K88" s="163"/>
      <c r="L88" s="54"/>
      <c r="M88" s="54"/>
      <c r="N88" s="54"/>
      <c r="O88" s="119"/>
      <c r="P88" s="47"/>
    </row>
    <row r="89" spans="2:16" ht="14.4">
      <c r="B89" s="45"/>
      <c r="C89" s="118"/>
      <c r="D89" s="54"/>
      <c r="E89" s="54"/>
      <c r="F89" s="54"/>
      <c r="G89" s="54"/>
      <c r="H89" s="54" t="s">
        <v>179</v>
      </c>
      <c r="I89" s="249"/>
      <c r="J89" s="249"/>
      <c r="K89" s="249"/>
      <c r="L89" s="54"/>
      <c r="M89" s="54"/>
      <c r="N89" s="54"/>
      <c r="O89" s="119"/>
      <c r="P89" s="47"/>
    </row>
    <row r="90" spans="2:16" ht="14.4">
      <c r="B90" s="45"/>
      <c r="C90" s="250"/>
      <c r="D90" s="235"/>
      <c r="E90" s="235"/>
      <c r="F90" s="235"/>
      <c r="G90" s="235"/>
      <c r="H90" s="54" t="s">
        <v>173</v>
      </c>
      <c r="I90" s="54"/>
      <c r="J90" s="54"/>
      <c r="K90" s="54"/>
      <c r="L90" s="235"/>
      <c r="M90" s="235"/>
      <c r="N90" s="235"/>
      <c r="O90" s="236"/>
      <c r="P90" s="237"/>
    </row>
    <row r="91" spans="2:16" ht="17.25" customHeight="1">
      <c r="B91" s="45"/>
      <c r="C91" s="250"/>
      <c r="D91" s="249"/>
      <c r="E91" s="249"/>
      <c r="F91" s="54"/>
      <c r="G91" s="54"/>
      <c r="H91" s="54"/>
      <c r="I91" s="54"/>
      <c r="J91" s="54"/>
      <c r="K91" s="251"/>
      <c r="L91" s="251"/>
      <c r="M91" s="251"/>
      <c r="N91" s="251"/>
      <c r="O91" s="252"/>
      <c r="P91" s="253"/>
    </row>
    <row r="92" spans="2:16" ht="18.75" customHeight="1" thickBot="1">
      <c r="B92" s="45"/>
      <c r="C92" s="254"/>
      <c r="D92" s="255"/>
      <c r="E92" s="255"/>
      <c r="F92" s="196"/>
      <c r="G92" s="196"/>
      <c r="H92" s="196"/>
      <c r="I92" s="196"/>
      <c r="J92" s="196"/>
      <c r="K92" s="256"/>
      <c r="L92" s="256"/>
      <c r="M92" s="256"/>
      <c r="N92" s="256"/>
      <c r="O92" s="257"/>
      <c r="P92" s="253"/>
    </row>
    <row r="93" spans="2:16" ht="14.4" thickBot="1">
      <c r="B93" s="258"/>
      <c r="C93" s="259"/>
      <c r="D93" s="259"/>
      <c r="E93" s="259"/>
      <c r="F93" s="259"/>
      <c r="G93" s="259"/>
      <c r="H93" s="259"/>
      <c r="I93" s="259"/>
      <c r="J93" s="259"/>
      <c r="K93" s="259"/>
      <c r="L93" s="259"/>
      <c r="M93" s="259"/>
      <c r="N93" s="259"/>
      <c r="O93" s="259"/>
      <c r="P93" s="260"/>
    </row>
    <row r="94" spans="2:16" ht="14.4" thickTop="1"/>
  </sheetData>
  <mergeCells count="78">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2:K13"/>
    <mergeCell ref="L12:L14"/>
    <mergeCell ref="M12:M14"/>
    <mergeCell ref="N12:N14"/>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PresupuestoOficial</vt:lpstr>
      <vt:lpstr>PropuestaEconomica</vt:lpstr>
      <vt:lpstr>INDICAR CÓDIGO DEL ITEM DE PAGO</vt:lpstr>
      <vt:lpstr>'INDICAR CÓDIGO DEL ITEM DE PAGO'!_GoBack</vt:lpstr>
      <vt:lpstr>'INDICAR CÓDIGO DEL ITEM DE PAGO'!Área_de_impresión</vt:lpstr>
      <vt:lpstr>PresupuestoOficial!Área_de_impresión</vt:lpstr>
      <vt:lpstr>PropuestaEconomica!Área_de_impresión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Direccion Infraestructura03 - Victor Jose Perez Monterroza</dc:creator>
  <cp:lastModifiedBy>Direccion Infraestructura03 - Victor Jose Perez Monter</cp:lastModifiedBy>
  <dcterms:created xsi:type="dcterms:W3CDTF">2026-07-09T20:45:46Z</dcterms:created>
  <dcterms:modified xsi:type="dcterms:W3CDTF">2026-07-21T16:35:01Z</dcterms:modified>
</cp:coreProperties>
</file>