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1. DOC CATASTRO\1. CATASTRO 2026\1. PROCESOS 2026\CAJAS\"/>
    </mc:Choice>
  </mc:AlternateContent>
  <xr:revisionPtr revIDLastSave="0" documentId="8_{1A4560BF-4C3C-4EE2-A047-8630CD76CB35}" xr6:coauthVersionLast="45" xr6:coauthVersionMax="45" xr10:uidLastSave="{00000000-0000-0000-0000-000000000000}"/>
  <bookViews>
    <workbookView xWindow="-113" yWindow="-113" windowWidth="17330" windowHeight="9116" xr2:uid="{00000000-000D-0000-FFFF-FFFF00000000}"/>
  </bookViews>
  <sheets>
    <sheet name="Hoja1" sheetId="1" r:id="rId1"/>
  </sheets>
  <definedNames>
    <definedName name="_xlnm.Print_Area" localSheetId="0">Hoja1!$A$1:$G$8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1" l="1"/>
  <c r="L6" i="1"/>
  <c r="J6" i="1" l="1"/>
  <c r="I6" i="1"/>
  <c r="M6" i="1"/>
  <c r="N6" i="1" s="1"/>
  <c r="K6" i="1"/>
  <c r="P6" i="1" s="1"/>
  <c r="Q6" i="1" s="1"/>
</calcChain>
</file>

<file path=xl/sharedStrings.xml><?xml version="1.0" encoding="utf-8"?>
<sst xmlns="http://schemas.openxmlformats.org/spreadsheetml/2006/main" count="21" uniqueCount="19">
  <si>
    <t>UNIDAD DE MEDIDA</t>
  </si>
  <si>
    <t>Ítem</t>
  </si>
  <si>
    <t>DESCRIPCIÓN</t>
  </si>
  <si>
    <t>UNIDAD</t>
  </si>
  <si>
    <t>PRECIO UNITARIO INTEGRAL</t>
  </si>
  <si>
    <t>Suministro de cajas de archivo tipo X-300 en cartón kraft corrugado de pared sencilla. RCV mínima entre 790 y 930 kgf/m y aplastamiento horizontal mínimo de 2 kgf/cm2. Incluye recubrimiento interno (pH neutro), impresión de logos institucionales a una (1) tinta, rótulos de identificación y sellos de garantía del fabricante. Cantidades estimadas. Todo con estricto cumplimiento de las normas NTC 4183, 5272 y 452, y demás características definidas en la Ficha Técnica adjunta.</t>
  </si>
  <si>
    <t>CANTIDAD ESTIMADA</t>
  </si>
  <si>
    <t>CYMA DOCUMENTAL SAS</t>
  </si>
  <si>
    <t>OFICIAR SAS</t>
  </si>
  <si>
    <t>INSTITUCIONAL STAR SERVICES LTDA</t>
  </si>
  <si>
    <t>Menor Valor</t>
  </si>
  <si>
    <t>Promedio</t>
  </si>
  <si>
    <t>Media Geométrica</t>
  </si>
  <si>
    <t>Desv. Est.</t>
  </si>
  <si>
    <t>CV</t>
  </si>
  <si>
    <t>Métrica</t>
  </si>
  <si>
    <t>POE</t>
  </si>
  <si>
    <t>Precio integral Unitario Techo</t>
  </si>
  <si>
    <t>Media Armónica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</si>
</sst>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color theme="1"/>
      <name val="Lucida Sans Unicode"/>
      <family val="2"/>
    </font>
    <font>
      <b/>
      <sz val="8"/>
      <color rgb="FF000000"/>
      <name val="Calibri Light"/>
      <family val="2"/>
      <scheme val="maj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/>
    </xf>
    <xf numFmtId="9" fontId="2" fillId="0" borderId="1" xfId="3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center"/>
    </xf>
  </cellXfs>
  <cellStyles count="4">
    <cellStyle name="Moneda" xfId="2" builtinId="4"/>
    <cellStyle name="Normal" xfId="0" builtinId="0"/>
    <cellStyle name="Normal 7" xfId="1" xr:uid="{00000000-0005-0000-0000-000001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1"/>
  <sheetViews>
    <sheetView showGridLines="0" tabSelected="1" zoomScale="115" zoomScaleNormal="115" zoomScaleSheetLayoutView="74" zoomScalePageLayoutView="61" workbookViewId="0">
      <selection activeCell="B4" sqref="B4"/>
    </sheetView>
  </sheetViews>
  <sheetFormatPr baseColWidth="10" defaultColWidth="10.77734375" defaultRowHeight="10.65" x14ac:dyDescent="0.3"/>
  <cols>
    <col min="1" max="1" width="10.77734375" style="9"/>
    <col min="2" max="2" width="4.33203125" style="2" bestFit="1" customWidth="1"/>
    <col min="3" max="3" width="33.77734375" style="2" customWidth="1"/>
    <col min="4" max="4" width="7.77734375" style="9" customWidth="1"/>
    <col min="5" max="5" width="8.44140625" style="9" customWidth="1"/>
    <col min="6" max="7" width="8.5546875" style="2" customWidth="1"/>
    <col min="8" max="8" width="9.77734375" style="9" customWidth="1"/>
    <col min="9" max="9" width="7.77734375" style="9" customWidth="1"/>
    <col min="10" max="10" width="7.21875" style="9" customWidth="1"/>
    <col min="11" max="12" width="8.77734375" style="9" customWidth="1"/>
    <col min="13" max="13" width="7.33203125" style="9" customWidth="1"/>
    <col min="14" max="14" width="3.21875" style="9" customWidth="1"/>
    <col min="15" max="15" width="7.6640625" style="9" customWidth="1"/>
    <col min="16" max="16" width="8.6640625" style="9" customWidth="1"/>
    <col min="17" max="16384" width="10.77734375" style="9"/>
  </cols>
  <sheetData>
    <row r="1" spans="1:17" x14ac:dyDescent="0.3">
      <c r="A1" s="8"/>
      <c r="B1" s="1"/>
      <c r="C1" s="1"/>
      <c r="D1" s="8"/>
      <c r="E1" s="8"/>
      <c r="F1" s="1"/>
      <c r="G1" s="1"/>
    </row>
    <row r="2" spans="1:17" x14ac:dyDescent="0.3">
      <c r="A2" s="8"/>
      <c r="B2" s="1"/>
      <c r="C2" s="1"/>
      <c r="D2" s="8"/>
      <c r="E2" s="8"/>
      <c r="F2" s="1"/>
      <c r="G2" s="1"/>
    </row>
    <row r="3" spans="1:17" x14ac:dyDescent="0.3">
      <c r="A3" s="8"/>
      <c r="B3" s="1"/>
      <c r="C3" s="1"/>
      <c r="D3" s="8"/>
      <c r="E3" s="8"/>
      <c r="F3" s="1"/>
      <c r="G3" s="1"/>
    </row>
    <row r="4" spans="1:17" ht="31.95" x14ac:dyDescent="0.3">
      <c r="A4" s="8"/>
      <c r="B4" s="1"/>
      <c r="C4" s="1"/>
      <c r="D4" s="8"/>
      <c r="E4" s="8"/>
      <c r="F4" s="10" t="s">
        <v>7</v>
      </c>
      <c r="G4" s="10" t="s">
        <v>8</v>
      </c>
      <c r="H4" s="10" t="s">
        <v>9</v>
      </c>
    </row>
    <row r="5" spans="1:17" ht="49" customHeight="1" x14ac:dyDescent="0.3">
      <c r="A5" s="8"/>
      <c r="B5" s="7" t="s">
        <v>1</v>
      </c>
      <c r="C5" s="7" t="s">
        <v>2</v>
      </c>
      <c r="D5" s="7" t="s">
        <v>6</v>
      </c>
      <c r="E5" s="7" t="s">
        <v>0</v>
      </c>
      <c r="F5" s="7" t="s">
        <v>4</v>
      </c>
      <c r="G5" s="7" t="s">
        <v>4</v>
      </c>
      <c r="H5" s="7" t="s">
        <v>4</v>
      </c>
      <c r="I5" s="7" t="s">
        <v>10</v>
      </c>
      <c r="J5" s="7" t="s">
        <v>11</v>
      </c>
      <c r="K5" s="7" t="s">
        <v>12</v>
      </c>
      <c r="L5" s="7" t="s">
        <v>18</v>
      </c>
      <c r="M5" s="7" t="s">
        <v>13</v>
      </c>
      <c r="N5" s="7" t="s">
        <v>14</v>
      </c>
      <c r="O5" s="7" t="s">
        <v>15</v>
      </c>
      <c r="P5" s="7" t="s">
        <v>17</v>
      </c>
      <c r="Q5" s="7" t="s">
        <v>16</v>
      </c>
    </row>
    <row r="6" spans="1:17" ht="106.45" x14ac:dyDescent="0.3">
      <c r="A6" s="8"/>
      <c r="B6" s="3">
        <v>1</v>
      </c>
      <c r="C6" s="4" t="s">
        <v>5</v>
      </c>
      <c r="D6" s="5">
        <v>1654</v>
      </c>
      <c r="E6" s="5" t="s">
        <v>3</v>
      </c>
      <c r="F6" s="6">
        <v>10115</v>
      </c>
      <c r="G6" s="6">
        <v>13328</v>
      </c>
      <c r="H6" s="6">
        <v>23800</v>
      </c>
      <c r="I6" s="6">
        <f>ROUND(MIN(F6:H6),0)</f>
        <v>10115</v>
      </c>
      <c r="J6" s="6">
        <f>ROUND(AVERAGE(F6:H6),0)</f>
        <v>15748</v>
      </c>
      <c r="K6" s="6">
        <f>ROUND(GEOMEAN(F6:H6),0)</f>
        <v>14749</v>
      </c>
      <c r="L6" s="6">
        <f>ROUND(HARMEAN(F6:H6),0)</f>
        <v>13895</v>
      </c>
      <c r="M6" s="6">
        <f>ROUND(_xlfn.STDEV.P(F6:H6),0)</f>
        <v>5843</v>
      </c>
      <c r="N6" s="12">
        <f>M6/J6</f>
        <v>0.37103124206248411</v>
      </c>
      <c r="O6" s="13" t="str">
        <f>K5</f>
        <v>Media Geométrica</v>
      </c>
      <c r="P6" s="6">
        <f>K6</f>
        <v>14749</v>
      </c>
      <c r="Q6" s="6">
        <f>P6*D6</f>
        <v>24394846</v>
      </c>
    </row>
    <row r="7" spans="1:17" x14ac:dyDescent="0.3">
      <c r="A7" s="8"/>
      <c r="B7" s="1"/>
      <c r="C7" s="1"/>
      <c r="D7" s="8"/>
      <c r="E7" s="8"/>
      <c r="F7" s="11"/>
      <c r="G7" s="11"/>
      <c r="H7" s="11"/>
    </row>
    <row r="9" spans="1:17" hidden="1" x14ac:dyDescent="0.3"/>
    <row r="10" spans="1:17" hidden="1" x14ac:dyDescent="0.3"/>
    <row r="11" spans="1:17" hidden="1" x14ac:dyDescent="0.3"/>
    <row r="12" spans="1:17" hidden="1" x14ac:dyDescent="0.3"/>
    <row r="13" spans="1:17" hidden="1" x14ac:dyDescent="0.3"/>
    <row r="14" spans="1:17" hidden="1" x14ac:dyDescent="0.3"/>
    <row r="15" spans="1:17" hidden="1" x14ac:dyDescent="0.3"/>
    <row r="16" spans="1:17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spans="17:17" hidden="1" x14ac:dyDescent="0.3"/>
    <row r="82" spans="17:17" hidden="1" x14ac:dyDescent="0.3"/>
    <row r="83" spans="17:17" hidden="1" x14ac:dyDescent="0.3"/>
    <row r="84" spans="17:17" hidden="1" x14ac:dyDescent="0.3"/>
    <row r="85" spans="17:17" hidden="1" x14ac:dyDescent="0.3"/>
    <row r="86" spans="17:17" hidden="1" x14ac:dyDescent="0.3"/>
    <row r="87" spans="17:17" hidden="1" x14ac:dyDescent="0.3"/>
    <row r="88" spans="17:17" hidden="1" x14ac:dyDescent="0.3"/>
    <row r="89" spans="17:17" hidden="1" x14ac:dyDescent="0.3"/>
    <row r="90" spans="17:17" hidden="1" x14ac:dyDescent="0.3"/>
    <row r="91" spans="17:17" x14ac:dyDescent="0.3">
      <c r="Q91" s="14"/>
    </row>
  </sheetData>
  <pageMargins left="0.7" right="0.7" top="0.75" bottom="0.75" header="0.3" footer="0.3"/>
  <pageSetup paperSize="9" scale="33" orientation="portrait" r:id="rId1"/>
  <headerFooter>
    <oddHeader>&amp;C&amp;G
&amp;"+,Negrita"&amp;12FORMATO DE SOLICITUD DE COTIZACIÓN</oddHeader>
    <oddFooter>&amp;C&amp;G
GCO-05-FR-06
V.1.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7FA14F3BC54459BA6CF1665C40B38" ma:contentTypeVersion="18" ma:contentTypeDescription="Create a new document." ma:contentTypeScope="" ma:versionID="da64b899e000838447d14d0fcee1fa46">
  <xsd:schema xmlns:xsd="http://www.w3.org/2001/XMLSchema" xmlns:xs="http://www.w3.org/2001/XMLSchema" xmlns:p="http://schemas.microsoft.com/office/2006/metadata/properties" xmlns:ns2="d16c2537-d634-405f-a1a0-4a1a30769376" xmlns:ns3="cc9097aa-fd96-4c6a-a117-d8c5a6b977c2" targetNamespace="http://schemas.microsoft.com/office/2006/metadata/properties" ma:root="true" ma:fieldsID="8b37cfef3f091c1c3272e578885cbf36" ns2:_="" ns3:_="">
    <xsd:import namespace="d16c2537-d634-405f-a1a0-4a1a30769376"/>
    <xsd:import namespace="cc9097aa-fd96-4c6a-a117-d8c5a6b977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Date" minOccurs="0"/>
                <xsd:element ref="ns2:MediaServiceLocation" minOccurs="0"/>
                <xsd:element ref="ns2:Fecha" minOccurs="0"/>
                <xsd:element ref="ns2:MediaServiceSearchProperties" minOccurs="0"/>
                <xsd:element ref="ns2:Fechayho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6c2537-d634-405f-a1a0-4a1a307693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926b76-9d1f-480f-92a1-cdea3dc81d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Date" ma:index="21" nillable="true" ma:displayName="Date" ma:format="DateOnly" ma:internalName="Date">
      <xsd:simpleType>
        <xsd:restriction base="dms:DateTim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Fecha" ma:index="23" nillable="true" ma:displayName="Fecha" ma:format="DateOnly" ma:internalName="Fecha">
      <xsd:simpleType>
        <xsd:restriction base="dms:DateTim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yhora" ma:index="25" nillable="true" ma:displayName="Fecha y hora" ma:description="fecha y hora" ma:format="DateTime" ma:internalName="Fechayhor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097aa-fd96-4c6a-a117-d8c5a6b977c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288615b-5883-4358-92c7-90a9f37352ba}" ma:internalName="TaxCatchAll" ma:showField="CatchAllData" ma:web="cc9097aa-fd96-4c6a-a117-d8c5a6b977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c9097aa-fd96-4c6a-a117-d8c5a6b977c2" xsi:nil="true"/>
    <Date xmlns="d16c2537-d634-405f-a1a0-4a1a30769376" xsi:nil="true"/>
    <lcf76f155ced4ddcb4097134ff3c332f xmlns="d16c2537-d634-405f-a1a0-4a1a30769376">
      <Terms xmlns="http://schemas.microsoft.com/office/infopath/2007/PartnerControls"/>
    </lcf76f155ced4ddcb4097134ff3c332f>
    <Fecha xmlns="d16c2537-d634-405f-a1a0-4a1a30769376" xsi:nil="true"/>
    <Fechayhora xmlns="d16c2537-d634-405f-a1a0-4a1a30769376" xsi:nil="true"/>
  </documentManagement>
</p:properties>
</file>

<file path=customXml/itemProps1.xml><?xml version="1.0" encoding="utf-8"?>
<ds:datastoreItem xmlns:ds="http://schemas.openxmlformats.org/officeDocument/2006/customXml" ds:itemID="{5DDD7A6A-B803-484C-B9F8-CC9D715E75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6c2537-d634-405f-a1a0-4a1a30769376"/>
    <ds:schemaRef ds:uri="cc9097aa-fd96-4c6a-a117-d8c5a6b977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90D354-D20F-4E56-A752-F5907BBEC4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F8CA63-B318-496D-BF01-F06AE2E8272E}">
  <ds:schemaRefs>
    <ds:schemaRef ds:uri="http://schemas.openxmlformats.org/package/2006/metadata/core-properties"/>
    <ds:schemaRef ds:uri="d16c2537-d634-405f-a1a0-4a1a30769376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cc9097aa-fd96-4c6a-a117-d8c5a6b977c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MAYERLY ANDREA ACERO ALBA</dc:creator>
  <cp:keywords/>
  <dc:description/>
  <cp:lastModifiedBy>USUARIO</cp:lastModifiedBy>
  <cp:revision/>
  <cp:lastPrinted>2023-02-23T20:13:32Z</cp:lastPrinted>
  <dcterms:created xsi:type="dcterms:W3CDTF">2023-02-13T18:22:11Z</dcterms:created>
  <dcterms:modified xsi:type="dcterms:W3CDTF">2026-08-26T19:56:23Z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0x0101006C07FA14F3BC54459BA6CF1665C40B38</vt:lpwstr>
  </property>
  <property fmtid="{D5CDD505-2E9C-101B-9397-08002B2CF9AE}" pid="3" name="MediaServiceImageTags">
    <vt:lpwstr/>
  </property>
</Properties>
</file>