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C:\Users\ASUS\Documents\FGN\PROCESOS\INSUMOS DE IMPRESIÓN\ADENDA\"/>
    </mc:Choice>
  </mc:AlternateContent>
  <xr:revisionPtr revIDLastSave="0" documentId="8_{0E5138F7-765B-402A-B4F3-FE94B772D634}" xr6:coauthVersionLast="47" xr6:coauthVersionMax="47" xr10:uidLastSave="{00000000-0000-0000-0000-000000000000}"/>
  <bookViews>
    <workbookView xWindow="1116" yWindow="1116" windowWidth="17280" windowHeight="8880" activeTab="1" xr2:uid="{00000000-000D-0000-FFFF-FFFF00000000}"/>
  </bookViews>
  <sheets>
    <sheet name="Solicitud cotizaciones" sheetId="1" state="hidden" r:id="rId1"/>
    <sheet name="OFERTA ECONÓMICA" sheetId="24" r:id="rId2"/>
    <sheet name="COTIZACIÓN" sheetId="9" state="hidden" r:id="rId3"/>
    <sheet name="Anexo 4" sheetId="6" state="hidden" r:id="rId4"/>
  </sheets>
  <externalReferences>
    <externalReference r:id="rId5"/>
  </externalReferences>
  <definedNames>
    <definedName name="_xlnm._FilterDatabase" localSheetId="1" hidden="1">'OFERTA ECONÓMICA'!$A$4:$AW$18</definedName>
    <definedName name="_xlnm.Print_Area" localSheetId="3">'Anexo 4'!$B$1:$R$37</definedName>
    <definedName name="_xlnm.Print_Area" localSheetId="2">COTIZACIÓN!$A$1:$I$14</definedName>
    <definedName name="_xlnm.Print_Area" localSheetId="1">'OFERTA ECONÓMICA'!$A$1:$I$537</definedName>
    <definedName name="_xlnm.Print_Titles" localSheetId="3">'Anexo 4'!$1:$8</definedName>
    <definedName name="_xlnm.Print_Titles" localSheetId="2">COTIZACIÓN!$1:$4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1" i="24" l="1"/>
  <c r="I31" i="24" s="1"/>
  <c r="H30" i="24"/>
  <c r="I30" i="24" s="1"/>
  <c r="H29" i="24"/>
  <c r="I29" i="24" s="1"/>
  <c r="H28" i="24"/>
  <c r="I28" i="24" s="1"/>
  <c r="H27" i="24"/>
  <c r="I27" i="24" s="1"/>
  <c r="H26" i="24"/>
  <c r="I26" i="24" s="1"/>
  <c r="H25" i="24"/>
  <c r="I25" i="24" s="1"/>
  <c r="H24" i="24"/>
  <c r="I24" i="24" s="1"/>
  <c r="H23" i="24"/>
  <c r="I23" i="24" s="1"/>
  <c r="H7" i="24"/>
  <c r="I7" i="24" s="1"/>
  <c r="H8" i="24"/>
  <c r="I8" i="24" s="1"/>
  <c r="H9" i="24"/>
  <c r="I9" i="24" s="1"/>
  <c r="H10" i="24"/>
  <c r="I10" i="24"/>
  <c r="H11" i="24"/>
  <c r="I11" i="24" s="1"/>
  <c r="H12" i="24"/>
  <c r="I12" i="24" s="1"/>
  <c r="H13" i="24"/>
  <c r="I13" i="24" s="1"/>
  <c r="H14" i="24"/>
  <c r="I14" i="24" s="1"/>
  <c r="H15" i="24"/>
  <c r="I15" i="24" s="1"/>
  <c r="H16" i="24"/>
  <c r="I16" i="24" s="1"/>
  <c r="H17" i="24"/>
  <c r="I17" i="24" s="1"/>
  <c r="H18" i="24"/>
  <c r="I18" i="24" s="1"/>
  <c r="H6" i="24"/>
  <c r="I6" i="24" s="1"/>
  <c r="B27" i="6"/>
  <c r="B26" i="6"/>
  <c r="R22" i="6"/>
  <c r="I22" i="6"/>
  <c r="B22" i="6"/>
  <c r="R21" i="6"/>
  <c r="Q21" i="6"/>
  <c r="P21" i="6"/>
  <c r="O21" i="6"/>
  <c r="N21" i="6"/>
  <c r="K21" i="6"/>
  <c r="I21" i="6"/>
  <c r="H21" i="6"/>
  <c r="G21" i="6"/>
  <c r="C21" i="6"/>
  <c r="B21" i="6"/>
  <c r="R20" i="6"/>
  <c r="Q20" i="6"/>
  <c r="P20" i="6"/>
  <c r="O20" i="6"/>
  <c r="N20" i="6"/>
  <c r="K20" i="6"/>
  <c r="I20" i="6"/>
  <c r="H20" i="6"/>
  <c r="G20" i="6"/>
  <c r="C20" i="6"/>
  <c r="B20" i="6"/>
  <c r="R19" i="6"/>
  <c r="Q19" i="6"/>
  <c r="P19" i="6"/>
  <c r="O19" i="6"/>
  <c r="N19" i="6"/>
  <c r="K19" i="6"/>
  <c r="I19" i="6"/>
  <c r="H19" i="6"/>
  <c r="G19" i="6"/>
  <c r="C19" i="6"/>
  <c r="B19" i="6"/>
  <c r="R18" i="6"/>
  <c r="Q18" i="6"/>
  <c r="P18" i="6"/>
  <c r="O18" i="6"/>
  <c r="N18" i="6"/>
  <c r="K18" i="6"/>
  <c r="I18" i="6"/>
  <c r="H18" i="6"/>
  <c r="G18" i="6"/>
  <c r="C18" i="6"/>
  <c r="B18" i="6"/>
  <c r="R17" i="6"/>
  <c r="Q17" i="6"/>
  <c r="P17" i="6"/>
  <c r="O17" i="6"/>
  <c r="N17" i="6"/>
  <c r="K17" i="6"/>
  <c r="I17" i="6"/>
  <c r="H17" i="6"/>
  <c r="G17" i="6"/>
  <c r="C17" i="6"/>
  <c r="B17" i="6"/>
  <c r="R16" i="6"/>
  <c r="Q16" i="6"/>
  <c r="P16" i="6"/>
  <c r="O16" i="6"/>
  <c r="N16" i="6"/>
  <c r="K16" i="6"/>
  <c r="I16" i="6"/>
  <c r="H16" i="6"/>
  <c r="G16" i="6"/>
  <c r="C16" i="6"/>
  <c r="B16" i="6"/>
  <c r="R15" i="6"/>
  <c r="Q15" i="6"/>
  <c r="P15" i="6"/>
  <c r="O15" i="6"/>
  <c r="N15" i="6"/>
  <c r="K15" i="6"/>
  <c r="I15" i="6"/>
  <c r="H15" i="6"/>
  <c r="G15" i="6"/>
  <c r="C15" i="6"/>
  <c r="B15" i="6"/>
  <c r="R14" i="6"/>
  <c r="Q14" i="6"/>
  <c r="P14" i="6"/>
  <c r="O14" i="6"/>
  <c r="N14" i="6"/>
  <c r="K14" i="6"/>
  <c r="I14" i="6"/>
  <c r="H14" i="6"/>
  <c r="G14" i="6"/>
  <c r="C14" i="6"/>
  <c r="B14" i="6"/>
  <c r="R13" i="6"/>
  <c r="Q13" i="6"/>
  <c r="P13" i="6"/>
  <c r="O13" i="6"/>
  <c r="N13" i="6"/>
  <c r="K13" i="6"/>
  <c r="I13" i="6"/>
  <c r="H13" i="6"/>
  <c r="G13" i="6"/>
  <c r="C13" i="6"/>
  <c r="B13" i="6"/>
  <c r="R12" i="6"/>
  <c r="Q12" i="6"/>
  <c r="P12" i="6"/>
  <c r="O12" i="6"/>
  <c r="N12" i="6"/>
  <c r="K12" i="6"/>
  <c r="I12" i="6"/>
  <c r="H12" i="6"/>
  <c r="G12" i="6"/>
  <c r="C12" i="6"/>
  <c r="B12" i="6"/>
  <c r="R11" i="6"/>
  <c r="Q11" i="6"/>
  <c r="P11" i="6"/>
  <c r="O11" i="6"/>
  <c r="N11" i="6"/>
  <c r="K11" i="6"/>
  <c r="I11" i="6"/>
  <c r="H11" i="6"/>
  <c r="G11" i="6"/>
  <c r="C11" i="6"/>
  <c r="B11" i="6"/>
  <c r="R10" i="6"/>
  <c r="Q10" i="6"/>
  <c r="P10" i="6"/>
  <c r="O10" i="6"/>
  <c r="N10" i="6"/>
  <c r="K10" i="6"/>
  <c r="I10" i="6"/>
  <c r="H10" i="6"/>
  <c r="G10" i="6"/>
  <c r="C10" i="6"/>
  <c r="B10" i="6"/>
  <c r="C7" i="6"/>
  <c r="B4" i="6"/>
  <c r="I13" i="9"/>
  <c r="I12" i="9"/>
  <c r="H12" i="9"/>
  <c r="G12" i="9"/>
  <c r="I11" i="9"/>
  <c r="H11" i="9"/>
  <c r="G11" i="9"/>
  <c r="I10" i="9"/>
  <c r="H10" i="9"/>
  <c r="G10" i="9"/>
  <c r="I9" i="9"/>
  <c r="H9" i="9"/>
  <c r="G9" i="9"/>
  <c r="I8" i="9"/>
  <c r="H8" i="9"/>
  <c r="G8" i="9"/>
  <c r="I7" i="9"/>
  <c r="H7" i="9"/>
  <c r="G7" i="9"/>
  <c r="I6" i="9"/>
  <c r="H6" i="9"/>
  <c r="G6" i="9"/>
  <c r="I5" i="9"/>
  <c r="H5" i="9"/>
  <c r="G5" i="9"/>
  <c r="I32" i="24" l="1"/>
  <c r="I19" i="24"/>
  <c r="I33" i="24" s="1"/>
</calcChain>
</file>

<file path=xl/sharedStrings.xml><?xml version="1.0" encoding="utf-8"?>
<sst xmlns="http://schemas.openxmlformats.org/spreadsheetml/2006/main" count="145" uniqueCount="106">
  <si>
    <t>ANEXO 1</t>
  </si>
  <si>
    <t>Apreciados Señores: De manera atenta la Fiscalía General de la Nación Nivel Central, requiere cotizar con ustedes lo siguiente: </t>
  </si>
  <si>
    <t xml:space="preserve">ITEM </t>
  </si>
  <si>
    <t>SOLICITUD COTIZACIÓN</t>
  </si>
  <si>
    <t>ADVERTENCIA</t>
  </si>
  <si>
    <r>
      <rPr>
        <sz val="11"/>
        <rFont val="Arial Narrow"/>
        <family val="2"/>
      </rPr>
      <t xml:space="preserve">La cotización solicitada servirá de base para REVALIDAR los precios indicativos del mercado; para compra y por tanto NO CONSTITUYE en sí misma una oferta y consecuentemente </t>
    </r>
    <r>
      <rPr>
        <b/>
        <sz val="11"/>
        <rFont val="Arial Narrow"/>
        <family val="2"/>
      </rPr>
      <t>NO OBLIGA</t>
    </r>
    <r>
      <rPr>
        <sz val="11"/>
        <rFont val="Arial Narrow"/>
        <family val="2"/>
      </rPr>
      <t xml:space="preserve"> a las partes.</t>
    </r>
  </si>
  <si>
    <t>OBJETO</t>
  </si>
  <si>
    <t>OBJETO DEL CONTRATO</t>
  </si>
  <si>
    <t>VALIDEZ DE LA COTIZACIÓN</t>
  </si>
  <si>
    <t>La validez de oferta debe ser mínima de NOVENTA (90) DIAS, especificando si los días de la validez son hábiles o calendario.</t>
  </si>
  <si>
    <t>ESPECIFICACIONES TÉCNICAS</t>
  </si>
  <si>
    <t>VER ARCHIVO ADJUNTO (EN WORD SE ENVIA LA FICHA TECNICA)</t>
  </si>
  <si>
    <t>CONDICIONES DE LA COTRATACIÓN</t>
  </si>
  <si>
    <t>PLAZO DE EJECUCIÓN</t>
  </si>
  <si>
    <t>FORMA DE PAGO</t>
  </si>
  <si>
    <t>La Fiscalía General de la Nación cancelará el valor del contrato, mediante pagos parciales por la ejecución de  objeto del contrato, dentro de los treinta (30) días calendarios siguientes a la fecha en que el contratista radique la factura comercial, acompañada de la certificación donde conste el cumplimiento del contrato expedida por el supervisor del contrato y de la certificación que acredite el pago por parte del contratista de las obligaciones al sistema general de seguridad social (salud, pensiones y riesgos profesionales) y aportes parafiscales (cajas de compensación familiar, SENA e ICBF).</t>
  </si>
  <si>
    <t>MECANISMOS DE COBERTURA DE LOS RIESGOS</t>
  </si>
  <si>
    <t>AMPAROS</t>
  </si>
  <si>
    <t>VALOR OFRECIDO</t>
  </si>
  <si>
    <t>DESCRIPCION DEL OBJETO DEL CONTRATO</t>
  </si>
  <si>
    <t>VALOR UNITARIO</t>
  </si>
  <si>
    <t>IVA DE VLR UNI.</t>
  </si>
  <si>
    <t>VALOR  UNI. + IVA</t>
  </si>
  <si>
    <t>PLAZO PARA PRESENTAR LA COTIZACIÓN</t>
  </si>
  <si>
    <t xml:space="preserve">TRES (3) DIAS HABILES. </t>
  </si>
  <si>
    <r>
      <rPr>
        <b/>
        <sz val="13"/>
        <rFont val="Arial Narrow"/>
        <family val="2"/>
      </rPr>
      <t>NOTA:</t>
    </r>
    <r>
      <rPr>
        <sz val="13"/>
        <rFont val="Arial Narrow"/>
        <family val="2"/>
      </rPr>
      <t xml:space="preserve"> </t>
    </r>
  </si>
  <si>
    <t>Agradecemos su gentil colaboración y estaremos atentos a responder cualquier inquietud al respecto, quedamos atentos al envío de su propuesta por este mismo medio dentro del plazo establecido para su presentación.</t>
  </si>
  <si>
    <t xml:space="preserve">Cordial saludo, </t>
  </si>
  <si>
    <t>NOMBRE</t>
  </si>
  <si>
    <t>GRUPO DE ANALISIS DEL SECTOR ECONOMICO Y DE OFERENTES</t>
  </si>
  <si>
    <t>TELEFONO</t>
  </si>
  <si>
    <t>OFERTA ECONÓMICA</t>
  </si>
  <si>
    <t>ITEM</t>
  </si>
  <si>
    <t>CANTIDAD</t>
  </si>
  <si>
    <t>PRESUPUESTO TOTAL ASIGNADO AL PROCESO</t>
  </si>
  <si>
    <t>VALOR UNITARIO SIN IVA</t>
  </si>
  <si>
    <t>IVA</t>
  </si>
  <si>
    <t>VALOR UNITARIO CON IVA</t>
  </si>
  <si>
    <t>VALOR TOTAL CON IVA</t>
  </si>
  <si>
    <t>TOTAL</t>
  </si>
  <si>
    <t>CONTRATACIÓN DEL SERVICIO DE SOPORTE, MANTENIMIENTO PREVENTIVO Y CORRECTIVO DE LA SALA  DE VIDEO CONFERENCIA DE LA FISCALÍA GENERAL DE LA NACIÓN NIVEL CENTRAL</t>
  </si>
  <si>
    <t>NECESIDAD 2017</t>
  </si>
  <si>
    <t>CANTIDAD  2017</t>
  </si>
  <si>
    <t xml:space="preserve">COTIZACIÓN </t>
  </si>
  <si>
    <t>IVA                     UNITARIO</t>
  </si>
  <si>
    <t xml:space="preserve">VALOR UNITARIO                 INCLUIDO IVA </t>
  </si>
  <si>
    <t xml:space="preserve">VALOR TOTAL              INCLUIDO IVA </t>
  </si>
  <si>
    <t>PLATAFORMA DE CONFERENCIA MARCA GONSIN COMPUESTA POR 1 UNIDAD DE CONTROL, 40 MICRÓFONOS Y 2 CÁMARAS TIPO DOMO</t>
  </si>
  <si>
    <t>PROCESADOR DE VIDEO ATLONA</t>
  </si>
  <si>
    <t>TELEVISOR SAMSUNG UN50KU6000K</t>
  </si>
  <si>
    <t>TELEVISOR SHARP LC-60SQ17U</t>
  </si>
  <si>
    <t>PROCESADOR DE SEÑAL DIGITAL BIAMP DSP</t>
  </si>
  <si>
    <t>SISTEMA DE AMPLIFICACIÓN MODULAR ATLAS SOUND</t>
  </si>
  <si>
    <t>ESTRUCTURA VIDEO WALL LSMVU 37 – 63”</t>
  </si>
  <si>
    <t>MONITOR SAMSUNG VIDEO WALL UE46D</t>
  </si>
  <si>
    <t xml:space="preserve">TOTAL </t>
  </si>
  <si>
    <t>ANEXO 4</t>
  </si>
  <si>
    <t>ANÁLISIS PROYECCIÓN COSTOS HISTÓRICOS DE PROCESOS EN LA FISCALIA GENERAL DE LA NACIÓN</t>
  </si>
  <si>
    <t>https://www.contratos.gov.co/consultas/detalleProceso.do?numConstancia=16-9-420890</t>
  </si>
  <si>
    <t>CONTRATACIÓN</t>
  </si>
  <si>
    <t xml:space="preserve">PROYECCIÓN  VALOR UNITARIO SIN IVA INCLUIDO (IPC / Indices - Serie de empalme) </t>
  </si>
  <si>
    <t>Proceso Número FGN-IPSE-023-2016 NC</t>
  </si>
  <si>
    <t>CONTRATO No. 0464 DE 2016</t>
  </si>
  <si>
    <t>NOVIEMBRE
2016</t>
  </si>
  <si>
    <t>MARZO
2017</t>
  </si>
  <si>
    <t>ANÁLISIS PROYECCIÓN COSTOS HISTÓRICOS
(IPC / Indices - Serie de empalme)</t>
  </si>
  <si>
    <t>CANTIDAD ADQUIRIDA AÑO 2016</t>
  </si>
  <si>
    <t>IVA
UNITARIO</t>
  </si>
  <si>
    <t xml:space="preserve">VALOR UNITARIO
INCLUIDO IVA </t>
  </si>
  <si>
    <t xml:space="preserve">VALOR TOTAL
INCLUIDO IVA </t>
  </si>
  <si>
    <t>CANTIDAD 2017</t>
  </si>
  <si>
    <t>http://www.dane.gov.co/index.php/estadisticas-por-tema/precios-y-costos/indice-de-precios-al-consumidor-ipc</t>
  </si>
  <si>
    <t xml:space="preserve">1. Para traer a valor presente los precios unitarios, se toma el índice de serie del mes vigente dividido por el índice de serie del mes y año en que fue efectuada la compra. Este resultado se multiplica por el precio de la misma. </t>
  </si>
  <si>
    <t>2. Para realizar la proyección se tomó el valor unitario antes de IVA. Lo anterior teniendo en cuenta que en el 2017 el IVA se incrementó al 19%.</t>
  </si>
  <si>
    <t>IDENTIFICACION</t>
  </si>
  <si>
    <t>OFERENTE</t>
  </si>
  <si>
    <t xml:space="preserve">FECHA </t>
  </si>
  <si>
    <t>UNIDAD DE MEDIDA</t>
  </si>
  <si>
    <t>DESCRIPCIÓN</t>
  </si>
  <si>
    <t>UNIDAD</t>
  </si>
  <si>
    <t xml:space="preserve">TONER RICOH IM430 418126                </t>
  </si>
  <si>
    <t xml:space="preserve">TONER RICOH IM 550 418477               </t>
  </si>
  <si>
    <t>UNIDAD IMAGEN RICOH IM550 NUMERO PARTE M</t>
  </si>
  <si>
    <t xml:space="preserve">UNIDAD FUSORA PARA RICOH IM 550         </t>
  </si>
  <si>
    <r>
      <t>KIT DE RODILLO PARA ESCANER DE MULTIFUNCIONAL RICOH IM550 PARTE NO. D0BV1723</t>
    </r>
    <r>
      <rPr>
        <sz val="8"/>
        <color rgb="FF000000"/>
        <rFont val="Times New Roman"/>
        <family val="1"/>
      </rPr>
      <t> </t>
    </r>
  </si>
  <si>
    <t>FRICTION PAD PARA RICOH IM550 PARTE NO. D2555568</t>
  </si>
  <si>
    <r>
      <t xml:space="preserve">FUSOR PARA IMPRESORA RICOH IM430 NUMERO </t>
    </r>
    <r>
      <rPr>
        <sz val="8"/>
        <color rgb="FF000000"/>
        <rFont val="Times New Roman"/>
        <family val="1"/>
      </rPr>
      <t> </t>
    </r>
  </si>
  <si>
    <t xml:space="preserve">CARTUCHO TONER TK 5232K KYOCERA NEGRO    </t>
  </si>
  <si>
    <t xml:space="preserve">TONER 58D4000 MX722 LEXMARK ADHE        </t>
  </si>
  <si>
    <t>CARTUCHO NEGRO HP 600 PAGINAS C2P05AL UN</t>
  </si>
  <si>
    <t xml:space="preserve">CARTUCHO TRICOLOR HP C2P07AL UND        </t>
  </si>
  <si>
    <t>GRUPO 1 – MULTIMARCA – RICOH – KYOCERA – LEXMARK – HP  (REFERENCIAS IMPRESORAS NO COMODATO)</t>
  </si>
  <si>
    <t>GRUPO 2 – HP (REFERENCIAS IMPRESORAS COMODATO)</t>
  </si>
  <si>
    <t xml:space="preserve">TONER HP W9024MC NEGRO LASER E42540     </t>
  </si>
  <si>
    <t xml:space="preserve">TONER HP W9008MC NEGRO LASER E52645     </t>
  </si>
  <si>
    <t xml:space="preserve">TONER HP W9090MC NEGRO LASER E47528     </t>
  </si>
  <si>
    <t xml:space="preserve">TONER HP W9091MC CYAN LASER E47528      </t>
  </si>
  <si>
    <t xml:space="preserve">TONER HP W9092MC AMARILLO LASER E47528  </t>
  </si>
  <si>
    <t xml:space="preserve">TONER HP W9093MC MAGENTA LASER E47528   </t>
  </si>
  <si>
    <t>UNIDAD FUSORA HP RM2-2554-000CN</t>
  </si>
  <si>
    <t>UNIDAD FUSORA HP RM2-2585-000CN</t>
  </si>
  <si>
    <t>UNIDAD FUSORA HP RM2-6460-000CN</t>
  </si>
  <si>
    <t>SUBTOTAL</t>
  </si>
  <si>
    <t>ADQUIRIR INSUMOS DE IMPRESIÒN CON DESTINO A LAS DEPENDENCIAS DE LA FISCALÍA GENERAL DE LA NACIÓN (GRUPO 1 y 2).</t>
  </si>
  <si>
    <t>CARTUCHO LASERJET 58X CF258X HP LASERJET  MONOCROMATICA M 406DN</t>
  </si>
  <si>
    <t>TONER LASER JET  147A  W1470A HP LASER JET INTERPRISE M 610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</si>
</sst>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  <numFmt numFmtId="165" formatCode="_(&quot;$&quot;\ * #,##0_);_(&quot;$&quot;\ * \(#,##0\);_(&quot;$&quot;\ * &quot;-&quot;??_);_(@_)"/>
    <numFmt numFmtId="166" formatCode="_-&quot;$&quot;* #,##0_-;\-&quot;$&quot;* #,##0_-;_-&quot;$&quot;* &quot;-&quot;??_-;_-@_-"/>
    <numFmt numFmtId="167" formatCode="&quot;$&quot;\ #,##0"/>
    <numFmt numFmtId="168" formatCode="_-&quot;$&quot;* #,##0.00_-;\-&quot;$&quot;* #,##0.00_-;_-&quot;$&quot;* &quot;-&quot;??.00_-;_-@_-"/>
    <numFmt numFmtId="169" formatCode="_-* #,##0.00\ _€_-;\-* #,##0.00\ _€_-;_-* &quot;-&quot;??\ _€_-;_-@_-"/>
  </numFmts>
  <fonts count="40">
    <font>
      <sz val="11"/>
      <color theme="1"/>
      <name val="Calibri"/>
      <charset val="134"/>
      <scheme val="minor"/>
    </font>
    <font>
      <sz val="12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b/>
      <sz val="14"/>
      <name val="Arial Black"/>
      <family val="2"/>
    </font>
    <font>
      <b/>
      <sz val="14"/>
      <name val="Arial"/>
      <family val="2"/>
    </font>
    <font>
      <b/>
      <sz val="14"/>
      <color theme="1"/>
      <name val="Arial"/>
      <family val="2"/>
    </font>
    <font>
      <u/>
      <sz val="11"/>
      <color theme="0"/>
      <name val="Calibri"/>
      <family val="2"/>
      <scheme val="minor"/>
    </font>
    <font>
      <b/>
      <sz val="8"/>
      <color theme="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b/>
      <sz val="17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1"/>
      <name val="Calibri"/>
      <family val="2"/>
      <scheme val="minor"/>
    </font>
    <font>
      <sz val="13"/>
      <color rgb="FF000080"/>
      <name val="Arial Narrow"/>
      <family val="2"/>
    </font>
    <font>
      <b/>
      <sz val="11"/>
      <name val="Arial Narrow"/>
      <family val="2"/>
    </font>
    <font>
      <b/>
      <sz val="11"/>
      <name val="Arial"/>
      <family val="2"/>
    </font>
    <font>
      <sz val="11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2"/>
      <name val="Arial Narrow"/>
      <family val="2"/>
    </font>
    <font>
      <sz val="10"/>
      <color rgb="FF000000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Arial"/>
      <family val="2"/>
    </font>
    <font>
      <sz val="11"/>
      <color rgb="FF000000"/>
      <name val="Arial Narrow"/>
      <family val="2"/>
    </font>
    <font>
      <sz val="8"/>
      <color rgb="FF000000"/>
      <name val="Times New Roman"/>
      <family val="1"/>
    </font>
    <font>
      <sz val="11"/>
      <color rgb="FF000000"/>
      <name val="Arial"/>
      <family val="2"/>
    </font>
    <font>
      <sz val="10"/>
      <color rgb="FF000000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485"/>
        <bgColor indexed="64"/>
      </patternFill>
    </fill>
  </fills>
  <borders count="3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44" fontId="32" fillId="0" borderId="0" applyFont="0" applyFill="0" applyBorder="0" applyAlignment="0" applyProtection="0"/>
    <xf numFmtId="0" fontId="14" fillId="0" borderId="0" applyNumberFormat="0" applyFill="0" applyBorder="0" applyAlignment="0" applyProtection="0"/>
    <xf numFmtId="44" fontId="32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30" fillId="0" borderId="0"/>
    <xf numFmtId="0" fontId="31" fillId="0" borderId="0"/>
    <xf numFmtId="0" fontId="31" fillId="0" borderId="0"/>
    <xf numFmtId="0" fontId="32" fillId="0" borderId="0"/>
    <xf numFmtId="44" fontId="32" fillId="0" borderId="0" applyFont="0" applyFill="0" applyBorder="0" applyAlignment="0" applyProtection="0"/>
    <xf numFmtId="9" fontId="34" fillId="0" borderId="0" applyFont="0" applyFill="0" applyBorder="0" applyAlignment="0" applyProtection="0"/>
  </cellStyleXfs>
  <cellXfs count="208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2" fillId="0" borderId="0" xfId="0" applyFont="1"/>
    <xf numFmtId="0" fontId="3" fillId="2" borderId="0" xfId="0" applyFont="1" applyFill="1"/>
    <xf numFmtId="0" fontId="1" fillId="0" borderId="0" xfId="0" applyFont="1"/>
    <xf numFmtId="0" fontId="1" fillId="0" borderId="0" xfId="0" applyFont="1" applyAlignment="1">
      <alignment horizontal="justify" vertical="justify" wrapText="1"/>
    </xf>
    <xf numFmtId="0" fontId="2" fillId="0" borderId="0" xfId="0" applyFont="1" applyAlignment="1">
      <alignment horizontal="center"/>
    </xf>
    <xf numFmtId="0" fontId="2" fillId="2" borderId="0" xfId="7" applyFont="1" applyFill="1" applyAlignment="1">
      <alignment horizontal="center" vertical="center" wrapText="1"/>
    </xf>
    <xf numFmtId="0" fontId="2" fillId="4" borderId="12" xfId="7" applyFont="1" applyFill="1" applyBorder="1" applyAlignment="1">
      <alignment horizontal="center" vertical="center" wrapText="1"/>
    </xf>
    <xf numFmtId="0" fontId="2" fillId="5" borderId="12" xfId="7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justify" vertical="center"/>
    </xf>
    <xf numFmtId="3" fontId="1" fillId="2" borderId="0" xfId="7" applyNumberFormat="1" applyFont="1" applyFill="1" applyAlignment="1">
      <alignment horizontal="center" vertical="center" wrapText="1"/>
    </xf>
    <xf numFmtId="3" fontId="2" fillId="2" borderId="12" xfId="7" applyNumberFormat="1" applyFont="1" applyFill="1" applyBorder="1" applyAlignment="1">
      <alignment horizontal="center" vertical="center" wrapText="1"/>
    </xf>
    <xf numFmtId="165" fontId="2" fillId="2" borderId="12" xfId="1" applyNumberFormat="1" applyFont="1" applyFill="1" applyBorder="1" applyAlignment="1">
      <alignment vertical="center" wrapText="1"/>
    </xf>
    <xf numFmtId="0" fontId="9" fillId="2" borderId="0" xfId="0" applyFont="1" applyFill="1" applyAlignment="1">
      <alignment horizontal="left" vertical="center"/>
    </xf>
    <xf numFmtId="165" fontId="2" fillId="2" borderId="0" xfId="0" applyNumberFormat="1" applyFont="1" applyFill="1"/>
    <xf numFmtId="0" fontId="11" fillId="2" borderId="0" xfId="0" applyFont="1" applyFill="1"/>
    <xf numFmtId="0" fontId="11" fillId="2" borderId="0" xfId="0" applyFont="1" applyFill="1" applyAlignment="1">
      <alignment horizontal="justify" vertical="center" wrapText="1"/>
    </xf>
    <xf numFmtId="0" fontId="12" fillId="2" borderId="0" xfId="0" applyFont="1" applyFill="1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horizontal="justify" vertical="justify" wrapText="1"/>
    </xf>
    <xf numFmtId="0" fontId="10" fillId="2" borderId="0" xfId="4" applyFont="1" applyFill="1" applyBorder="1"/>
    <xf numFmtId="0" fontId="2" fillId="2" borderId="0" xfId="0" applyFont="1" applyFill="1" applyAlignment="1">
      <alignment horizontal="center" wrapText="1"/>
    </xf>
    <xf numFmtId="0" fontId="10" fillId="2" borderId="16" xfId="7" applyFont="1" applyFill="1" applyBorder="1" applyAlignment="1">
      <alignment horizontal="center" vertical="center" wrapText="1"/>
    </xf>
    <xf numFmtId="49" fontId="10" fillId="5" borderId="9" xfId="0" applyNumberFormat="1" applyFont="1" applyFill="1" applyBorder="1" applyAlignment="1">
      <alignment horizontal="center" vertical="center" wrapText="1"/>
    </xf>
    <xf numFmtId="0" fontId="11" fillId="0" borderId="0" xfId="0" applyFont="1"/>
    <xf numFmtId="10" fontId="10" fillId="5" borderId="12" xfId="0" applyNumberFormat="1" applyFont="1" applyFill="1" applyBorder="1" applyAlignment="1">
      <alignment horizontal="center" vertical="center" wrapText="1"/>
    </xf>
    <xf numFmtId="10" fontId="10" fillId="5" borderId="13" xfId="0" applyNumberFormat="1" applyFont="1" applyFill="1" applyBorder="1" applyAlignment="1">
      <alignment horizontal="center" vertical="center" wrapText="1"/>
    </xf>
    <xf numFmtId="166" fontId="10" fillId="0" borderId="12" xfId="1" applyNumberFormat="1" applyFont="1" applyBorder="1" applyAlignment="1">
      <alignment vertical="center"/>
    </xf>
    <xf numFmtId="165" fontId="10" fillId="0" borderId="12" xfId="0" applyNumberFormat="1" applyFont="1" applyBorder="1" applyAlignment="1">
      <alignment vertical="center"/>
    </xf>
    <xf numFmtId="165" fontId="13" fillId="2" borderId="12" xfId="1" applyNumberFormat="1" applyFont="1" applyFill="1" applyBorder="1" applyAlignment="1">
      <alignment horizontal="center" vertical="center" wrapText="1"/>
    </xf>
    <xf numFmtId="0" fontId="1" fillId="2" borderId="3" xfId="0" applyFont="1" applyFill="1" applyBorder="1"/>
    <xf numFmtId="0" fontId="1" fillId="2" borderId="10" xfId="0" applyFont="1" applyFill="1" applyBorder="1"/>
    <xf numFmtId="0" fontId="1" fillId="2" borderId="14" xfId="0" applyFont="1" applyFill="1" applyBorder="1"/>
    <xf numFmtId="0" fontId="14" fillId="2" borderId="14" xfId="2" applyFill="1" applyBorder="1" applyAlignment="1">
      <alignment horizontal="left"/>
    </xf>
    <xf numFmtId="0" fontId="1" fillId="2" borderId="5" xfId="0" applyFont="1" applyFill="1" applyBorder="1"/>
    <xf numFmtId="0" fontId="1" fillId="2" borderId="6" xfId="0" applyFont="1" applyFill="1" applyBorder="1"/>
    <xf numFmtId="165" fontId="11" fillId="2" borderId="0" xfId="0" applyNumberFormat="1" applyFont="1" applyFill="1"/>
    <xf numFmtId="0" fontId="1" fillId="2" borderId="4" xfId="0" applyFont="1" applyFill="1" applyBorder="1"/>
    <xf numFmtId="0" fontId="1" fillId="2" borderId="15" xfId="0" applyFont="1" applyFill="1" applyBorder="1"/>
    <xf numFmtId="0" fontId="1" fillId="2" borderId="7" xfId="0" applyFont="1" applyFill="1" applyBorder="1"/>
    <xf numFmtId="0" fontId="1" fillId="0" borderId="3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2" fillId="2" borderId="14" xfId="7" applyFont="1" applyFill="1" applyBorder="1" applyAlignment="1">
      <alignment horizontal="center" vertical="center" wrapText="1"/>
    </xf>
    <xf numFmtId="0" fontId="2" fillId="5" borderId="1" xfId="7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justify" vertical="center" wrapText="1"/>
    </xf>
    <xf numFmtId="3" fontId="2" fillId="2" borderId="11" xfId="7" applyNumberFormat="1" applyFont="1" applyFill="1" applyBorder="1" applyAlignment="1">
      <alignment horizontal="center" vertical="center" wrapText="1"/>
    </xf>
    <xf numFmtId="165" fontId="2" fillId="2" borderId="11" xfId="1" applyNumberFormat="1" applyFont="1" applyFill="1" applyBorder="1" applyAlignment="1">
      <alignment horizontal="center" vertical="center" wrapText="1"/>
    </xf>
    <xf numFmtId="165" fontId="2" fillId="2" borderId="7" xfId="1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2" xfId="0" applyFont="1" applyBorder="1"/>
    <xf numFmtId="0" fontId="11" fillId="0" borderId="17" xfId="0" applyFont="1" applyBorder="1"/>
    <xf numFmtId="3" fontId="11" fillId="0" borderId="0" xfId="0" applyNumberFormat="1" applyFont="1"/>
    <xf numFmtId="167" fontId="11" fillId="0" borderId="0" xfId="0" applyNumberFormat="1" applyFont="1"/>
    <xf numFmtId="164" fontId="11" fillId="0" borderId="0" xfId="0" applyNumberFormat="1" applyFont="1"/>
    <xf numFmtId="0" fontId="1" fillId="0" borderId="9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1" fillId="0" borderId="14" xfId="0" applyFont="1" applyBorder="1"/>
    <xf numFmtId="164" fontId="11" fillId="0" borderId="0" xfId="0" applyNumberFormat="1" applyFont="1" applyAlignment="1">
      <alignment vertical="center" wrapText="1"/>
    </xf>
    <xf numFmtId="0" fontId="19" fillId="2" borderId="0" xfId="0" applyFont="1" applyFill="1" applyAlignment="1">
      <alignment horizontal="center"/>
    </xf>
    <xf numFmtId="0" fontId="0" fillId="2" borderId="0" xfId="0" applyFill="1"/>
    <xf numFmtId="0" fontId="21" fillId="8" borderId="18" xfId="0" applyFont="1" applyFill="1" applyBorder="1" applyAlignment="1">
      <alignment horizontal="center" vertical="center"/>
    </xf>
    <xf numFmtId="0" fontId="21" fillId="2" borderId="21" xfId="0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vertical="center" wrapText="1"/>
    </xf>
    <xf numFmtId="0" fontId="24" fillId="2" borderId="10" xfId="0" applyFont="1" applyFill="1" applyBorder="1" applyAlignment="1">
      <alignment horizontal="center" vertical="center" wrapText="1"/>
    </xf>
    <xf numFmtId="0" fontId="25" fillId="2" borderId="10" xfId="0" applyFont="1" applyFill="1" applyBorder="1"/>
    <xf numFmtId="0" fontId="25" fillId="2" borderId="4" xfId="0" applyFont="1" applyFill="1" applyBorder="1"/>
    <xf numFmtId="0" fontId="25" fillId="2" borderId="0" xfId="0" applyFont="1" applyFill="1"/>
    <xf numFmtId="0" fontId="25" fillId="2" borderId="15" xfId="0" applyFont="1" applyFill="1" applyBorder="1"/>
    <xf numFmtId="0" fontId="24" fillId="2" borderId="0" xfId="0" applyFont="1" applyFill="1" applyAlignment="1">
      <alignment horizontal="center" vertical="center" wrapText="1"/>
    </xf>
    <xf numFmtId="0" fontId="24" fillId="2" borderId="15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left" vertical="center" wrapText="1"/>
    </xf>
    <xf numFmtId="0" fontId="26" fillId="2" borderId="7" xfId="0" applyFont="1" applyFill="1" applyBorder="1" applyAlignment="1">
      <alignment horizontal="left" vertical="center" wrapText="1"/>
    </xf>
    <xf numFmtId="0" fontId="21" fillId="2" borderId="26" xfId="0" applyFont="1" applyFill="1" applyBorder="1" applyAlignment="1">
      <alignment vertical="center" wrapText="1"/>
    </xf>
    <xf numFmtId="0" fontId="21" fillId="2" borderId="17" xfId="0" applyFont="1" applyFill="1" applyBorder="1" applyAlignment="1">
      <alignment horizontal="center" vertical="center" wrapText="1"/>
    </xf>
    <xf numFmtId="0" fontId="21" fillId="2" borderId="22" xfId="0" applyFont="1" applyFill="1" applyBorder="1" applyAlignment="1">
      <alignment horizontal="center" vertical="center" wrapText="1"/>
    </xf>
    <xf numFmtId="0" fontId="21" fillId="2" borderId="28" xfId="0" applyFont="1" applyFill="1" applyBorder="1" applyAlignment="1">
      <alignment horizontal="center" vertical="center"/>
    </xf>
    <xf numFmtId="0" fontId="21" fillId="2" borderId="29" xfId="0" applyFont="1" applyFill="1" applyBorder="1" applyAlignment="1">
      <alignment vertical="center" wrapText="1"/>
    </xf>
    <xf numFmtId="0" fontId="27" fillId="2" borderId="0" xfId="0" applyFont="1" applyFill="1"/>
    <xf numFmtId="0" fontId="28" fillId="2" borderId="0" xfId="0" applyFont="1" applyFill="1"/>
    <xf numFmtId="0" fontId="29" fillId="2" borderId="0" xfId="0" applyFont="1" applyFill="1"/>
    <xf numFmtId="0" fontId="10" fillId="0" borderId="17" xfId="0" applyFont="1" applyBorder="1"/>
    <xf numFmtId="169" fontId="11" fillId="0" borderId="0" xfId="0" applyNumberFormat="1" applyFont="1" applyAlignment="1">
      <alignment vertical="center" wrapText="1"/>
    </xf>
    <xf numFmtId="168" fontId="1" fillId="2" borderId="17" xfId="1" applyNumberFormat="1" applyFont="1" applyFill="1" applyBorder="1" applyAlignment="1" applyProtection="1">
      <alignment vertical="center"/>
      <protection locked="0"/>
    </xf>
    <xf numFmtId="168" fontId="1" fillId="2" borderId="17" xfId="1" applyNumberFormat="1" applyFont="1" applyFill="1" applyBorder="1" applyAlignment="1">
      <alignment vertical="center"/>
    </xf>
    <xf numFmtId="164" fontId="33" fillId="0" borderId="0" xfId="0" applyNumberFormat="1" applyFont="1" applyAlignment="1">
      <alignment vertical="center"/>
    </xf>
    <xf numFmtId="166" fontId="10" fillId="6" borderId="17" xfId="1" applyNumberFormat="1" applyFont="1" applyFill="1" applyBorder="1" applyAlignment="1">
      <alignment horizontal="center" vertical="center" wrapText="1"/>
    </xf>
    <xf numFmtId="166" fontId="10" fillId="6" borderId="17" xfId="1" applyNumberFormat="1" applyFont="1" applyFill="1" applyBorder="1" applyAlignment="1">
      <alignment horizontal="center" vertical="center"/>
    </xf>
    <xf numFmtId="9" fontId="1" fillId="2" borderId="17" xfId="10" applyFont="1" applyFill="1" applyBorder="1" applyAlignment="1">
      <alignment vertical="center"/>
    </xf>
    <xf numFmtId="166" fontId="10" fillId="6" borderId="22" xfId="1" applyNumberFormat="1" applyFont="1" applyFill="1" applyBorder="1" applyAlignment="1">
      <alignment horizontal="center" vertical="center" wrapText="1"/>
    </xf>
    <xf numFmtId="0" fontId="11" fillId="0" borderId="21" xfId="8" applyFont="1" applyBorder="1" applyAlignment="1">
      <alignment horizontal="center" vertical="center" wrapText="1"/>
    </xf>
    <xf numFmtId="168" fontId="1" fillId="2" borderId="22" xfId="1" applyNumberFormat="1" applyFont="1" applyFill="1" applyBorder="1" applyAlignment="1">
      <alignment vertical="center"/>
    </xf>
    <xf numFmtId="164" fontId="10" fillId="0" borderId="0" xfId="0" applyNumberFormat="1" applyFont="1" applyAlignment="1">
      <alignment horizontal="center" vertical="center"/>
    </xf>
    <xf numFmtId="164" fontId="35" fillId="9" borderId="33" xfId="0" applyNumberFormat="1" applyFont="1" applyFill="1" applyBorder="1" applyAlignment="1">
      <alignment horizontal="center" vertical="center"/>
    </xf>
    <xf numFmtId="0" fontId="33" fillId="0" borderId="34" xfId="0" applyFont="1" applyBorder="1" applyAlignment="1">
      <alignment horizontal="center" vertical="center" wrapText="1"/>
    </xf>
    <xf numFmtId="0" fontId="36" fillId="10" borderId="17" xfId="0" applyFont="1" applyFill="1" applyBorder="1" applyAlignment="1">
      <alignment vertical="center" wrapText="1"/>
    </xf>
    <xf numFmtId="0" fontId="36" fillId="11" borderId="17" xfId="0" applyFont="1" applyFill="1" applyBorder="1" applyAlignment="1">
      <alignment horizontal="center" vertical="center" wrapText="1"/>
    </xf>
    <xf numFmtId="0" fontId="11" fillId="0" borderId="16" xfId="8" applyFont="1" applyBorder="1" applyAlignment="1">
      <alignment horizontal="center" vertical="center" wrapText="1"/>
    </xf>
    <xf numFmtId="0" fontId="36" fillId="10" borderId="36" xfId="0" applyFont="1" applyFill="1" applyBorder="1" applyAlignment="1">
      <alignment vertical="center" wrapText="1"/>
    </xf>
    <xf numFmtId="0" fontId="36" fillId="11" borderId="36" xfId="0" applyFont="1" applyFill="1" applyBorder="1" applyAlignment="1">
      <alignment horizontal="center" vertical="center" wrapText="1"/>
    </xf>
    <xf numFmtId="0" fontId="33" fillId="0" borderId="37" xfId="0" applyFont="1" applyBorder="1" applyAlignment="1">
      <alignment horizontal="center" vertical="center" wrapText="1"/>
    </xf>
    <xf numFmtId="168" fontId="1" fillId="2" borderId="36" xfId="1" applyNumberFormat="1" applyFont="1" applyFill="1" applyBorder="1" applyAlignment="1" applyProtection="1">
      <alignment vertical="center"/>
      <protection locked="0"/>
    </xf>
    <xf numFmtId="9" fontId="1" fillId="2" borderId="36" xfId="1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11" fillId="0" borderId="34" xfId="8" applyFont="1" applyBorder="1" applyAlignment="1">
      <alignment horizontal="center" vertical="center" wrapText="1"/>
    </xf>
    <xf numFmtId="168" fontId="2" fillId="2" borderId="17" xfId="1" applyNumberFormat="1" applyFont="1" applyFill="1" applyBorder="1" applyAlignment="1">
      <alignment vertical="center"/>
    </xf>
    <xf numFmtId="0" fontId="38" fillId="11" borderId="17" xfId="0" applyFont="1" applyFill="1" applyBorder="1" applyAlignment="1">
      <alignment horizontal="center" vertical="center" wrapText="1"/>
    </xf>
    <xf numFmtId="3" fontId="38" fillId="11" borderId="17" xfId="0" applyNumberFormat="1" applyFont="1" applyFill="1" applyBorder="1" applyAlignment="1">
      <alignment horizontal="center" vertical="center" wrapText="1"/>
    </xf>
    <xf numFmtId="0" fontId="28" fillId="2" borderId="0" xfId="0" applyFont="1" applyFill="1" applyAlignment="1">
      <alignment horizontal="left" vertical="top" wrapText="1"/>
    </xf>
    <xf numFmtId="0" fontId="21" fillId="2" borderId="17" xfId="0" applyFont="1" applyFill="1" applyBorder="1" applyAlignment="1">
      <alignment horizontal="left" vertical="top" wrapText="1"/>
    </xf>
    <xf numFmtId="0" fontId="21" fillId="2" borderId="22" xfId="0" applyFont="1" applyFill="1" applyBorder="1" applyAlignment="1">
      <alignment horizontal="left" vertical="top" wrapText="1"/>
    </xf>
    <xf numFmtId="0" fontId="23" fillId="2" borderId="29" xfId="0" applyFont="1" applyFill="1" applyBorder="1" applyAlignment="1">
      <alignment vertical="center" wrapText="1"/>
    </xf>
    <xf numFmtId="0" fontId="23" fillId="2" borderId="30" xfId="0" applyFont="1" applyFill="1" applyBorder="1" applyAlignment="1">
      <alignment vertical="center" wrapText="1"/>
    </xf>
    <xf numFmtId="0" fontId="21" fillId="2" borderId="21" xfId="0" applyFont="1" applyFill="1" applyBorder="1" applyAlignment="1">
      <alignment horizontal="center" vertical="center"/>
    </xf>
    <xf numFmtId="0" fontId="21" fillId="2" borderId="25" xfId="0" applyFont="1" applyFill="1" applyBorder="1" applyAlignment="1">
      <alignment horizontal="left" vertical="center" wrapText="1"/>
    </xf>
    <xf numFmtId="0" fontId="21" fillId="2" borderId="17" xfId="0" applyFont="1" applyFill="1" applyBorder="1" applyAlignment="1">
      <alignment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24" fillId="2" borderId="14" xfId="0" applyFont="1" applyFill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center" vertical="center" wrapText="1"/>
    </xf>
    <xf numFmtId="0" fontId="21" fillId="2" borderId="17" xfId="0" applyFont="1" applyFill="1" applyBorder="1" applyAlignment="1">
      <alignment horizontal="left" vertical="center" wrapText="1"/>
    </xf>
    <xf numFmtId="0" fontId="26" fillId="2" borderId="0" xfId="0" applyFont="1" applyFill="1" applyAlignment="1">
      <alignment horizontal="center" vertical="center" wrapText="1"/>
    </xf>
    <xf numFmtId="0" fontId="23" fillId="2" borderId="23" xfId="0" applyFont="1" applyFill="1" applyBorder="1" applyAlignment="1">
      <alignment horizontal="left" vertical="center" wrapText="1"/>
    </xf>
    <xf numFmtId="0" fontId="23" fillId="2" borderId="24" xfId="0" applyFont="1" applyFill="1" applyBorder="1" applyAlignment="1">
      <alignment horizontal="left" vertical="center" wrapText="1"/>
    </xf>
    <xf numFmtId="0" fontId="23" fillId="2" borderId="26" xfId="0" applyFont="1" applyFill="1" applyBorder="1" applyAlignment="1">
      <alignment horizontal="left" vertical="center" wrapText="1"/>
    </xf>
    <xf numFmtId="0" fontId="23" fillId="2" borderId="27" xfId="0" applyFont="1" applyFill="1" applyBorder="1" applyAlignment="1">
      <alignment horizontal="left" vertical="center" wrapText="1"/>
    </xf>
    <xf numFmtId="0" fontId="23" fillId="2" borderId="17" xfId="0" applyFont="1" applyFill="1" applyBorder="1" applyAlignment="1">
      <alignment horizontal="left" vertical="center" wrapText="1"/>
    </xf>
    <xf numFmtId="0" fontId="23" fillId="2" borderId="22" xfId="0" applyFont="1" applyFill="1" applyBorder="1" applyAlignment="1">
      <alignment horizontal="left" vertical="center" wrapText="1"/>
    </xf>
    <xf numFmtId="0" fontId="21" fillId="2" borderId="17" xfId="0" applyFont="1" applyFill="1" applyBorder="1" applyAlignment="1">
      <alignment horizontal="center" vertical="center" wrapText="1"/>
    </xf>
    <xf numFmtId="0" fontId="21" fillId="2" borderId="22" xfId="0" applyFont="1" applyFill="1" applyBorder="1" applyAlignment="1">
      <alignment horizontal="center" vertical="center" wrapText="1"/>
    </xf>
    <xf numFmtId="0" fontId="21" fillId="2" borderId="22" xfId="0" applyFont="1" applyFill="1" applyBorder="1" applyAlignment="1">
      <alignment horizontal="left" vertical="center" wrapText="1"/>
    </xf>
    <xf numFmtId="0" fontId="18" fillId="3" borderId="14" xfId="0" applyFont="1" applyFill="1" applyBorder="1" applyAlignment="1">
      <alignment horizontal="center"/>
    </xf>
    <xf numFmtId="0" fontId="18" fillId="3" borderId="0" xfId="0" applyFont="1" applyFill="1" applyAlignment="1">
      <alignment horizontal="center"/>
    </xf>
    <xf numFmtId="0" fontId="20" fillId="2" borderId="0" xfId="0" applyFont="1" applyFill="1" applyAlignment="1">
      <alignment horizontal="center" wrapText="1"/>
    </xf>
    <xf numFmtId="0" fontId="22" fillId="8" borderId="19" xfId="0" applyFont="1" applyFill="1" applyBorder="1" applyAlignment="1">
      <alignment horizontal="center" vertical="center" wrapText="1"/>
    </xf>
    <xf numFmtId="0" fontId="22" fillId="8" borderId="20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167" fontId="2" fillId="4" borderId="17" xfId="0" applyNumberFormat="1" applyFont="1" applyFill="1" applyBorder="1" applyAlignment="1">
      <alignment horizontal="center" vertical="center"/>
    </xf>
    <xf numFmtId="167" fontId="2" fillId="4" borderId="22" xfId="0" applyNumberFormat="1" applyFont="1" applyFill="1" applyBorder="1" applyAlignment="1">
      <alignment horizontal="center" vertical="center"/>
    </xf>
    <xf numFmtId="0" fontId="10" fillId="7" borderId="21" xfId="0" applyFont="1" applyFill="1" applyBorder="1" applyAlignment="1">
      <alignment horizontal="center" vertical="center" wrapText="1"/>
    </xf>
    <xf numFmtId="0" fontId="10" fillId="7" borderId="17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12" borderId="17" xfId="0" applyFont="1" applyFill="1" applyBorder="1" applyAlignment="1">
      <alignment horizontal="center" vertical="center"/>
    </xf>
    <xf numFmtId="3" fontId="11" fillId="0" borderId="17" xfId="0" applyNumberFormat="1" applyFont="1" applyBorder="1" applyAlignment="1" applyProtection="1">
      <alignment horizontal="center" wrapText="1"/>
      <protection locked="0"/>
    </xf>
    <xf numFmtId="164" fontId="10" fillId="9" borderId="31" xfId="0" applyNumberFormat="1" applyFont="1" applyFill="1" applyBorder="1" applyAlignment="1">
      <alignment horizontal="center" vertical="center"/>
    </xf>
    <xf numFmtId="164" fontId="10" fillId="9" borderId="35" xfId="0" applyNumberFormat="1" applyFont="1" applyFill="1" applyBorder="1" applyAlignment="1">
      <alignment horizontal="center" vertical="center"/>
    </xf>
    <xf numFmtId="164" fontId="10" fillId="9" borderId="32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5" fillId="5" borderId="1" xfId="7" applyFont="1" applyFill="1" applyBorder="1" applyAlignment="1">
      <alignment horizontal="center" vertical="center" wrapText="1"/>
    </xf>
    <xf numFmtId="0" fontId="5" fillId="5" borderId="2" xfId="7" applyFont="1" applyFill="1" applyBorder="1" applyAlignment="1">
      <alignment horizontal="center" vertical="center" wrapText="1"/>
    </xf>
    <xf numFmtId="0" fontId="5" fillId="5" borderId="13" xfId="7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right" vertical="center" wrapText="1"/>
    </xf>
    <xf numFmtId="0" fontId="16" fillId="5" borderId="13" xfId="0" applyFont="1" applyFill="1" applyBorder="1" applyAlignment="1">
      <alignment horizontal="right" vertical="center" wrapText="1"/>
    </xf>
    <xf numFmtId="0" fontId="5" fillId="5" borderId="9" xfId="0" applyFont="1" applyFill="1" applyBorder="1" applyAlignment="1">
      <alignment horizontal="center" vertical="center" textRotation="90" wrapText="1"/>
    </xf>
    <xf numFmtId="0" fontId="5" fillId="5" borderId="11" xfId="0" applyFont="1" applyFill="1" applyBorder="1" applyAlignment="1">
      <alignment horizontal="center" vertical="center" textRotation="90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2" fillId="5" borderId="9" xfId="7" applyFont="1" applyFill="1" applyBorder="1" applyAlignment="1">
      <alignment horizontal="center" vertical="center" wrapText="1"/>
    </xf>
    <xf numFmtId="0" fontId="2" fillId="5" borderId="11" xfId="7" applyFont="1" applyFill="1" applyBorder="1" applyAlignment="1">
      <alignment horizontal="center" vertical="center" wrapText="1"/>
    </xf>
    <xf numFmtId="165" fontId="2" fillId="2" borderId="12" xfId="1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justify" vertical="center" wrapText="1"/>
    </xf>
    <xf numFmtId="0" fontId="10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justify" wrapText="1"/>
    </xf>
    <xf numFmtId="165" fontId="2" fillId="2" borderId="1" xfId="1" applyNumberFormat="1" applyFont="1" applyFill="1" applyBorder="1" applyAlignment="1">
      <alignment horizontal="center" vertical="center" wrapText="1"/>
    </xf>
    <xf numFmtId="165" fontId="2" fillId="2" borderId="13" xfId="1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4" borderId="3" xfId="7" applyFont="1" applyFill="1" applyBorder="1" applyAlignment="1">
      <alignment horizontal="center" vertical="center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4" xfId="7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textRotation="90" wrapText="1"/>
    </xf>
    <xf numFmtId="0" fontId="2" fillId="4" borderId="11" xfId="0" applyFont="1" applyFill="1" applyBorder="1" applyAlignment="1">
      <alignment horizontal="center" vertical="center" textRotation="90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10" fillId="2" borderId="14" xfId="7" applyFont="1" applyFill="1" applyBorder="1" applyAlignment="1">
      <alignment horizontal="center" vertical="center" wrapText="1"/>
    </xf>
    <xf numFmtId="0" fontId="10" fillId="2" borderId="15" xfId="7" applyFont="1" applyFill="1" applyBorder="1" applyAlignment="1">
      <alignment horizontal="center" vertical="center" wrapText="1"/>
    </xf>
    <xf numFmtId="0" fontId="10" fillId="2" borderId="5" xfId="7" applyFont="1" applyFill="1" applyBorder="1" applyAlignment="1">
      <alignment horizontal="center" vertical="center" wrapText="1"/>
    </xf>
    <xf numFmtId="0" fontId="10" fillId="2" borderId="7" xfId="7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39" fillId="0" borderId="38" xfId="0" applyFont="1" applyBorder="1" applyAlignment="1">
      <alignment vertical="center" wrapText="1"/>
    </xf>
  </cellXfs>
  <cellStyles count="11">
    <cellStyle name="Hipervínculo" xfId="2" builtinId="8"/>
    <cellStyle name="Moneda" xfId="1" builtinId="4"/>
    <cellStyle name="Moneda 2" xfId="3" xr:uid="{00000000-0005-0000-0000-000031000000}"/>
    <cellStyle name="Monétaire 2" xfId="9" xr:uid="{00000000-0005-0000-0000-000037000000}"/>
    <cellStyle name="NivelCol_1" xfId="4" xr:uid="{00000000-0005-0000-0000-000032000000}"/>
    <cellStyle name="Normal" xfId="0" builtinId="0"/>
    <cellStyle name="Normal 2" xfId="5" xr:uid="{00000000-0005-0000-0000-000033000000}"/>
    <cellStyle name="Normal 2 2" xfId="6" xr:uid="{00000000-0005-0000-0000-000034000000}"/>
    <cellStyle name="Normal 4" xfId="8" xr:uid="{00000000-0005-0000-0000-000036000000}"/>
    <cellStyle name="Normal_HERRAMIENTAS PARA TRANSPORTE" xfId="7" xr:uid="{00000000-0005-0000-0000-000035000000}"/>
    <cellStyle name="Porcentaje" xfId="10" builtinId="5"/>
  </cellStyles>
  <dxfs count="0"/>
  <tableStyles count="0" defaultTableStyle="TableStyleMedium2" defaultPivotStyle="PivotStyleLight16"/>
  <colors>
    <mruColors>
      <color rgb="FFCCECFF"/>
      <color rgb="FFFF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28863</xdr:colOff>
      <xdr:row>1</xdr:row>
      <xdr:rowOff>43295</xdr:rowOff>
    </xdr:from>
    <xdr:to>
      <xdr:col>2</xdr:col>
      <xdr:colOff>3636819</xdr:colOff>
      <xdr:row>1</xdr:row>
      <xdr:rowOff>1066878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59" b="9015"/>
        <a:stretch>
          <a:fillRect/>
        </a:stretch>
      </xdr:blipFill>
      <xdr:spPr>
        <a:xfrm>
          <a:off x="1024658" y="620568"/>
          <a:ext cx="3607956" cy="10235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29305</xdr:colOff>
      <xdr:row>1</xdr:row>
      <xdr:rowOff>73270</xdr:rowOff>
    </xdr:from>
    <xdr:to>
      <xdr:col>2</xdr:col>
      <xdr:colOff>4334555</xdr:colOff>
      <xdr:row>1</xdr:row>
      <xdr:rowOff>1115364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3510" y="273050"/>
          <a:ext cx="4752975" cy="1042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298415</xdr:colOff>
      <xdr:row>4</xdr:row>
      <xdr:rowOff>58537</xdr:rowOff>
    </xdr:from>
    <xdr:to>
      <xdr:col>2</xdr:col>
      <xdr:colOff>4029806</xdr:colOff>
      <xdr:row>5</xdr:row>
      <xdr:rowOff>483577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45465" y="1771015"/>
          <a:ext cx="4179570" cy="939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27212</xdr:colOff>
      <xdr:row>9</xdr:row>
      <xdr:rowOff>141516</xdr:rowOff>
    </xdr:from>
    <xdr:to>
      <xdr:col>37</xdr:col>
      <xdr:colOff>734785</xdr:colOff>
      <xdr:row>11</xdr:row>
      <xdr:rowOff>405083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1276945" y="4692015"/>
          <a:ext cx="14424025" cy="2016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13606</xdr:colOff>
      <xdr:row>11</xdr:row>
      <xdr:rowOff>775603</xdr:rowOff>
    </xdr:from>
    <xdr:to>
      <xdr:col>37</xdr:col>
      <xdr:colOff>748228</xdr:colOff>
      <xdr:row>16</xdr:row>
      <xdr:rowOff>612945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1263610" y="7078980"/>
          <a:ext cx="14450695" cy="41332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73269</xdr:colOff>
      <xdr:row>27</xdr:row>
      <xdr:rowOff>87923</xdr:rowOff>
    </xdr:from>
    <xdr:to>
      <xdr:col>7</xdr:col>
      <xdr:colOff>498230</xdr:colOff>
      <xdr:row>27</xdr:row>
      <xdr:rowOff>2050492</xdr:rowOff>
    </xdr:to>
    <xdr:sp macro="" textlink="">
      <xdr:nvSpPr>
        <xdr:cNvPr id="6" name="Text Box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>
        <a:xfrm>
          <a:off x="320675" y="17238345"/>
          <a:ext cx="9111615" cy="196278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18288" tIns="18288" rIns="18288" bIns="0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Proyecto:					Revisó y Aprobó: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endParaRPr lang="es-CO" sz="1200" b="1" i="0" u="none" strike="noStrike" baseline="0">
            <a:solidFill>
              <a:sysClr val="windowText" lastClr="000000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endParaRPr lang="es-CO" sz="1200" b="1" i="0" u="none" strike="noStrike" baseline="0">
            <a:solidFill>
              <a:sysClr val="windowText" lastClr="000000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endParaRPr lang="es-CO" sz="1200" b="1" i="0" u="none" strike="noStrike" baseline="0">
            <a:solidFill>
              <a:sysClr val="windowText" lastClr="000000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					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7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PEDRO SUAREZ OCHOA</a:t>
          </a:r>
          <a:r>
            <a:rPr lang="es-CO" sz="18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			</a:t>
          </a:r>
          <a:r>
            <a:rPr lang="es-CO" sz="1700" b="1" i="0" baseline="0"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CRISTINA VALDERRAMA BLANCO</a:t>
          </a:r>
          <a:endParaRPr lang="es-CO" sz="1700" b="1" i="0" u="none" strike="noStrike" baseline="0">
            <a:solidFill>
              <a:sysClr val="windowText" lastClr="000000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Grupo Análisis del Sector Económico y de los Oferentes	Coordinadora Grupo Análisis del Sector Económico y de los Oferentes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Subdirección Nacional de Gestión Contractual 		Subdirección Nacional  de Gestión Contractual 	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Dirección Nacional de Apoyo a la Gestión - DNAG		Dirección Nacional de Apoyo a la Gestión - DNAG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/Users/andrearociocarreroburbano/Library/Containers/com.microsoft.Excel/Data/Documents/C:/Users/asantama/Desktop/PROCESOS%202016/ESTUDIOS%20DE%20MERCADO/MINIMA%20CUANTIA/ADQUISICION%20BUZONES%20DE%20SUGERENCIAS/ESTUDIO%20DE%20MERCADO%20DEFINITIVO%20%20BUZON%20DE%20SUGERENCIAS.xlsx?57032447" TargetMode="External"/><Relationship Id="rId1" Type="http://schemas.openxmlformats.org/officeDocument/2006/relationships/externalLinkPath" Target="file:///\\57032447\ESTUDIO%20DE%20MERCADO%20DEFINITIVO%20%20BUZON%20DE%20SUGERENCI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hyperlink" Target="http://www.dane.gov.co/index.php/estadisticas-por-tema/precios-y-costos/indice-de-precios-al-consumidor-ipc" TargetMode="External"/><Relationship Id="rId1" Type="http://schemas.openxmlformats.org/officeDocument/2006/relationships/hyperlink" Target="https://www.contratos.gov.co/consultas/detalleProceso.do?numConstancia=16-9-4208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8"/>
  <sheetViews>
    <sheetView workbookViewId="0">
      <selection activeCell="L8" sqref="L8"/>
    </sheetView>
  </sheetViews>
  <sheetFormatPr baseColWidth="10" defaultColWidth="11" defaultRowHeight="14.4"/>
  <cols>
    <col min="1" max="1" width="7.6640625" customWidth="1"/>
    <col min="2" max="2" width="21.109375" customWidth="1"/>
    <col min="3" max="3" width="15.77734375" customWidth="1"/>
  </cols>
  <sheetData>
    <row r="1" spans="1:7" ht="21">
      <c r="A1" s="138" t="s">
        <v>0</v>
      </c>
      <c r="B1" s="139"/>
      <c r="C1" s="139"/>
      <c r="D1" s="139"/>
      <c r="E1" s="139"/>
      <c r="F1" s="139"/>
      <c r="G1" s="139"/>
    </row>
    <row r="2" spans="1:7" ht="18">
      <c r="A2" s="67"/>
      <c r="B2" s="67"/>
    </row>
    <row r="3" spans="1:7" ht="41.25" customHeight="1">
      <c r="A3" s="140" t="s">
        <v>1</v>
      </c>
      <c r="B3" s="140"/>
      <c r="C3" s="140"/>
      <c r="D3" s="140"/>
      <c r="E3" s="140"/>
      <c r="F3" s="140"/>
      <c r="G3" s="140"/>
    </row>
    <row r="4" spans="1:7">
      <c r="A4" s="68"/>
      <c r="B4" s="68"/>
      <c r="C4" s="68"/>
      <c r="D4" s="68"/>
      <c r="E4" s="68"/>
      <c r="F4" s="68"/>
      <c r="G4" s="68"/>
    </row>
    <row r="5" spans="1:7">
      <c r="A5" s="69" t="s">
        <v>2</v>
      </c>
      <c r="B5" s="141" t="s">
        <v>3</v>
      </c>
      <c r="C5" s="141"/>
      <c r="D5" s="141"/>
      <c r="E5" s="141"/>
      <c r="F5" s="141"/>
      <c r="G5" s="142"/>
    </row>
    <row r="6" spans="1:7" ht="48" customHeight="1">
      <c r="A6" s="70">
        <v>1</v>
      </c>
      <c r="B6" s="71" t="s">
        <v>4</v>
      </c>
      <c r="C6" s="133" t="s">
        <v>5</v>
      </c>
      <c r="D6" s="133"/>
      <c r="E6" s="133"/>
      <c r="F6" s="133"/>
      <c r="G6" s="134"/>
    </row>
    <row r="7" spans="1:7">
      <c r="A7" s="70">
        <v>2</v>
      </c>
      <c r="B7" s="71" t="s">
        <v>6</v>
      </c>
      <c r="C7" s="133" t="s">
        <v>7</v>
      </c>
      <c r="D7" s="133"/>
      <c r="E7" s="133"/>
      <c r="F7" s="133"/>
      <c r="G7" s="134"/>
    </row>
    <row r="8" spans="1:7" ht="27.6">
      <c r="A8" s="70">
        <v>3</v>
      </c>
      <c r="B8" s="71" t="s">
        <v>8</v>
      </c>
      <c r="C8" s="129" t="s">
        <v>9</v>
      </c>
      <c r="D8" s="129"/>
      <c r="E8" s="129"/>
      <c r="F8" s="129"/>
      <c r="G8" s="130"/>
    </row>
    <row r="9" spans="1:7">
      <c r="A9" s="121">
        <v>4</v>
      </c>
      <c r="B9" s="122" t="s">
        <v>10</v>
      </c>
      <c r="C9" s="124" t="s">
        <v>11</v>
      </c>
      <c r="D9" s="72"/>
      <c r="E9" s="73"/>
      <c r="F9" s="73"/>
      <c r="G9" s="74"/>
    </row>
    <row r="10" spans="1:7">
      <c r="A10" s="121"/>
      <c r="B10" s="122"/>
      <c r="C10" s="125"/>
      <c r="D10" s="128"/>
      <c r="E10" s="75"/>
      <c r="F10" s="75"/>
      <c r="G10" s="76"/>
    </row>
    <row r="11" spans="1:7">
      <c r="A11" s="121"/>
      <c r="B11" s="122"/>
      <c r="C11" s="125"/>
      <c r="D11" s="128"/>
      <c r="E11" s="75"/>
      <c r="F11" s="75"/>
      <c r="G11" s="76"/>
    </row>
    <row r="12" spans="1:7">
      <c r="A12" s="121"/>
      <c r="B12" s="122"/>
      <c r="C12" s="125"/>
      <c r="D12" s="77"/>
      <c r="E12" s="77"/>
      <c r="F12" s="77"/>
      <c r="G12" s="78"/>
    </row>
    <row r="13" spans="1:7">
      <c r="A13" s="121"/>
      <c r="B13" s="122"/>
      <c r="C13" s="126"/>
      <c r="D13" s="79"/>
      <c r="E13" s="79"/>
      <c r="F13" s="79"/>
      <c r="G13" s="80"/>
    </row>
    <row r="14" spans="1:7" ht="27.6">
      <c r="A14" s="121">
        <v>5</v>
      </c>
      <c r="B14" s="123" t="s">
        <v>12</v>
      </c>
      <c r="C14" s="81" t="s">
        <v>13</v>
      </c>
      <c r="D14" s="131"/>
      <c r="E14" s="131"/>
      <c r="F14" s="131"/>
      <c r="G14" s="132"/>
    </row>
    <row r="15" spans="1:7" ht="50.25" customHeight="1">
      <c r="A15" s="121"/>
      <c r="B15" s="123"/>
      <c r="C15" s="71" t="s">
        <v>14</v>
      </c>
      <c r="D15" s="133" t="s">
        <v>15</v>
      </c>
      <c r="E15" s="133"/>
      <c r="F15" s="133"/>
      <c r="G15" s="134"/>
    </row>
    <row r="16" spans="1:7">
      <c r="A16" s="121"/>
      <c r="B16" s="123"/>
      <c r="C16" s="127" t="s">
        <v>16</v>
      </c>
      <c r="D16" s="135" t="s">
        <v>17</v>
      </c>
      <c r="E16" s="135"/>
      <c r="F16" s="135"/>
      <c r="G16" s="136"/>
    </row>
    <row r="17" spans="1:7">
      <c r="A17" s="121"/>
      <c r="B17" s="123"/>
      <c r="C17" s="127"/>
      <c r="D17" s="127"/>
      <c r="E17" s="127"/>
      <c r="F17" s="127"/>
      <c r="G17" s="137"/>
    </row>
    <row r="18" spans="1:7">
      <c r="A18" s="121"/>
      <c r="B18" s="123"/>
      <c r="C18" s="127"/>
      <c r="D18" s="117"/>
      <c r="E18" s="117"/>
      <c r="F18" s="117"/>
      <c r="G18" s="118"/>
    </row>
    <row r="19" spans="1:7" ht="41.4">
      <c r="A19" s="70">
        <v>6</v>
      </c>
      <c r="B19" s="71" t="s">
        <v>18</v>
      </c>
      <c r="C19" s="82" t="s">
        <v>19</v>
      </c>
      <c r="D19" s="82"/>
      <c r="E19" s="82" t="s">
        <v>20</v>
      </c>
      <c r="F19" s="82" t="s">
        <v>21</v>
      </c>
      <c r="G19" s="83" t="s">
        <v>22</v>
      </c>
    </row>
    <row r="20" spans="1:7" ht="41.4">
      <c r="A20" s="84">
        <v>7</v>
      </c>
      <c r="B20" s="85" t="s">
        <v>23</v>
      </c>
      <c r="C20" s="119" t="s">
        <v>24</v>
      </c>
      <c r="D20" s="119"/>
      <c r="E20" s="119"/>
      <c r="F20" s="119"/>
      <c r="G20" s="120"/>
    </row>
    <row r="21" spans="1:7" ht="16.8">
      <c r="A21" s="86" t="s">
        <v>25</v>
      </c>
      <c r="B21" s="75"/>
      <c r="C21" s="75"/>
      <c r="D21" s="75"/>
      <c r="E21" s="75"/>
      <c r="F21" s="75"/>
      <c r="G21" s="75"/>
    </row>
    <row r="22" spans="1:7">
      <c r="A22" s="116" t="s">
        <v>26</v>
      </c>
      <c r="B22" s="116"/>
      <c r="C22" s="116"/>
      <c r="D22" s="116"/>
      <c r="E22" s="116"/>
      <c r="F22" s="116"/>
      <c r="G22" s="116"/>
    </row>
    <row r="23" spans="1:7" ht="46.5" customHeight="1">
      <c r="A23" s="116"/>
      <c r="B23" s="116"/>
      <c r="C23" s="116"/>
      <c r="D23" s="116"/>
      <c r="E23" s="116"/>
      <c r="F23" s="116"/>
      <c r="G23" s="116"/>
    </row>
    <row r="24" spans="1:7" ht="16.8">
      <c r="A24" s="87" t="s">
        <v>27</v>
      </c>
      <c r="B24" s="75"/>
      <c r="C24" s="75"/>
      <c r="D24" s="75"/>
      <c r="E24" s="75"/>
      <c r="F24" s="75"/>
      <c r="G24" s="75"/>
    </row>
    <row r="25" spans="1:7">
      <c r="A25" s="75"/>
      <c r="B25" s="75"/>
      <c r="C25" s="75"/>
      <c r="D25" s="75"/>
      <c r="E25" s="75"/>
      <c r="F25" s="75"/>
      <c r="G25" s="75"/>
    </row>
    <row r="26" spans="1:7" ht="16.8">
      <c r="A26" s="86" t="s">
        <v>28</v>
      </c>
      <c r="B26" s="75"/>
      <c r="C26" s="75"/>
      <c r="D26" s="75"/>
      <c r="E26" s="75"/>
      <c r="F26" s="75"/>
      <c r="G26" s="75"/>
    </row>
    <row r="27" spans="1:7" ht="15.6">
      <c r="A27" s="88" t="s">
        <v>29</v>
      </c>
      <c r="B27" s="75"/>
      <c r="C27" s="75"/>
      <c r="D27" s="75"/>
      <c r="E27" s="75"/>
      <c r="F27" s="75"/>
      <c r="G27" s="75"/>
    </row>
    <row r="28" spans="1:7" ht="15.6">
      <c r="A28" s="88" t="s">
        <v>30</v>
      </c>
      <c r="B28" s="75"/>
      <c r="C28" s="75"/>
      <c r="D28" s="75"/>
      <c r="E28" s="75"/>
      <c r="F28" s="75"/>
      <c r="G28" s="75"/>
    </row>
  </sheetData>
  <mergeCells count="20">
    <mergeCell ref="A1:G1"/>
    <mergeCell ref="A3:G3"/>
    <mergeCell ref="B5:G5"/>
    <mergeCell ref="C6:G6"/>
    <mergeCell ref="C7:G7"/>
    <mergeCell ref="C8:G8"/>
    <mergeCell ref="D14:G14"/>
    <mergeCell ref="D15:G15"/>
    <mergeCell ref="D16:G16"/>
    <mergeCell ref="D17:G17"/>
    <mergeCell ref="A22:G23"/>
    <mergeCell ref="D18:G18"/>
    <mergeCell ref="C20:G20"/>
    <mergeCell ref="A9:A13"/>
    <mergeCell ref="A14:A18"/>
    <mergeCell ref="B9:B13"/>
    <mergeCell ref="B14:B18"/>
    <mergeCell ref="C9:C13"/>
    <mergeCell ref="C16:C18"/>
    <mergeCell ref="D10:D11"/>
  </mergeCells>
  <pageMargins left="0.7" right="0.7" top="0.75" bottom="0.75" header="0.3" footer="0.3"/>
  <pageSetup orientation="portrait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W537"/>
  <sheetViews>
    <sheetView tabSelected="1" topLeftCell="A6" zoomScale="88" zoomScaleNormal="88" zoomScaleSheetLayoutView="85" workbookViewId="0">
      <selection activeCell="C13" sqref="C13"/>
    </sheetView>
  </sheetViews>
  <sheetFormatPr baseColWidth="10" defaultColWidth="11.44140625" defaultRowHeight="15"/>
  <cols>
    <col min="1" max="1" width="2.6640625" style="59" customWidth="1"/>
    <col min="2" max="2" width="10.44140625" style="30" customWidth="1"/>
    <col min="3" max="3" width="67.109375" style="30" customWidth="1"/>
    <col min="4" max="4" width="12.33203125" style="60" bestFit="1" customWidth="1"/>
    <col min="5" max="5" width="16.77734375" style="60" customWidth="1"/>
    <col min="6" max="6" width="23.109375" style="61" customWidth="1"/>
    <col min="7" max="7" width="13.109375" style="61" customWidth="1"/>
    <col min="8" max="8" width="23.109375" style="61" customWidth="1"/>
    <col min="9" max="9" width="22.6640625" style="61" customWidth="1"/>
    <col min="10" max="10" width="38.77734375" style="62" customWidth="1"/>
    <col min="11" max="11" width="30" style="30" customWidth="1"/>
    <col min="12" max="16384" width="11.44140625" style="30"/>
  </cols>
  <sheetData>
    <row r="1" spans="1:49" s="56" customFormat="1" ht="45" customHeight="1" thickBot="1">
      <c r="A1" s="63"/>
      <c r="B1" s="143" t="s">
        <v>31</v>
      </c>
      <c r="C1" s="144"/>
      <c r="D1" s="144"/>
      <c r="E1" s="144"/>
      <c r="F1" s="144"/>
      <c r="G1" s="144"/>
      <c r="H1" s="144"/>
      <c r="I1" s="144"/>
      <c r="J1" s="93"/>
    </row>
    <row r="2" spans="1:49" s="56" customFormat="1" ht="87.75" customHeight="1">
      <c r="A2" s="64"/>
      <c r="B2" s="149"/>
      <c r="C2" s="150"/>
      <c r="D2" s="151" t="s">
        <v>103</v>
      </c>
      <c r="E2" s="152"/>
      <c r="F2" s="152"/>
      <c r="G2" s="152"/>
      <c r="H2" s="152"/>
      <c r="I2" s="153"/>
      <c r="J2" s="93"/>
    </row>
    <row r="3" spans="1:49" s="56" customFormat="1" ht="31.95" customHeight="1">
      <c r="A3" s="111"/>
      <c r="B3" s="154" t="s">
        <v>91</v>
      </c>
      <c r="C3" s="154"/>
      <c r="D3" s="154"/>
      <c r="E3" s="154"/>
      <c r="F3" s="154"/>
      <c r="G3" s="154"/>
      <c r="H3" s="154"/>
      <c r="I3" s="154"/>
      <c r="J3" s="93"/>
    </row>
    <row r="4" spans="1:49" s="57" customFormat="1" ht="15.6">
      <c r="B4" s="147" t="s">
        <v>32</v>
      </c>
      <c r="C4" s="148" t="s">
        <v>78</v>
      </c>
      <c r="D4" s="148" t="s">
        <v>33</v>
      </c>
      <c r="E4" s="148" t="s">
        <v>77</v>
      </c>
      <c r="F4" s="145" t="s">
        <v>34</v>
      </c>
      <c r="G4" s="145"/>
      <c r="H4" s="145"/>
      <c r="I4" s="146"/>
      <c r="J4" s="66"/>
      <c r="K4" s="90"/>
    </row>
    <row r="5" spans="1:49" s="57" customFormat="1" ht="31.8" thickBot="1">
      <c r="B5" s="147"/>
      <c r="C5" s="148"/>
      <c r="D5" s="148"/>
      <c r="E5" s="148"/>
      <c r="F5" s="94" t="s">
        <v>35</v>
      </c>
      <c r="G5" s="95" t="s">
        <v>36</v>
      </c>
      <c r="H5" s="94" t="s">
        <v>37</v>
      </c>
      <c r="I5" s="97" t="s">
        <v>38</v>
      </c>
      <c r="J5" s="66"/>
      <c r="K5" s="90"/>
    </row>
    <row r="6" spans="1:49" s="58" customFormat="1" ht="15.6" thickBot="1">
      <c r="A6" s="65"/>
      <c r="B6" s="98">
        <v>1</v>
      </c>
      <c r="C6" s="103" t="s">
        <v>80</v>
      </c>
      <c r="D6" s="104">
        <v>193</v>
      </c>
      <c r="E6" s="102" t="s">
        <v>79</v>
      </c>
      <c r="F6" s="91"/>
      <c r="G6" s="96"/>
      <c r="H6" s="92">
        <f>ROUND((G6*F6+F6),2)</f>
        <v>0</v>
      </c>
      <c r="I6" s="99">
        <f>ROUND((H6*D6),2)</f>
        <v>0</v>
      </c>
      <c r="J6" s="66"/>
      <c r="K6" s="90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</row>
    <row r="7" spans="1:49" s="58" customFormat="1" ht="15.6" thickBot="1">
      <c r="A7" s="65"/>
      <c r="B7" s="98">
        <v>2</v>
      </c>
      <c r="C7" s="103" t="s">
        <v>81</v>
      </c>
      <c r="D7" s="104">
        <v>400</v>
      </c>
      <c r="E7" s="102" t="s">
        <v>79</v>
      </c>
      <c r="F7" s="91"/>
      <c r="G7" s="96"/>
      <c r="H7" s="92">
        <f t="shared" ref="H7:H18" si="0">ROUND((G7*F7+F7),2)</f>
        <v>0</v>
      </c>
      <c r="I7" s="99">
        <f t="shared" ref="I7:I18" si="1">ROUND((H7*D7),2)</f>
        <v>0</v>
      </c>
      <c r="J7" s="66"/>
      <c r="K7" s="90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</row>
    <row r="8" spans="1:49" s="58" customFormat="1" ht="15.6" thickBot="1">
      <c r="A8" s="65"/>
      <c r="B8" s="98">
        <v>3</v>
      </c>
      <c r="C8" s="103" t="s">
        <v>82</v>
      </c>
      <c r="D8" s="104">
        <v>5</v>
      </c>
      <c r="E8" s="102" t="s">
        <v>79</v>
      </c>
      <c r="F8" s="91"/>
      <c r="G8" s="96"/>
      <c r="H8" s="92">
        <f t="shared" si="0"/>
        <v>0</v>
      </c>
      <c r="I8" s="99">
        <f t="shared" si="1"/>
        <v>0</v>
      </c>
      <c r="J8" s="66"/>
      <c r="K8" s="90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</row>
    <row r="9" spans="1:49" s="58" customFormat="1" ht="15.6" thickBot="1">
      <c r="A9" s="65"/>
      <c r="B9" s="98">
        <v>4</v>
      </c>
      <c r="C9" s="103" t="s">
        <v>83</v>
      </c>
      <c r="D9" s="104">
        <v>57</v>
      </c>
      <c r="E9" s="102" t="s">
        <v>79</v>
      </c>
      <c r="F9" s="91"/>
      <c r="G9" s="96"/>
      <c r="H9" s="92">
        <f t="shared" si="0"/>
        <v>0</v>
      </c>
      <c r="I9" s="99">
        <f t="shared" si="1"/>
        <v>0</v>
      </c>
      <c r="J9" s="66"/>
      <c r="K9" s="90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</row>
    <row r="10" spans="1:49" s="58" customFormat="1" ht="28.2" thickBot="1">
      <c r="A10" s="65"/>
      <c r="B10" s="98">
        <v>5</v>
      </c>
      <c r="C10" s="103" t="s">
        <v>84</v>
      </c>
      <c r="D10" s="104">
        <v>60</v>
      </c>
      <c r="E10" s="102" t="s">
        <v>79</v>
      </c>
      <c r="F10" s="91"/>
      <c r="G10" s="96"/>
      <c r="H10" s="92">
        <f t="shared" si="0"/>
        <v>0</v>
      </c>
      <c r="I10" s="99">
        <f t="shared" si="1"/>
        <v>0</v>
      </c>
      <c r="J10" s="66"/>
      <c r="K10" s="90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</row>
    <row r="11" spans="1:49" s="58" customFormat="1" ht="15.6" thickBot="1">
      <c r="A11" s="65"/>
      <c r="B11" s="98">
        <v>6</v>
      </c>
      <c r="C11" s="103" t="s">
        <v>85</v>
      </c>
      <c r="D11" s="104">
        <v>60</v>
      </c>
      <c r="E11" s="102" t="s">
        <v>79</v>
      </c>
      <c r="F11" s="91"/>
      <c r="G11" s="96"/>
      <c r="H11" s="92">
        <f t="shared" si="0"/>
        <v>0</v>
      </c>
      <c r="I11" s="99">
        <f t="shared" si="1"/>
        <v>0</v>
      </c>
      <c r="J11" s="66"/>
      <c r="K11" s="90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</row>
    <row r="12" spans="1:49" s="58" customFormat="1" ht="15.6" thickBot="1">
      <c r="A12" s="65"/>
      <c r="B12" s="98">
        <v>7</v>
      </c>
      <c r="C12" s="103" t="s">
        <v>86</v>
      </c>
      <c r="D12" s="104">
        <v>53</v>
      </c>
      <c r="E12" s="102" t="s">
        <v>79</v>
      </c>
      <c r="F12" s="91"/>
      <c r="G12" s="96"/>
      <c r="H12" s="92">
        <f t="shared" si="0"/>
        <v>0</v>
      </c>
      <c r="I12" s="99">
        <f t="shared" si="1"/>
        <v>0</v>
      </c>
      <c r="J12" s="66"/>
      <c r="K12" s="90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AO12" s="57"/>
      <c r="AP12" s="57"/>
      <c r="AQ12" s="57"/>
      <c r="AR12" s="57"/>
      <c r="AS12" s="57"/>
      <c r="AT12" s="57"/>
      <c r="AU12" s="57"/>
      <c r="AV12" s="57"/>
      <c r="AW12" s="57"/>
    </row>
    <row r="13" spans="1:49" s="58" customFormat="1" ht="15.6" thickBot="1">
      <c r="A13" s="65"/>
      <c r="B13" s="98">
        <v>8</v>
      </c>
      <c r="C13" s="103" t="s">
        <v>87</v>
      </c>
      <c r="D13" s="104">
        <v>3</v>
      </c>
      <c r="E13" s="102" t="s">
        <v>79</v>
      </c>
      <c r="F13" s="91"/>
      <c r="G13" s="96"/>
      <c r="H13" s="92">
        <f t="shared" si="0"/>
        <v>0</v>
      </c>
      <c r="I13" s="99">
        <f t="shared" si="1"/>
        <v>0</v>
      </c>
      <c r="J13" s="66"/>
      <c r="K13" s="90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  <c r="AO13" s="57"/>
      <c r="AP13" s="57"/>
      <c r="AQ13" s="57"/>
      <c r="AR13" s="57"/>
      <c r="AS13" s="57"/>
      <c r="AT13" s="57"/>
      <c r="AU13" s="57"/>
      <c r="AV13" s="57"/>
      <c r="AW13" s="57"/>
    </row>
    <row r="14" spans="1:49" s="58" customFormat="1" ht="15.6" thickBot="1">
      <c r="A14" s="65"/>
      <c r="B14" s="98">
        <v>9</v>
      </c>
      <c r="C14" s="103" t="s">
        <v>88</v>
      </c>
      <c r="D14" s="104">
        <v>30</v>
      </c>
      <c r="E14" s="102" t="s">
        <v>79</v>
      </c>
      <c r="F14" s="91"/>
      <c r="G14" s="96"/>
      <c r="H14" s="92">
        <f t="shared" si="0"/>
        <v>0</v>
      </c>
      <c r="I14" s="99">
        <f t="shared" si="1"/>
        <v>0</v>
      </c>
      <c r="J14" s="66"/>
      <c r="K14" s="90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</row>
    <row r="15" spans="1:49" s="58" customFormat="1" ht="15.6" thickBot="1">
      <c r="A15" s="65"/>
      <c r="B15" s="98">
        <v>10</v>
      </c>
      <c r="C15" s="103" t="s">
        <v>89</v>
      </c>
      <c r="D15" s="104">
        <v>174</v>
      </c>
      <c r="E15" s="102" t="s">
        <v>79</v>
      </c>
      <c r="F15" s="91"/>
      <c r="G15" s="96"/>
      <c r="H15" s="92">
        <f t="shared" si="0"/>
        <v>0</v>
      </c>
      <c r="I15" s="99">
        <f t="shared" si="1"/>
        <v>0</v>
      </c>
      <c r="J15" s="66"/>
      <c r="K15" s="90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/>
    </row>
    <row r="16" spans="1:49" s="58" customFormat="1" ht="15.6" thickBot="1">
      <c r="A16" s="65"/>
      <c r="B16" s="98">
        <v>11</v>
      </c>
      <c r="C16" s="103" t="s">
        <v>90</v>
      </c>
      <c r="D16" s="104">
        <v>106</v>
      </c>
      <c r="E16" s="102" t="s">
        <v>79</v>
      </c>
      <c r="F16" s="91"/>
      <c r="G16" s="96"/>
      <c r="H16" s="92">
        <f t="shared" si="0"/>
        <v>0</v>
      </c>
      <c r="I16" s="99">
        <f t="shared" si="1"/>
        <v>0</v>
      </c>
      <c r="J16" s="66"/>
      <c r="K16" s="90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  <c r="AO16" s="57"/>
      <c r="AP16" s="57"/>
      <c r="AQ16" s="57"/>
      <c r="AR16" s="57"/>
      <c r="AS16" s="57"/>
      <c r="AT16" s="57"/>
      <c r="AU16" s="57"/>
      <c r="AV16" s="57"/>
      <c r="AW16" s="57"/>
    </row>
    <row r="17" spans="1:49" s="58" customFormat="1" ht="15.6" thickBot="1">
      <c r="A17" s="65"/>
      <c r="B17" s="98">
        <v>12</v>
      </c>
      <c r="C17" s="207" t="s">
        <v>104</v>
      </c>
      <c r="D17" s="104">
        <v>6</v>
      </c>
      <c r="E17" s="102" t="s">
        <v>79</v>
      </c>
      <c r="F17" s="91"/>
      <c r="G17" s="96"/>
      <c r="H17" s="92">
        <f t="shared" si="0"/>
        <v>0</v>
      </c>
      <c r="I17" s="99">
        <f t="shared" si="1"/>
        <v>0</v>
      </c>
      <c r="J17" s="66"/>
      <c r="K17" s="90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</row>
    <row r="18" spans="1:49" s="58" customFormat="1" ht="15.6" thickBot="1">
      <c r="A18" s="65"/>
      <c r="B18" s="98">
        <v>13</v>
      </c>
      <c r="C18" s="207" t="s">
        <v>105</v>
      </c>
      <c r="D18" s="104">
        <v>6</v>
      </c>
      <c r="E18" s="102" t="s">
        <v>79</v>
      </c>
      <c r="F18" s="91"/>
      <c r="G18" s="96"/>
      <c r="H18" s="92">
        <f t="shared" si="0"/>
        <v>0</v>
      </c>
      <c r="I18" s="99">
        <f t="shared" si="1"/>
        <v>0</v>
      </c>
      <c r="J18" s="66"/>
      <c r="K18" s="90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  <c r="AO18" s="57"/>
      <c r="AP18" s="57"/>
      <c r="AQ18" s="57"/>
      <c r="AR18" s="57"/>
      <c r="AS18" s="57"/>
      <c r="AT18" s="57"/>
      <c r="AU18" s="57"/>
      <c r="AV18" s="57"/>
      <c r="AW18" s="57"/>
    </row>
    <row r="19" spans="1:49" ht="31.95" customHeight="1">
      <c r="A19" s="30"/>
      <c r="B19" s="112"/>
      <c r="C19" s="103"/>
      <c r="D19" s="104"/>
      <c r="E19" s="102"/>
      <c r="F19" s="91"/>
      <c r="G19" s="96"/>
      <c r="H19" s="113" t="s">
        <v>102</v>
      </c>
      <c r="I19" s="113">
        <f>ROUND(SUM(I6:I18),2)</f>
        <v>0</v>
      </c>
      <c r="J19" s="66"/>
      <c r="K19" s="90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</row>
    <row r="20" spans="1:49" ht="15.6">
      <c r="A20" s="30"/>
      <c r="B20" s="154" t="s">
        <v>92</v>
      </c>
      <c r="C20" s="154"/>
      <c r="D20" s="154"/>
      <c r="E20" s="154"/>
      <c r="F20" s="154"/>
      <c r="G20" s="154"/>
      <c r="H20" s="154"/>
      <c r="I20" s="154"/>
      <c r="J20" s="66"/>
      <c r="K20" s="90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  <c r="AR20" s="57"/>
      <c r="AS20" s="57"/>
      <c r="AT20" s="57"/>
      <c r="AU20" s="57"/>
      <c r="AV20" s="57"/>
      <c r="AW20" s="57"/>
    </row>
    <row r="21" spans="1:49" ht="15.6">
      <c r="A21" s="30"/>
      <c r="B21" s="147" t="s">
        <v>32</v>
      </c>
      <c r="C21" s="148" t="s">
        <v>78</v>
      </c>
      <c r="D21" s="148" t="s">
        <v>33</v>
      </c>
      <c r="E21" s="148" t="s">
        <v>77</v>
      </c>
      <c r="F21" s="145" t="s">
        <v>34</v>
      </c>
      <c r="G21" s="145"/>
      <c r="H21" s="145"/>
      <c r="I21" s="146"/>
      <c r="J21" s="66"/>
      <c r="K21" s="90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</row>
    <row r="22" spans="1:49" ht="31.2">
      <c r="A22" s="30"/>
      <c r="B22" s="147"/>
      <c r="C22" s="148"/>
      <c r="D22" s="148"/>
      <c r="E22" s="148"/>
      <c r="F22" s="94" t="s">
        <v>35</v>
      </c>
      <c r="G22" s="95" t="s">
        <v>36</v>
      </c>
      <c r="H22" s="94" t="s">
        <v>37</v>
      </c>
      <c r="I22" s="97" t="s">
        <v>38</v>
      </c>
      <c r="J22" s="66"/>
      <c r="K22" s="90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</row>
    <row r="23" spans="1:49">
      <c r="A23" s="30"/>
      <c r="B23" s="98">
        <v>1</v>
      </c>
      <c r="C23" s="103" t="s">
        <v>93</v>
      </c>
      <c r="D23" s="114">
        <v>960</v>
      </c>
      <c r="E23" s="102" t="s">
        <v>79</v>
      </c>
      <c r="F23" s="91"/>
      <c r="G23" s="96"/>
      <c r="H23" s="92">
        <f>ROUND((G23*F23+F23),2)</f>
        <v>0</v>
      </c>
      <c r="I23" s="99">
        <f>ROUND((H23*D23),2)</f>
        <v>0</v>
      </c>
      <c r="J23" s="66"/>
      <c r="K23" s="90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</row>
    <row r="24" spans="1:49">
      <c r="A24" s="30"/>
      <c r="B24" s="98">
        <v>2</v>
      </c>
      <c r="C24" s="103" t="s">
        <v>94</v>
      </c>
      <c r="D24" s="115">
        <v>2491</v>
      </c>
      <c r="E24" s="102" t="s">
        <v>79</v>
      </c>
      <c r="F24" s="91"/>
      <c r="G24" s="96"/>
      <c r="H24" s="92">
        <f t="shared" ref="H24:H31" si="2">ROUND((G24*F24+F24),2)</f>
        <v>0</v>
      </c>
      <c r="I24" s="99">
        <f t="shared" ref="I24:I31" si="3">ROUND((H24*D24),2)</f>
        <v>0</v>
      </c>
      <c r="J24" s="66"/>
      <c r="K24" s="90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</row>
    <row r="25" spans="1:49">
      <c r="A25" s="30"/>
      <c r="B25" s="98">
        <v>3</v>
      </c>
      <c r="C25" s="103" t="s">
        <v>95</v>
      </c>
      <c r="D25" s="114">
        <v>50</v>
      </c>
      <c r="E25" s="102" t="s">
        <v>79</v>
      </c>
      <c r="F25" s="91"/>
      <c r="G25" s="96"/>
      <c r="H25" s="92">
        <f t="shared" si="2"/>
        <v>0</v>
      </c>
      <c r="I25" s="99">
        <f t="shared" si="3"/>
        <v>0</v>
      </c>
      <c r="J25" s="66"/>
      <c r="K25" s="90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</row>
    <row r="26" spans="1:49">
      <c r="A26" s="30"/>
      <c r="B26" s="98">
        <v>4</v>
      </c>
      <c r="C26" s="103" t="s">
        <v>96</v>
      </c>
      <c r="D26" s="114">
        <v>10</v>
      </c>
      <c r="E26" s="102" t="s">
        <v>79</v>
      </c>
      <c r="F26" s="91"/>
      <c r="G26" s="96"/>
      <c r="H26" s="92">
        <f t="shared" si="2"/>
        <v>0</v>
      </c>
      <c r="I26" s="99">
        <f t="shared" si="3"/>
        <v>0</v>
      </c>
      <c r="J26" s="66"/>
      <c r="K26" s="90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</row>
    <row r="27" spans="1:49">
      <c r="A27" s="30"/>
      <c r="B27" s="98">
        <v>5</v>
      </c>
      <c r="C27" s="103" t="s">
        <v>97</v>
      </c>
      <c r="D27" s="114">
        <v>10</v>
      </c>
      <c r="E27" s="102" t="s">
        <v>79</v>
      </c>
      <c r="F27" s="91"/>
      <c r="G27" s="96"/>
      <c r="H27" s="92">
        <f t="shared" si="2"/>
        <v>0</v>
      </c>
      <c r="I27" s="99">
        <f t="shared" si="3"/>
        <v>0</v>
      </c>
      <c r="J27" s="66"/>
      <c r="K27" s="90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</row>
    <row r="28" spans="1:49">
      <c r="A28" s="30"/>
      <c r="B28" s="98">
        <v>6</v>
      </c>
      <c r="C28" s="103" t="s">
        <v>98</v>
      </c>
      <c r="D28" s="114">
        <v>10</v>
      </c>
      <c r="E28" s="102" t="s">
        <v>79</v>
      </c>
      <c r="F28" s="91"/>
      <c r="G28" s="96"/>
      <c r="H28" s="92">
        <f t="shared" si="2"/>
        <v>0</v>
      </c>
      <c r="I28" s="99">
        <f t="shared" si="3"/>
        <v>0</v>
      </c>
      <c r="J28" s="66"/>
      <c r="K28" s="90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</row>
    <row r="29" spans="1:49">
      <c r="A29" s="30"/>
      <c r="B29" s="98">
        <v>7</v>
      </c>
      <c r="C29" s="103" t="s">
        <v>99</v>
      </c>
      <c r="D29" s="114">
        <v>150</v>
      </c>
      <c r="E29" s="102" t="s">
        <v>79</v>
      </c>
      <c r="F29" s="91"/>
      <c r="G29" s="96"/>
      <c r="H29" s="92">
        <f t="shared" si="2"/>
        <v>0</v>
      </c>
      <c r="I29" s="99">
        <f t="shared" si="3"/>
        <v>0</v>
      </c>
      <c r="J29" s="66"/>
      <c r="K29" s="90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</row>
    <row r="30" spans="1:49">
      <c r="A30" s="30"/>
      <c r="B30" s="98">
        <v>8</v>
      </c>
      <c r="C30" s="103" t="s">
        <v>100</v>
      </c>
      <c r="D30" s="114">
        <v>100</v>
      </c>
      <c r="E30" s="102" t="s">
        <v>79</v>
      </c>
      <c r="F30" s="91"/>
      <c r="G30" s="96"/>
      <c r="H30" s="92">
        <f t="shared" si="2"/>
        <v>0</v>
      </c>
      <c r="I30" s="99">
        <f t="shared" si="3"/>
        <v>0</v>
      </c>
      <c r="J30" s="66"/>
      <c r="K30" s="90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</row>
    <row r="31" spans="1:49">
      <c r="A31" s="30"/>
      <c r="B31" s="98">
        <v>9</v>
      </c>
      <c r="C31" s="103" t="s">
        <v>101</v>
      </c>
      <c r="D31" s="114">
        <v>10</v>
      </c>
      <c r="E31" s="102" t="s">
        <v>79</v>
      </c>
      <c r="F31" s="91"/>
      <c r="G31" s="96"/>
      <c r="H31" s="92">
        <f t="shared" si="2"/>
        <v>0</v>
      </c>
      <c r="I31" s="99">
        <f t="shared" si="3"/>
        <v>0</v>
      </c>
      <c r="J31" s="66"/>
      <c r="K31" s="90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</row>
    <row r="32" spans="1:49" ht="30" customHeight="1" thickBot="1">
      <c r="A32" s="30"/>
      <c r="B32" s="105"/>
      <c r="C32" s="106"/>
      <c r="D32" s="107"/>
      <c r="E32" s="108"/>
      <c r="F32" s="109"/>
      <c r="G32" s="110"/>
      <c r="H32" s="113" t="s">
        <v>102</v>
      </c>
      <c r="I32" s="113">
        <f>ROUND(SUM(I23:I31),2)</f>
        <v>0</v>
      </c>
      <c r="J32" s="66"/>
      <c r="K32" s="90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</row>
    <row r="33" spans="1:9" ht="34.049999999999997" customHeight="1" thickBot="1">
      <c r="A33" s="30"/>
      <c r="B33" s="156" t="s">
        <v>39</v>
      </c>
      <c r="C33" s="157"/>
      <c r="D33" s="157"/>
      <c r="E33" s="158"/>
      <c r="F33" s="158"/>
      <c r="G33" s="158"/>
      <c r="H33" s="158"/>
      <c r="I33" s="101">
        <f>SUM(I19,I32)</f>
        <v>0</v>
      </c>
    </row>
    <row r="34" spans="1:9" ht="34.049999999999997" customHeight="1">
      <c r="A34" s="30"/>
      <c r="B34" s="100"/>
      <c r="C34" s="100"/>
      <c r="D34" s="100"/>
      <c r="E34" s="100"/>
      <c r="F34" s="100"/>
      <c r="G34" s="100"/>
      <c r="H34" s="100"/>
      <c r="I34" s="62"/>
    </row>
    <row r="35" spans="1:9" ht="33" customHeight="1">
      <c r="A35" s="30"/>
      <c r="C35" s="89" t="s">
        <v>74</v>
      </c>
      <c r="D35" s="155"/>
      <c r="E35" s="155"/>
      <c r="F35" s="155"/>
      <c r="G35" s="155"/>
      <c r="H35" s="155"/>
      <c r="I35" s="155"/>
    </row>
    <row r="36" spans="1:9" ht="24" customHeight="1">
      <c r="A36" s="30"/>
      <c r="C36" s="89" t="s">
        <v>75</v>
      </c>
      <c r="D36" s="155"/>
      <c r="E36" s="155"/>
      <c r="F36" s="155"/>
      <c r="G36" s="155"/>
      <c r="H36" s="155"/>
      <c r="I36" s="155"/>
    </row>
    <row r="37" spans="1:9" ht="31.95" customHeight="1">
      <c r="A37" s="30"/>
      <c r="C37" s="89" t="s">
        <v>76</v>
      </c>
      <c r="D37" s="155"/>
      <c r="E37" s="155"/>
      <c r="F37" s="155"/>
      <c r="G37" s="155"/>
      <c r="H37" s="155"/>
      <c r="I37" s="155"/>
    </row>
    <row r="38" spans="1:9">
      <c r="A38" s="30"/>
    </row>
    <row r="39" spans="1:9">
      <c r="A39" s="30"/>
    </row>
    <row r="40" spans="1:9">
      <c r="A40" s="30"/>
    </row>
    <row r="41" spans="1:9">
      <c r="A41" s="30"/>
    </row>
    <row r="42" spans="1:9">
      <c r="A42" s="30"/>
    </row>
    <row r="43" spans="1:9">
      <c r="A43" s="30"/>
    </row>
    <row r="44" spans="1:9">
      <c r="A44" s="30"/>
    </row>
    <row r="45" spans="1:9">
      <c r="A45" s="30"/>
    </row>
    <row r="46" spans="1:9">
      <c r="A46" s="30"/>
    </row>
    <row r="47" spans="1:9">
      <c r="A47" s="30"/>
    </row>
    <row r="48" spans="1:9">
      <c r="A48" s="30"/>
    </row>
    <row r="49" spans="1:1">
      <c r="A49" s="30"/>
    </row>
    <row r="50" spans="1:1">
      <c r="A50" s="30"/>
    </row>
    <row r="51" spans="1:1">
      <c r="A51" s="30"/>
    </row>
    <row r="52" spans="1:1">
      <c r="A52" s="30"/>
    </row>
    <row r="53" spans="1:1">
      <c r="A53" s="30"/>
    </row>
    <row r="54" spans="1:1">
      <c r="A54" s="30"/>
    </row>
    <row r="55" spans="1:1">
      <c r="A55" s="30"/>
    </row>
    <row r="56" spans="1:1">
      <c r="A56" s="30"/>
    </row>
    <row r="57" spans="1:1">
      <c r="A57" s="30"/>
    </row>
    <row r="58" spans="1:1">
      <c r="A58" s="30"/>
    </row>
    <row r="59" spans="1:1">
      <c r="A59" s="30"/>
    </row>
    <row r="60" spans="1:1">
      <c r="A60" s="30"/>
    </row>
    <row r="61" spans="1:1">
      <c r="A61" s="30"/>
    </row>
    <row r="62" spans="1:1">
      <c r="A62" s="30"/>
    </row>
    <row r="63" spans="1:1">
      <c r="A63" s="30"/>
    </row>
    <row r="64" spans="1:1">
      <c r="A64" s="30"/>
    </row>
    <row r="65" spans="1:1">
      <c r="A65" s="30"/>
    </row>
    <row r="66" spans="1:1">
      <c r="A66" s="30"/>
    </row>
    <row r="67" spans="1:1">
      <c r="A67" s="30"/>
    </row>
    <row r="68" spans="1:1">
      <c r="A68" s="30"/>
    </row>
    <row r="69" spans="1:1">
      <c r="A69" s="30"/>
    </row>
    <row r="70" spans="1:1">
      <c r="A70" s="30"/>
    </row>
    <row r="71" spans="1:1">
      <c r="A71" s="30"/>
    </row>
    <row r="72" spans="1:1">
      <c r="A72" s="30"/>
    </row>
    <row r="73" spans="1:1">
      <c r="A73" s="30"/>
    </row>
    <row r="74" spans="1:1">
      <c r="A74" s="30"/>
    </row>
    <row r="75" spans="1:1">
      <c r="A75" s="30"/>
    </row>
    <row r="76" spans="1:1">
      <c r="A76" s="30"/>
    </row>
    <row r="77" spans="1:1">
      <c r="A77" s="30"/>
    </row>
    <row r="78" spans="1:1">
      <c r="A78" s="30"/>
    </row>
    <row r="79" spans="1:1">
      <c r="A79" s="30"/>
    </row>
    <row r="80" spans="1:1">
      <c r="A80" s="30"/>
    </row>
    <row r="81" spans="1:1">
      <c r="A81" s="30"/>
    </row>
    <row r="82" spans="1:1">
      <c r="A82" s="30"/>
    </row>
    <row r="83" spans="1:1">
      <c r="A83" s="30"/>
    </row>
    <row r="84" spans="1:1">
      <c r="A84" s="30"/>
    </row>
    <row r="85" spans="1:1">
      <c r="A85" s="30"/>
    </row>
    <row r="86" spans="1:1">
      <c r="A86" s="30"/>
    </row>
    <row r="87" spans="1:1">
      <c r="A87" s="30"/>
    </row>
    <row r="88" spans="1:1">
      <c r="A88" s="30"/>
    </row>
    <row r="89" spans="1:1">
      <c r="A89" s="30"/>
    </row>
    <row r="90" spans="1:1">
      <c r="A90" s="30"/>
    </row>
    <row r="91" spans="1:1">
      <c r="A91" s="30"/>
    </row>
    <row r="92" spans="1:1">
      <c r="A92" s="30"/>
    </row>
    <row r="93" spans="1:1">
      <c r="A93" s="30"/>
    </row>
    <row r="94" spans="1:1">
      <c r="A94" s="30"/>
    </row>
    <row r="95" spans="1:1">
      <c r="A95" s="30"/>
    </row>
    <row r="96" spans="1:1">
      <c r="A96" s="30"/>
    </row>
    <row r="97" spans="1:1">
      <c r="A97" s="30"/>
    </row>
    <row r="98" spans="1:1">
      <c r="A98" s="30"/>
    </row>
    <row r="99" spans="1:1">
      <c r="A99" s="30"/>
    </row>
    <row r="100" spans="1:1">
      <c r="A100" s="30"/>
    </row>
    <row r="101" spans="1:1">
      <c r="A101" s="30"/>
    </row>
    <row r="102" spans="1:1">
      <c r="A102" s="30"/>
    </row>
    <row r="103" spans="1:1">
      <c r="A103" s="30"/>
    </row>
    <row r="104" spans="1:1">
      <c r="A104" s="30"/>
    </row>
    <row r="105" spans="1:1">
      <c r="A105" s="30"/>
    </row>
    <row r="106" spans="1:1">
      <c r="A106" s="30"/>
    </row>
    <row r="107" spans="1:1">
      <c r="A107" s="30"/>
    </row>
    <row r="108" spans="1:1">
      <c r="A108" s="30"/>
    </row>
    <row r="109" spans="1:1">
      <c r="A109" s="30"/>
    </row>
    <row r="110" spans="1:1">
      <c r="A110" s="30"/>
    </row>
    <row r="111" spans="1:1">
      <c r="A111" s="30"/>
    </row>
    <row r="112" spans="1:1">
      <c r="A112" s="30"/>
    </row>
    <row r="113" spans="1:1">
      <c r="A113" s="30"/>
    </row>
    <row r="114" spans="1:1">
      <c r="A114" s="30"/>
    </row>
    <row r="115" spans="1:1">
      <c r="A115" s="30"/>
    </row>
    <row r="116" spans="1:1">
      <c r="A116" s="30"/>
    </row>
    <row r="117" spans="1:1">
      <c r="A117" s="30"/>
    </row>
    <row r="118" spans="1:1">
      <c r="A118" s="30"/>
    </row>
    <row r="119" spans="1:1">
      <c r="A119" s="30"/>
    </row>
    <row r="120" spans="1:1">
      <c r="A120" s="30"/>
    </row>
    <row r="121" spans="1:1">
      <c r="A121" s="30"/>
    </row>
    <row r="122" spans="1:1">
      <c r="A122" s="30"/>
    </row>
    <row r="123" spans="1:1">
      <c r="A123" s="30"/>
    </row>
    <row r="124" spans="1:1">
      <c r="A124" s="30"/>
    </row>
    <row r="125" spans="1:1">
      <c r="A125" s="30"/>
    </row>
    <row r="126" spans="1:1">
      <c r="A126" s="30"/>
    </row>
    <row r="127" spans="1:1">
      <c r="A127" s="30"/>
    </row>
    <row r="128" spans="1:1">
      <c r="A128" s="30"/>
    </row>
    <row r="129" spans="1:1">
      <c r="A129" s="30"/>
    </row>
    <row r="130" spans="1:1">
      <c r="A130" s="30"/>
    </row>
    <row r="131" spans="1:1">
      <c r="A131" s="30"/>
    </row>
    <row r="132" spans="1:1">
      <c r="A132" s="30"/>
    </row>
    <row r="133" spans="1:1">
      <c r="A133" s="30"/>
    </row>
    <row r="134" spans="1:1">
      <c r="A134" s="30"/>
    </row>
    <row r="135" spans="1:1">
      <c r="A135" s="30"/>
    </row>
    <row r="136" spans="1:1">
      <c r="A136" s="30"/>
    </row>
    <row r="137" spans="1:1">
      <c r="A137" s="30"/>
    </row>
    <row r="138" spans="1:1">
      <c r="A138" s="30"/>
    </row>
    <row r="139" spans="1:1">
      <c r="A139" s="30"/>
    </row>
    <row r="140" spans="1:1">
      <c r="A140" s="30"/>
    </row>
    <row r="141" spans="1:1">
      <c r="A141" s="30"/>
    </row>
    <row r="142" spans="1:1">
      <c r="A142" s="30"/>
    </row>
    <row r="143" spans="1:1">
      <c r="A143" s="30"/>
    </row>
    <row r="144" spans="1:1">
      <c r="A144" s="30"/>
    </row>
    <row r="145" spans="1:1">
      <c r="A145" s="30"/>
    </row>
    <row r="146" spans="1:1">
      <c r="A146" s="30"/>
    </row>
    <row r="147" spans="1:1">
      <c r="A147" s="30"/>
    </row>
    <row r="148" spans="1:1">
      <c r="A148" s="30"/>
    </row>
    <row r="149" spans="1:1">
      <c r="A149" s="30"/>
    </row>
    <row r="150" spans="1:1">
      <c r="A150" s="30"/>
    </row>
    <row r="151" spans="1:1">
      <c r="A151" s="30"/>
    </row>
    <row r="152" spans="1:1">
      <c r="A152" s="30"/>
    </row>
    <row r="153" spans="1:1">
      <c r="A153" s="30"/>
    </row>
    <row r="154" spans="1:1">
      <c r="A154" s="30"/>
    </row>
    <row r="155" spans="1:1">
      <c r="A155" s="30"/>
    </row>
    <row r="156" spans="1:1">
      <c r="A156" s="30"/>
    </row>
    <row r="157" spans="1:1">
      <c r="A157" s="30"/>
    </row>
    <row r="158" spans="1:1">
      <c r="A158" s="30"/>
    </row>
    <row r="159" spans="1:1">
      <c r="A159" s="30"/>
    </row>
    <row r="160" spans="1:1">
      <c r="A160" s="30"/>
    </row>
    <row r="161" spans="1:1">
      <c r="A161" s="30"/>
    </row>
    <row r="162" spans="1:1">
      <c r="A162" s="30"/>
    </row>
    <row r="163" spans="1:1">
      <c r="A163" s="30"/>
    </row>
    <row r="164" spans="1:1">
      <c r="A164" s="30"/>
    </row>
    <row r="165" spans="1:1">
      <c r="A165" s="30"/>
    </row>
    <row r="166" spans="1:1">
      <c r="A166" s="30"/>
    </row>
    <row r="167" spans="1:1">
      <c r="A167" s="30"/>
    </row>
    <row r="168" spans="1:1">
      <c r="A168" s="30"/>
    </row>
    <row r="169" spans="1:1">
      <c r="A169" s="30"/>
    </row>
    <row r="170" spans="1:1">
      <c r="A170" s="30"/>
    </row>
    <row r="171" spans="1:1">
      <c r="A171" s="30"/>
    </row>
    <row r="172" spans="1:1">
      <c r="A172" s="30"/>
    </row>
    <row r="173" spans="1:1">
      <c r="A173" s="30"/>
    </row>
    <row r="174" spans="1:1">
      <c r="A174" s="30"/>
    </row>
    <row r="175" spans="1:1">
      <c r="A175" s="30"/>
    </row>
    <row r="176" spans="1:1">
      <c r="A176" s="30"/>
    </row>
    <row r="177" spans="1:1">
      <c r="A177" s="30"/>
    </row>
    <row r="178" spans="1:1">
      <c r="A178" s="30"/>
    </row>
    <row r="179" spans="1:1">
      <c r="A179" s="30"/>
    </row>
    <row r="180" spans="1:1">
      <c r="A180" s="30"/>
    </row>
    <row r="181" spans="1:1">
      <c r="A181" s="30"/>
    </row>
    <row r="182" spans="1:1">
      <c r="A182" s="30"/>
    </row>
    <row r="183" spans="1:1">
      <c r="A183" s="30"/>
    </row>
    <row r="184" spans="1:1">
      <c r="A184" s="30"/>
    </row>
    <row r="185" spans="1:1">
      <c r="A185" s="30"/>
    </row>
    <row r="186" spans="1:1">
      <c r="A186" s="30"/>
    </row>
    <row r="187" spans="1:1">
      <c r="A187" s="30"/>
    </row>
    <row r="188" spans="1:1">
      <c r="A188" s="30"/>
    </row>
    <row r="189" spans="1:1">
      <c r="A189" s="30"/>
    </row>
    <row r="190" spans="1:1">
      <c r="A190" s="30"/>
    </row>
    <row r="191" spans="1:1">
      <c r="A191" s="30"/>
    </row>
    <row r="192" spans="1:1">
      <c r="A192" s="30"/>
    </row>
    <row r="193" spans="1:1">
      <c r="A193" s="30"/>
    </row>
    <row r="194" spans="1:1">
      <c r="A194" s="30"/>
    </row>
    <row r="195" spans="1:1">
      <c r="A195" s="30"/>
    </row>
    <row r="196" spans="1:1">
      <c r="A196" s="30"/>
    </row>
    <row r="197" spans="1:1">
      <c r="A197" s="30"/>
    </row>
    <row r="198" spans="1:1">
      <c r="A198" s="30"/>
    </row>
    <row r="199" spans="1:1">
      <c r="A199" s="30"/>
    </row>
    <row r="200" spans="1:1">
      <c r="A200" s="30"/>
    </row>
    <row r="201" spans="1:1">
      <c r="A201" s="30"/>
    </row>
    <row r="202" spans="1:1">
      <c r="A202" s="30"/>
    </row>
    <row r="203" spans="1:1">
      <c r="A203" s="30"/>
    </row>
    <row r="204" spans="1:1">
      <c r="A204" s="30"/>
    </row>
    <row r="205" spans="1:1">
      <c r="A205" s="30"/>
    </row>
    <row r="206" spans="1:1">
      <c r="A206" s="30"/>
    </row>
    <row r="207" spans="1:1">
      <c r="A207" s="30"/>
    </row>
    <row r="208" spans="1:1">
      <c r="A208" s="30"/>
    </row>
    <row r="209" spans="1:1">
      <c r="A209" s="30"/>
    </row>
    <row r="210" spans="1:1">
      <c r="A210" s="30"/>
    </row>
    <row r="211" spans="1:1">
      <c r="A211" s="30"/>
    </row>
    <row r="212" spans="1:1">
      <c r="A212" s="30"/>
    </row>
    <row r="213" spans="1:1">
      <c r="A213" s="30"/>
    </row>
    <row r="214" spans="1:1">
      <c r="A214" s="30"/>
    </row>
    <row r="215" spans="1:1">
      <c r="A215" s="30"/>
    </row>
    <row r="216" spans="1:1">
      <c r="A216" s="30"/>
    </row>
    <row r="217" spans="1:1">
      <c r="A217" s="30"/>
    </row>
    <row r="218" spans="1:1">
      <c r="A218" s="30"/>
    </row>
    <row r="219" spans="1:1">
      <c r="A219" s="30"/>
    </row>
    <row r="220" spans="1:1">
      <c r="A220" s="30"/>
    </row>
    <row r="221" spans="1:1">
      <c r="A221" s="30"/>
    </row>
    <row r="222" spans="1:1">
      <c r="A222" s="30"/>
    </row>
    <row r="223" spans="1:1">
      <c r="A223" s="30"/>
    </row>
    <row r="224" spans="1:1">
      <c r="A224" s="30"/>
    </row>
    <row r="225" spans="1:1">
      <c r="A225" s="30"/>
    </row>
    <row r="226" spans="1:1">
      <c r="A226" s="30"/>
    </row>
    <row r="227" spans="1:1">
      <c r="A227" s="30"/>
    </row>
    <row r="228" spans="1:1">
      <c r="A228" s="30"/>
    </row>
    <row r="229" spans="1:1">
      <c r="A229" s="30"/>
    </row>
    <row r="230" spans="1:1">
      <c r="A230" s="30"/>
    </row>
    <row r="231" spans="1:1">
      <c r="A231" s="30"/>
    </row>
    <row r="232" spans="1:1">
      <c r="A232" s="30"/>
    </row>
    <row r="233" spans="1:1">
      <c r="A233" s="30"/>
    </row>
    <row r="234" spans="1:1">
      <c r="A234" s="30"/>
    </row>
    <row r="235" spans="1:1">
      <c r="A235" s="30"/>
    </row>
    <row r="236" spans="1:1">
      <c r="A236" s="30"/>
    </row>
    <row r="237" spans="1:1">
      <c r="A237" s="30"/>
    </row>
    <row r="238" spans="1:1">
      <c r="A238" s="30"/>
    </row>
    <row r="239" spans="1:1">
      <c r="A239" s="30"/>
    </row>
    <row r="240" spans="1:1">
      <c r="A240" s="30"/>
    </row>
    <row r="241" spans="1:1">
      <c r="A241" s="30"/>
    </row>
    <row r="242" spans="1:1">
      <c r="A242" s="30"/>
    </row>
    <row r="243" spans="1:1">
      <c r="A243" s="30"/>
    </row>
    <row r="244" spans="1:1">
      <c r="A244" s="30"/>
    </row>
    <row r="245" spans="1:1">
      <c r="A245" s="30"/>
    </row>
    <row r="246" spans="1:1">
      <c r="A246" s="30"/>
    </row>
    <row r="247" spans="1:1">
      <c r="A247" s="30"/>
    </row>
    <row r="248" spans="1:1">
      <c r="A248" s="30"/>
    </row>
    <row r="249" spans="1:1">
      <c r="A249" s="30"/>
    </row>
    <row r="250" spans="1:1">
      <c r="A250" s="30"/>
    </row>
    <row r="251" spans="1:1">
      <c r="A251" s="30"/>
    </row>
    <row r="252" spans="1:1">
      <c r="A252" s="30"/>
    </row>
    <row r="253" spans="1:1">
      <c r="A253" s="30"/>
    </row>
    <row r="254" spans="1:1">
      <c r="A254" s="30"/>
    </row>
    <row r="255" spans="1:1">
      <c r="A255" s="30"/>
    </row>
    <row r="256" spans="1:1">
      <c r="A256" s="30"/>
    </row>
    <row r="257" spans="1:1">
      <c r="A257" s="30"/>
    </row>
    <row r="258" spans="1:1">
      <c r="A258" s="30"/>
    </row>
    <row r="259" spans="1:1">
      <c r="A259" s="30"/>
    </row>
    <row r="260" spans="1:1">
      <c r="A260" s="30"/>
    </row>
    <row r="261" spans="1:1">
      <c r="A261" s="30"/>
    </row>
    <row r="262" spans="1:1">
      <c r="A262" s="30"/>
    </row>
    <row r="263" spans="1:1">
      <c r="A263" s="30"/>
    </row>
    <row r="264" spans="1:1">
      <c r="A264" s="30"/>
    </row>
    <row r="265" spans="1:1">
      <c r="A265" s="30"/>
    </row>
    <row r="266" spans="1:1">
      <c r="A266" s="30"/>
    </row>
    <row r="267" spans="1:1">
      <c r="A267" s="30"/>
    </row>
    <row r="268" spans="1:1">
      <c r="A268" s="30"/>
    </row>
    <row r="269" spans="1:1">
      <c r="A269" s="30"/>
    </row>
    <row r="270" spans="1:1">
      <c r="A270" s="30"/>
    </row>
    <row r="271" spans="1:1">
      <c r="A271" s="30"/>
    </row>
    <row r="272" spans="1:1">
      <c r="A272" s="30"/>
    </row>
    <row r="273" spans="1:1">
      <c r="A273" s="30"/>
    </row>
    <row r="274" spans="1:1">
      <c r="A274" s="30"/>
    </row>
    <row r="275" spans="1:1">
      <c r="A275" s="30"/>
    </row>
    <row r="276" spans="1:1">
      <c r="A276" s="30"/>
    </row>
    <row r="277" spans="1:1">
      <c r="A277" s="30"/>
    </row>
    <row r="278" spans="1:1">
      <c r="A278" s="30"/>
    </row>
    <row r="279" spans="1:1">
      <c r="A279" s="30"/>
    </row>
    <row r="280" spans="1:1">
      <c r="A280" s="30"/>
    </row>
    <row r="281" spans="1:1">
      <c r="A281" s="30"/>
    </row>
    <row r="282" spans="1:1">
      <c r="A282" s="30"/>
    </row>
    <row r="283" spans="1:1">
      <c r="A283" s="30"/>
    </row>
    <row r="284" spans="1:1">
      <c r="A284" s="30"/>
    </row>
    <row r="285" spans="1:1">
      <c r="A285" s="30"/>
    </row>
    <row r="286" spans="1:1">
      <c r="A286" s="30"/>
    </row>
    <row r="287" spans="1:1">
      <c r="A287" s="30"/>
    </row>
    <row r="288" spans="1:1">
      <c r="A288" s="30"/>
    </row>
    <row r="289" spans="1:1">
      <c r="A289" s="30"/>
    </row>
    <row r="290" spans="1:1">
      <c r="A290" s="30"/>
    </row>
    <row r="291" spans="1:1">
      <c r="A291" s="30"/>
    </row>
    <row r="292" spans="1:1">
      <c r="A292" s="30"/>
    </row>
    <row r="293" spans="1:1">
      <c r="A293" s="30"/>
    </row>
    <row r="294" spans="1:1">
      <c r="A294" s="30"/>
    </row>
    <row r="295" spans="1:1">
      <c r="A295" s="30"/>
    </row>
    <row r="296" spans="1:1">
      <c r="A296" s="30"/>
    </row>
    <row r="297" spans="1:1">
      <c r="A297" s="30"/>
    </row>
    <row r="298" spans="1:1">
      <c r="A298" s="30"/>
    </row>
    <row r="299" spans="1:1">
      <c r="A299" s="30"/>
    </row>
    <row r="300" spans="1:1">
      <c r="A300" s="30"/>
    </row>
    <row r="301" spans="1:1">
      <c r="A301" s="30"/>
    </row>
    <row r="302" spans="1:1">
      <c r="A302" s="30"/>
    </row>
    <row r="303" spans="1:1">
      <c r="A303" s="30"/>
    </row>
    <row r="304" spans="1:1">
      <c r="A304" s="30"/>
    </row>
    <row r="305" spans="1:1">
      <c r="A305" s="30"/>
    </row>
    <row r="306" spans="1:1">
      <c r="A306" s="30"/>
    </row>
    <row r="307" spans="1:1">
      <c r="A307" s="30"/>
    </row>
    <row r="308" spans="1:1">
      <c r="A308" s="30"/>
    </row>
    <row r="309" spans="1:1">
      <c r="A309" s="30"/>
    </row>
    <row r="310" spans="1:1">
      <c r="A310" s="30"/>
    </row>
    <row r="311" spans="1:1">
      <c r="A311" s="30"/>
    </row>
    <row r="312" spans="1:1">
      <c r="A312" s="30"/>
    </row>
    <row r="313" spans="1:1">
      <c r="A313" s="30"/>
    </row>
    <row r="314" spans="1:1">
      <c r="A314" s="30"/>
    </row>
    <row r="315" spans="1:1">
      <c r="A315" s="30"/>
    </row>
    <row r="316" spans="1:1">
      <c r="A316" s="30"/>
    </row>
    <row r="317" spans="1:1">
      <c r="A317" s="30"/>
    </row>
    <row r="318" spans="1:1">
      <c r="A318" s="30"/>
    </row>
    <row r="319" spans="1:1">
      <c r="A319" s="30"/>
    </row>
    <row r="320" spans="1:1">
      <c r="A320" s="30"/>
    </row>
    <row r="321" spans="1:1">
      <c r="A321" s="30"/>
    </row>
    <row r="322" spans="1:1">
      <c r="A322" s="30"/>
    </row>
    <row r="323" spans="1:1">
      <c r="A323" s="30"/>
    </row>
    <row r="324" spans="1:1">
      <c r="A324" s="30"/>
    </row>
    <row r="325" spans="1:1">
      <c r="A325" s="30"/>
    </row>
    <row r="326" spans="1:1">
      <c r="A326" s="30"/>
    </row>
    <row r="327" spans="1:1">
      <c r="A327" s="30"/>
    </row>
    <row r="328" spans="1:1">
      <c r="A328" s="30"/>
    </row>
    <row r="329" spans="1:1">
      <c r="A329" s="30"/>
    </row>
    <row r="330" spans="1:1">
      <c r="A330" s="30"/>
    </row>
    <row r="331" spans="1:1">
      <c r="A331" s="30"/>
    </row>
    <row r="332" spans="1:1">
      <c r="A332" s="30"/>
    </row>
    <row r="333" spans="1:1">
      <c r="A333" s="30"/>
    </row>
    <row r="334" spans="1:1">
      <c r="A334" s="30"/>
    </row>
    <row r="335" spans="1:1">
      <c r="A335" s="30"/>
    </row>
    <row r="336" spans="1:1">
      <c r="A336" s="30"/>
    </row>
    <row r="337" spans="1:1">
      <c r="A337" s="30"/>
    </row>
    <row r="338" spans="1:1">
      <c r="A338" s="30"/>
    </row>
    <row r="339" spans="1:1">
      <c r="A339" s="30"/>
    </row>
    <row r="340" spans="1:1">
      <c r="A340" s="30"/>
    </row>
    <row r="341" spans="1:1">
      <c r="A341" s="30"/>
    </row>
    <row r="342" spans="1:1">
      <c r="A342" s="30"/>
    </row>
    <row r="343" spans="1:1">
      <c r="A343" s="30"/>
    </row>
    <row r="344" spans="1:1">
      <c r="A344" s="30"/>
    </row>
    <row r="345" spans="1:1">
      <c r="A345" s="30"/>
    </row>
    <row r="346" spans="1:1">
      <c r="A346" s="30"/>
    </row>
    <row r="347" spans="1:1">
      <c r="A347" s="30"/>
    </row>
    <row r="348" spans="1:1">
      <c r="A348" s="30"/>
    </row>
    <row r="349" spans="1:1">
      <c r="A349" s="30"/>
    </row>
    <row r="350" spans="1:1">
      <c r="A350" s="30"/>
    </row>
    <row r="351" spans="1:1">
      <c r="A351" s="30"/>
    </row>
    <row r="352" spans="1:1">
      <c r="A352" s="30"/>
    </row>
    <row r="353" spans="1:1">
      <c r="A353" s="30"/>
    </row>
    <row r="354" spans="1:1">
      <c r="A354" s="30"/>
    </row>
    <row r="355" spans="1:1">
      <c r="A355" s="30"/>
    </row>
    <row r="356" spans="1:1">
      <c r="A356" s="30"/>
    </row>
    <row r="357" spans="1:1">
      <c r="A357" s="30"/>
    </row>
    <row r="358" spans="1:1">
      <c r="A358" s="30"/>
    </row>
    <row r="359" spans="1:1">
      <c r="A359" s="30"/>
    </row>
    <row r="360" spans="1:1">
      <c r="A360" s="30"/>
    </row>
    <row r="361" spans="1:1">
      <c r="A361" s="30"/>
    </row>
    <row r="362" spans="1:1">
      <c r="A362" s="30"/>
    </row>
    <row r="363" spans="1:1">
      <c r="A363" s="30"/>
    </row>
    <row r="364" spans="1:1">
      <c r="A364" s="30"/>
    </row>
    <row r="365" spans="1:1">
      <c r="A365" s="30"/>
    </row>
    <row r="366" spans="1:1">
      <c r="A366" s="30"/>
    </row>
    <row r="367" spans="1:1">
      <c r="A367" s="30"/>
    </row>
    <row r="368" spans="1:1">
      <c r="A368" s="30"/>
    </row>
    <row r="369" spans="1:1">
      <c r="A369" s="30"/>
    </row>
    <row r="370" spans="1:1">
      <c r="A370" s="30"/>
    </row>
    <row r="371" spans="1:1">
      <c r="A371" s="30"/>
    </row>
    <row r="372" spans="1:1">
      <c r="A372" s="30"/>
    </row>
    <row r="373" spans="1:1">
      <c r="A373" s="30"/>
    </row>
    <row r="374" spans="1:1">
      <c r="A374" s="30"/>
    </row>
    <row r="375" spans="1:1">
      <c r="A375" s="30"/>
    </row>
    <row r="376" spans="1:1">
      <c r="A376" s="30"/>
    </row>
    <row r="377" spans="1:1">
      <c r="A377" s="30"/>
    </row>
    <row r="378" spans="1:1">
      <c r="A378" s="30"/>
    </row>
    <row r="379" spans="1:1">
      <c r="A379" s="30"/>
    </row>
    <row r="380" spans="1:1">
      <c r="A380" s="30"/>
    </row>
    <row r="381" spans="1:1">
      <c r="A381" s="30"/>
    </row>
    <row r="382" spans="1:1">
      <c r="A382" s="30"/>
    </row>
    <row r="383" spans="1:1">
      <c r="A383" s="30"/>
    </row>
    <row r="384" spans="1:1">
      <c r="A384" s="30"/>
    </row>
    <row r="385" spans="1:1">
      <c r="A385" s="30"/>
    </row>
    <row r="386" spans="1:1">
      <c r="A386" s="30"/>
    </row>
    <row r="387" spans="1:1">
      <c r="A387" s="30"/>
    </row>
    <row r="388" spans="1:1">
      <c r="A388" s="30"/>
    </row>
    <row r="389" spans="1:1">
      <c r="A389" s="30"/>
    </row>
    <row r="390" spans="1:1">
      <c r="A390" s="30"/>
    </row>
    <row r="391" spans="1:1">
      <c r="A391" s="30"/>
    </row>
    <row r="392" spans="1:1">
      <c r="A392" s="30"/>
    </row>
    <row r="393" spans="1:1">
      <c r="A393" s="30"/>
    </row>
    <row r="394" spans="1:1">
      <c r="A394" s="30"/>
    </row>
    <row r="395" spans="1:1">
      <c r="A395" s="30"/>
    </row>
    <row r="396" spans="1:1">
      <c r="A396" s="30"/>
    </row>
    <row r="397" spans="1:1">
      <c r="A397" s="30"/>
    </row>
    <row r="398" spans="1:1">
      <c r="A398" s="30"/>
    </row>
    <row r="399" spans="1:1">
      <c r="A399" s="30"/>
    </row>
    <row r="400" spans="1:1">
      <c r="A400" s="30"/>
    </row>
    <row r="401" spans="1:1">
      <c r="A401" s="30"/>
    </row>
    <row r="402" spans="1:1">
      <c r="A402" s="30"/>
    </row>
    <row r="403" spans="1:1">
      <c r="A403" s="30"/>
    </row>
    <row r="404" spans="1:1">
      <c r="A404" s="30"/>
    </row>
    <row r="405" spans="1:1">
      <c r="A405" s="30"/>
    </row>
    <row r="406" spans="1:1">
      <c r="A406" s="30"/>
    </row>
    <row r="407" spans="1:1">
      <c r="A407" s="30"/>
    </row>
    <row r="408" spans="1:1">
      <c r="A408" s="30"/>
    </row>
    <row r="409" spans="1:1">
      <c r="A409" s="30"/>
    </row>
    <row r="410" spans="1:1">
      <c r="A410" s="30"/>
    </row>
    <row r="411" spans="1:1">
      <c r="A411" s="30"/>
    </row>
    <row r="412" spans="1:1">
      <c r="A412" s="30"/>
    </row>
    <row r="413" spans="1:1">
      <c r="A413" s="30"/>
    </row>
    <row r="414" spans="1:1">
      <c r="A414" s="30"/>
    </row>
    <row r="415" spans="1:1">
      <c r="A415" s="30"/>
    </row>
    <row r="416" spans="1:1">
      <c r="A416" s="30"/>
    </row>
    <row r="417" spans="1:1">
      <c r="A417" s="30"/>
    </row>
    <row r="418" spans="1:1">
      <c r="A418" s="30"/>
    </row>
    <row r="419" spans="1:1">
      <c r="A419" s="30"/>
    </row>
    <row r="420" spans="1:1">
      <c r="A420" s="30"/>
    </row>
    <row r="421" spans="1:1">
      <c r="A421" s="30"/>
    </row>
    <row r="422" spans="1:1">
      <c r="A422" s="30"/>
    </row>
    <row r="423" spans="1:1">
      <c r="A423" s="30"/>
    </row>
    <row r="424" spans="1:1">
      <c r="A424" s="30"/>
    </row>
    <row r="425" spans="1:1">
      <c r="A425" s="30"/>
    </row>
    <row r="426" spans="1:1">
      <c r="A426" s="30"/>
    </row>
    <row r="427" spans="1:1">
      <c r="A427" s="30"/>
    </row>
    <row r="428" spans="1:1">
      <c r="A428" s="30"/>
    </row>
    <row r="429" spans="1:1">
      <c r="A429" s="30"/>
    </row>
    <row r="430" spans="1:1">
      <c r="A430" s="30"/>
    </row>
    <row r="431" spans="1:1">
      <c r="A431" s="30"/>
    </row>
    <row r="432" spans="1:1">
      <c r="A432" s="30"/>
    </row>
    <row r="433" spans="1:1">
      <c r="A433" s="30"/>
    </row>
    <row r="434" spans="1:1">
      <c r="A434" s="30"/>
    </row>
    <row r="435" spans="1:1">
      <c r="A435" s="30"/>
    </row>
    <row r="436" spans="1:1">
      <c r="A436" s="30"/>
    </row>
    <row r="437" spans="1:1">
      <c r="A437" s="30"/>
    </row>
    <row r="438" spans="1:1">
      <c r="A438" s="30"/>
    </row>
    <row r="439" spans="1:1">
      <c r="A439" s="30"/>
    </row>
    <row r="440" spans="1:1">
      <c r="A440" s="30"/>
    </row>
    <row r="441" spans="1:1">
      <c r="A441" s="30"/>
    </row>
    <row r="442" spans="1:1">
      <c r="A442" s="30"/>
    </row>
    <row r="443" spans="1:1">
      <c r="A443" s="30"/>
    </row>
    <row r="444" spans="1:1">
      <c r="A444" s="30"/>
    </row>
    <row r="445" spans="1:1">
      <c r="A445" s="30"/>
    </row>
    <row r="446" spans="1:1">
      <c r="A446" s="30"/>
    </row>
    <row r="447" spans="1:1">
      <c r="A447" s="30"/>
    </row>
    <row r="448" spans="1:1">
      <c r="A448" s="30"/>
    </row>
    <row r="449" spans="1:1">
      <c r="A449" s="30"/>
    </row>
    <row r="450" spans="1:1">
      <c r="A450" s="30"/>
    </row>
    <row r="451" spans="1:1">
      <c r="A451" s="30"/>
    </row>
    <row r="452" spans="1:1">
      <c r="A452" s="30"/>
    </row>
    <row r="453" spans="1:1">
      <c r="A453" s="30"/>
    </row>
    <row r="454" spans="1:1">
      <c r="A454" s="30"/>
    </row>
    <row r="455" spans="1:1">
      <c r="A455" s="30"/>
    </row>
    <row r="456" spans="1:1">
      <c r="A456" s="30"/>
    </row>
    <row r="457" spans="1:1">
      <c r="A457" s="30"/>
    </row>
    <row r="458" spans="1:1">
      <c r="A458" s="30"/>
    </row>
    <row r="459" spans="1:1">
      <c r="A459" s="30"/>
    </row>
    <row r="460" spans="1:1">
      <c r="A460" s="30"/>
    </row>
    <row r="461" spans="1:1">
      <c r="A461" s="30"/>
    </row>
    <row r="462" spans="1:1">
      <c r="A462" s="30"/>
    </row>
    <row r="463" spans="1:1">
      <c r="A463" s="30"/>
    </row>
    <row r="464" spans="1:1">
      <c r="A464" s="30"/>
    </row>
    <row r="465" spans="1:1">
      <c r="A465" s="30"/>
    </row>
    <row r="466" spans="1:1">
      <c r="A466" s="30"/>
    </row>
    <row r="467" spans="1:1">
      <c r="A467" s="30"/>
    </row>
    <row r="468" spans="1:1">
      <c r="A468" s="30"/>
    </row>
    <row r="469" spans="1:1">
      <c r="A469" s="30"/>
    </row>
    <row r="470" spans="1:1">
      <c r="A470" s="30"/>
    </row>
    <row r="471" spans="1:1">
      <c r="A471" s="30"/>
    </row>
    <row r="472" spans="1:1">
      <c r="A472" s="30"/>
    </row>
    <row r="473" spans="1:1">
      <c r="A473" s="30"/>
    </row>
    <row r="474" spans="1:1">
      <c r="A474" s="30"/>
    </row>
    <row r="475" spans="1:1">
      <c r="A475" s="30"/>
    </row>
    <row r="476" spans="1:1">
      <c r="A476" s="30"/>
    </row>
    <row r="477" spans="1:1">
      <c r="A477" s="30"/>
    </row>
    <row r="478" spans="1:1">
      <c r="A478" s="30"/>
    </row>
    <row r="479" spans="1:1">
      <c r="A479" s="30"/>
    </row>
    <row r="480" spans="1:1">
      <c r="A480" s="30"/>
    </row>
    <row r="481" spans="1:1">
      <c r="A481" s="30"/>
    </row>
    <row r="482" spans="1:1">
      <c r="A482" s="30"/>
    </row>
    <row r="483" spans="1:1">
      <c r="A483" s="30"/>
    </row>
    <row r="484" spans="1:1">
      <c r="A484" s="30"/>
    </row>
    <row r="485" spans="1:1">
      <c r="A485" s="30"/>
    </row>
    <row r="486" spans="1:1">
      <c r="A486" s="30"/>
    </row>
    <row r="487" spans="1:1">
      <c r="A487" s="30"/>
    </row>
    <row r="488" spans="1:1">
      <c r="A488" s="30"/>
    </row>
    <row r="489" spans="1:1">
      <c r="A489" s="30"/>
    </row>
    <row r="490" spans="1:1">
      <c r="A490" s="30"/>
    </row>
    <row r="491" spans="1:1">
      <c r="A491" s="30"/>
    </row>
    <row r="492" spans="1:1">
      <c r="A492" s="30"/>
    </row>
    <row r="493" spans="1:1">
      <c r="A493" s="30"/>
    </row>
    <row r="494" spans="1:1">
      <c r="A494" s="30"/>
    </row>
    <row r="495" spans="1:1">
      <c r="A495" s="30"/>
    </row>
    <row r="496" spans="1:1">
      <c r="A496" s="30"/>
    </row>
    <row r="497" spans="1:1">
      <c r="A497" s="30"/>
    </row>
    <row r="498" spans="1:1">
      <c r="A498" s="30"/>
    </row>
    <row r="499" spans="1:1">
      <c r="A499" s="30"/>
    </row>
    <row r="500" spans="1:1">
      <c r="A500" s="30"/>
    </row>
    <row r="501" spans="1:1">
      <c r="A501" s="30"/>
    </row>
    <row r="502" spans="1:1">
      <c r="A502" s="30"/>
    </row>
    <row r="503" spans="1:1">
      <c r="A503" s="30"/>
    </row>
    <row r="504" spans="1:1">
      <c r="A504" s="30"/>
    </row>
    <row r="505" spans="1:1">
      <c r="A505" s="30"/>
    </row>
    <row r="506" spans="1:1">
      <c r="A506" s="30"/>
    </row>
    <row r="507" spans="1:1">
      <c r="A507" s="30"/>
    </row>
    <row r="508" spans="1:1">
      <c r="A508" s="30"/>
    </row>
    <row r="509" spans="1:1">
      <c r="A509" s="30"/>
    </row>
    <row r="510" spans="1:1">
      <c r="A510" s="30"/>
    </row>
    <row r="511" spans="1:1">
      <c r="A511" s="30"/>
    </row>
    <row r="512" spans="1:1">
      <c r="A512" s="30"/>
    </row>
    <row r="513" spans="1:1">
      <c r="A513" s="30"/>
    </row>
    <row r="514" spans="1:1">
      <c r="A514" s="30"/>
    </row>
    <row r="515" spans="1:1">
      <c r="A515" s="30"/>
    </row>
    <row r="516" spans="1:1">
      <c r="A516" s="30"/>
    </row>
    <row r="517" spans="1:1">
      <c r="A517" s="30"/>
    </row>
    <row r="518" spans="1:1">
      <c r="A518" s="30"/>
    </row>
    <row r="519" spans="1:1">
      <c r="A519" s="30"/>
    </row>
    <row r="520" spans="1:1">
      <c r="A520" s="30"/>
    </row>
    <row r="521" spans="1:1">
      <c r="A521" s="30"/>
    </row>
    <row r="522" spans="1:1">
      <c r="A522" s="30"/>
    </row>
    <row r="523" spans="1:1">
      <c r="A523" s="30"/>
    </row>
    <row r="524" spans="1:1">
      <c r="A524" s="30"/>
    </row>
    <row r="525" spans="1:1">
      <c r="A525" s="30"/>
    </row>
    <row r="526" spans="1:1">
      <c r="A526" s="30"/>
    </row>
    <row r="527" spans="1:1">
      <c r="A527" s="30"/>
    </row>
    <row r="528" spans="1:1">
      <c r="A528" s="30"/>
    </row>
    <row r="529" spans="1:1">
      <c r="A529" s="30"/>
    </row>
    <row r="530" spans="1:1">
      <c r="A530" s="30"/>
    </row>
    <row r="531" spans="1:1">
      <c r="A531" s="30"/>
    </row>
    <row r="532" spans="1:1">
      <c r="A532" s="30"/>
    </row>
    <row r="533" spans="1:1">
      <c r="A533" s="30"/>
    </row>
    <row r="534" spans="1:1">
      <c r="A534" s="30"/>
    </row>
    <row r="535" spans="1:1">
      <c r="A535" s="30"/>
    </row>
    <row r="536" spans="1:1">
      <c r="A536" s="30"/>
    </row>
    <row r="537" spans="1:1">
      <c r="A537" s="30"/>
    </row>
  </sheetData>
  <mergeCells count="19">
    <mergeCell ref="D37:I37"/>
    <mergeCell ref="D35:I35"/>
    <mergeCell ref="D36:I36"/>
    <mergeCell ref="B33:H33"/>
    <mergeCell ref="B20:I20"/>
    <mergeCell ref="B21:B22"/>
    <mergeCell ref="C21:C22"/>
    <mergeCell ref="D21:D22"/>
    <mergeCell ref="E21:E22"/>
    <mergeCell ref="F21:I21"/>
    <mergeCell ref="B1:I1"/>
    <mergeCell ref="F4:I4"/>
    <mergeCell ref="B4:B5"/>
    <mergeCell ref="C4:C5"/>
    <mergeCell ref="D4:D5"/>
    <mergeCell ref="B2:C2"/>
    <mergeCell ref="D2:I2"/>
    <mergeCell ref="E4:E5"/>
    <mergeCell ref="B3:I3"/>
  </mergeCells>
  <pageMargins left="0.70866141732283505" right="0.511811023622047" top="0.74803149606299202" bottom="0.74803149606299202" header="0.31496062992126" footer="0.31496062992126"/>
  <pageSetup scale="36" orientation="portrait" verticalDpi="300" r:id="rId1"/>
  <rowBreaks count="1" manualBreakCount="1">
    <brk id="4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I288"/>
  <sheetViews>
    <sheetView zoomScale="65" zoomScaleNormal="65" zoomScaleSheetLayoutView="40" workbookViewId="0">
      <selection activeCell="C5" sqref="C5:C12"/>
    </sheetView>
  </sheetViews>
  <sheetFormatPr baseColWidth="10" defaultColWidth="11.44140625" defaultRowHeight="15"/>
  <cols>
    <col min="1" max="1" width="1.6640625" style="5" customWidth="1"/>
    <col min="2" max="2" width="6.6640625" style="5" customWidth="1"/>
    <col min="3" max="3" width="65.6640625" style="6" customWidth="1"/>
    <col min="4" max="4" width="15.6640625" style="5" customWidth="1"/>
    <col min="5" max="5" width="1.6640625" style="1" customWidth="1"/>
    <col min="6" max="6" width="21.6640625" style="5" customWidth="1"/>
    <col min="7" max="7" width="19.6640625" style="5" customWidth="1"/>
    <col min="8" max="8" width="21.6640625" style="5" customWidth="1"/>
    <col min="9" max="9" width="25.6640625" style="5" customWidth="1"/>
    <col min="10" max="16384" width="11.44140625" style="5"/>
  </cols>
  <sheetData>
    <row r="2" spans="1:9" ht="93.75" customHeight="1">
      <c r="B2" s="46"/>
      <c r="C2" s="47"/>
      <c r="D2" s="159" t="s">
        <v>40</v>
      </c>
      <c r="E2" s="160"/>
      <c r="F2" s="160"/>
      <c r="G2" s="160"/>
      <c r="H2" s="160"/>
      <c r="I2" s="161"/>
    </row>
    <row r="3" spans="1:9" ht="48.75" customHeight="1">
      <c r="B3" s="167" t="s">
        <v>32</v>
      </c>
      <c r="C3" s="169" t="s">
        <v>41</v>
      </c>
      <c r="D3" s="171" t="s">
        <v>42</v>
      </c>
      <c r="E3" s="48"/>
      <c r="F3" s="162" t="s">
        <v>43</v>
      </c>
      <c r="G3" s="163"/>
      <c r="H3" s="163"/>
      <c r="I3" s="164"/>
    </row>
    <row r="4" spans="1:9" ht="57.75" customHeight="1">
      <c r="B4" s="168"/>
      <c r="C4" s="170"/>
      <c r="D4" s="172"/>
      <c r="E4" s="48"/>
      <c r="F4" s="49" t="s">
        <v>35</v>
      </c>
      <c r="G4" s="10" t="s">
        <v>44</v>
      </c>
      <c r="H4" s="10" t="s">
        <v>45</v>
      </c>
      <c r="I4" s="10" t="s">
        <v>46</v>
      </c>
    </row>
    <row r="5" spans="1:9" ht="59.25" customHeight="1">
      <c r="B5" s="50">
        <v>1</v>
      </c>
      <c r="C5" s="51" t="s">
        <v>47</v>
      </c>
      <c r="D5" s="52">
        <v>1</v>
      </c>
      <c r="E5" s="48"/>
      <c r="F5" s="53">
        <v>0</v>
      </c>
      <c r="G5" s="53">
        <f>F5*19%</f>
        <v>0</v>
      </c>
      <c r="H5" s="54">
        <f t="shared" ref="H5:H12" si="0">F5+G5</f>
        <v>0</v>
      </c>
      <c r="I5" s="54">
        <f t="shared" ref="I5:I12" si="1">H5*D5</f>
        <v>0</v>
      </c>
    </row>
    <row r="6" spans="1:9" ht="46.95" customHeight="1">
      <c r="B6" s="50">
        <v>2</v>
      </c>
      <c r="C6" s="51" t="s">
        <v>48</v>
      </c>
      <c r="D6" s="52">
        <v>1</v>
      </c>
      <c r="E6" s="48"/>
      <c r="F6" s="53">
        <v>0</v>
      </c>
      <c r="G6" s="53">
        <f t="shared" ref="G6:G12" si="2">F6*19%</f>
        <v>0</v>
      </c>
      <c r="H6" s="54">
        <f t="shared" si="0"/>
        <v>0</v>
      </c>
      <c r="I6" s="54">
        <f t="shared" si="1"/>
        <v>0</v>
      </c>
    </row>
    <row r="7" spans="1:9" ht="46.95" customHeight="1">
      <c r="B7" s="50">
        <v>3</v>
      </c>
      <c r="C7" s="51" t="s">
        <v>49</v>
      </c>
      <c r="D7" s="52">
        <v>1</v>
      </c>
      <c r="E7" s="48"/>
      <c r="F7" s="53">
        <v>0</v>
      </c>
      <c r="G7" s="53">
        <f t="shared" si="2"/>
        <v>0</v>
      </c>
      <c r="H7" s="54">
        <f t="shared" si="0"/>
        <v>0</v>
      </c>
      <c r="I7" s="54">
        <f t="shared" si="1"/>
        <v>0</v>
      </c>
    </row>
    <row r="8" spans="1:9" ht="46.95" customHeight="1">
      <c r="B8" s="50">
        <v>4</v>
      </c>
      <c r="C8" s="51" t="s">
        <v>50</v>
      </c>
      <c r="D8" s="52">
        <v>1</v>
      </c>
      <c r="E8" s="48"/>
      <c r="F8" s="53">
        <v>0</v>
      </c>
      <c r="G8" s="53">
        <f t="shared" si="2"/>
        <v>0</v>
      </c>
      <c r="H8" s="54">
        <f t="shared" si="0"/>
        <v>0</v>
      </c>
      <c r="I8" s="54">
        <f t="shared" si="1"/>
        <v>0</v>
      </c>
    </row>
    <row r="9" spans="1:9" ht="46.95" customHeight="1">
      <c r="B9" s="50">
        <v>5</v>
      </c>
      <c r="C9" s="51" t="s">
        <v>51</v>
      </c>
      <c r="D9" s="52">
        <v>1</v>
      </c>
      <c r="E9" s="48"/>
      <c r="F9" s="53">
        <v>0</v>
      </c>
      <c r="G9" s="53">
        <f t="shared" si="2"/>
        <v>0</v>
      </c>
      <c r="H9" s="54">
        <f t="shared" si="0"/>
        <v>0</v>
      </c>
      <c r="I9" s="54">
        <f t="shared" si="1"/>
        <v>0</v>
      </c>
    </row>
    <row r="10" spans="1:9" ht="46.95" customHeight="1">
      <c r="B10" s="50">
        <v>6</v>
      </c>
      <c r="C10" s="51" t="s">
        <v>52</v>
      </c>
      <c r="D10" s="52">
        <v>1</v>
      </c>
      <c r="E10" s="48"/>
      <c r="F10" s="53">
        <v>0</v>
      </c>
      <c r="G10" s="53">
        <f t="shared" si="2"/>
        <v>0</v>
      </c>
      <c r="H10" s="54">
        <f t="shared" si="0"/>
        <v>0</v>
      </c>
      <c r="I10" s="54">
        <f t="shared" si="1"/>
        <v>0</v>
      </c>
    </row>
    <row r="11" spans="1:9" ht="46.95" customHeight="1">
      <c r="B11" s="50">
        <v>7</v>
      </c>
      <c r="C11" s="51" t="s">
        <v>53</v>
      </c>
      <c r="D11" s="52">
        <v>1</v>
      </c>
      <c r="E11" s="48"/>
      <c r="F11" s="53">
        <v>0</v>
      </c>
      <c r="G11" s="53">
        <f t="shared" si="2"/>
        <v>0</v>
      </c>
      <c r="H11" s="54">
        <f t="shared" si="0"/>
        <v>0</v>
      </c>
      <c r="I11" s="54">
        <f t="shared" si="1"/>
        <v>0</v>
      </c>
    </row>
    <row r="12" spans="1:9" ht="46.95" customHeight="1">
      <c r="B12" s="50">
        <v>8</v>
      </c>
      <c r="C12" s="51" t="s">
        <v>54</v>
      </c>
      <c r="D12" s="52">
        <v>1</v>
      </c>
      <c r="E12" s="48"/>
      <c r="F12" s="53">
        <v>0</v>
      </c>
      <c r="G12" s="53">
        <f t="shared" si="2"/>
        <v>0</v>
      </c>
      <c r="H12" s="54">
        <f t="shared" si="0"/>
        <v>0</v>
      </c>
      <c r="I12" s="54">
        <f t="shared" si="1"/>
        <v>0</v>
      </c>
    </row>
    <row r="13" spans="1:9" ht="34.950000000000003" customHeight="1">
      <c r="C13" s="165" t="s">
        <v>55</v>
      </c>
      <c r="D13" s="166"/>
      <c r="E13" s="5"/>
      <c r="I13" s="35">
        <f>SUM(I5:I12)</f>
        <v>0</v>
      </c>
    </row>
    <row r="14" spans="1:9" s="1" customFormat="1">
      <c r="A14" s="55"/>
      <c r="B14" s="55"/>
    </row>
    <row r="15" spans="1:9">
      <c r="C15" s="5"/>
      <c r="E15" s="5"/>
    </row>
    <row r="16" spans="1:9">
      <c r="C16" s="5"/>
      <c r="E16" s="5"/>
    </row>
    <row r="17" s="5" customFormat="1"/>
    <row r="18" s="5" customFormat="1"/>
    <row r="19" s="5" customFormat="1"/>
    <row r="20" s="5" customFormat="1"/>
    <row r="21" s="5" customFormat="1"/>
    <row r="22" s="5" customFormat="1"/>
    <row r="23" s="5" customFormat="1"/>
    <row r="24" s="5" customFormat="1"/>
    <row r="25" s="5" customFormat="1"/>
    <row r="26" s="5" customFormat="1"/>
    <row r="27" s="5" customFormat="1"/>
    <row r="28" s="5" customFormat="1"/>
    <row r="29" s="5" customFormat="1"/>
    <row r="30" s="5" customFormat="1"/>
    <row r="31" s="5" customFormat="1"/>
    <row r="32" s="5" customFormat="1"/>
    <row r="33" s="5" customFormat="1"/>
    <row r="34" s="5" customFormat="1"/>
    <row r="35" s="5" customFormat="1"/>
    <row r="36" s="5" customFormat="1"/>
    <row r="37" s="5" customFormat="1"/>
    <row r="38" s="5" customFormat="1"/>
    <row r="39" s="5" customFormat="1"/>
    <row r="40" s="5" customFormat="1"/>
    <row r="41" s="5" customFormat="1"/>
    <row r="42" s="5" customFormat="1"/>
    <row r="43" s="5" customFormat="1"/>
    <row r="44" s="5" customFormat="1"/>
    <row r="45" s="5" customFormat="1"/>
    <row r="46" s="5" customFormat="1"/>
    <row r="47" s="5" customFormat="1"/>
    <row r="48" s="5" customFormat="1"/>
    <row r="49" s="5" customFormat="1"/>
    <row r="50" s="5" customFormat="1"/>
    <row r="51" s="5" customFormat="1"/>
    <row r="52" s="5" customFormat="1"/>
    <row r="53" s="5" customFormat="1"/>
    <row r="54" s="5" customFormat="1"/>
    <row r="55" s="5" customFormat="1"/>
    <row r="56" s="5" customFormat="1"/>
    <row r="57" s="5" customFormat="1"/>
    <row r="58" s="5" customFormat="1"/>
    <row r="59" s="5" customFormat="1"/>
    <row r="60" s="5" customFormat="1"/>
    <row r="61" s="5" customFormat="1"/>
    <row r="62" s="5" customFormat="1"/>
    <row r="63" s="5" customFormat="1"/>
    <row r="64" s="5" customFormat="1"/>
    <row r="65" s="5" customFormat="1"/>
    <row r="66" s="5" customFormat="1"/>
    <row r="67" s="5" customFormat="1"/>
    <row r="68" s="5" customFormat="1"/>
    <row r="69" s="5" customFormat="1"/>
    <row r="70" s="5" customFormat="1"/>
    <row r="71" s="5" customFormat="1"/>
    <row r="72" s="5" customFormat="1"/>
    <row r="73" s="5" customFormat="1"/>
    <row r="74" s="5" customFormat="1"/>
    <row r="75" s="5" customFormat="1"/>
    <row r="76" s="5" customFormat="1"/>
    <row r="77" s="5" customFormat="1"/>
    <row r="78" s="5" customFormat="1"/>
    <row r="79" s="5" customFormat="1"/>
    <row r="80" s="5" customFormat="1"/>
    <row r="81" s="5" customFormat="1"/>
    <row r="82" s="5" customFormat="1"/>
    <row r="83" s="5" customFormat="1"/>
    <row r="84" s="5" customFormat="1"/>
    <row r="85" s="5" customFormat="1"/>
    <row r="86" s="5" customFormat="1"/>
    <row r="87" s="5" customFormat="1"/>
    <row r="88" s="5" customFormat="1"/>
    <row r="89" s="5" customFormat="1"/>
    <row r="90" s="5" customFormat="1"/>
    <row r="91" s="5" customFormat="1"/>
    <row r="92" s="5" customFormat="1"/>
    <row r="93" s="5" customFormat="1"/>
    <row r="94" s="5" customFormat="1"/>
    <row r="95" s="5" customFormat="1"/>
    <row r="96" s="5" customFormat="1"/>
    <row r="97" s="5" customFormat="1"/>
    <row r="98" s="5" customFormat="1"/>
    <row r="99" s="5" customFormat="1"/>
    <row r="100" s="5" customFormat="1"/>
    <row r="101" s="5" customFormat="1"/>
    <row r="102" s="5" customFormat="1"/>
    <row r="103" s="5" customFormat="1"/>
    <row r="104" s="5" customFormat="1"/>
    <row r="105" s="5" customFormat="1"/>
    <row r="106" s="5" customFormat="1"/>
    <row r="107" s="5" customFormat="1"/>
    <row r="108" s="5" customFormat="1"/>
    <row r="109" s="5" customFormat="1"/>
    <row r="110" s="5" customFormat="1"/>
    <row r="111" s="5" customFormat="1"/>
    <row r="112" s="5" customFormat="1"/>
    <row r="113" s="5" customFormat="1"/>
    <row r="114" s="5" customFormat="1"/>
    <row r="115" s="5" customFormat="1"/>
    <row r="116" s="5" customFormat="1"/>
    <row r="117" s="5" customFormat="1"/>
    <row r="118" s="5" customFormat="1"/>
    <row r="119" s="5" customFormat="1"/>
    <row r="120" s="5" customFormat="1"/>
    <row r="121" s="5" customFormat="1"/>
    <row r="122" s="5" customFormat="1"/>
    <row r="123" s="5" customFormat="1"/>
    <row r="124" s="5" customFormat="1"/>
    <row r="125" s="5" customFormat="1"/>
    <row r="126" s="5" customFormat="1"/>
    <row r="127" s="5" customFormat="1"/>
    <row r="128" s="5" customFormat="1"/>
    <row r="129" s="5" customFormat="1"/>
    <row r="130" s="5" customFormat="1"/>
    <row r="131" s="5" customFormat="1"/>
    <row r="132" s="5" customFormat="1"/>
    <row r="133" s="5" customFormat="1"/>
    <row r="134" s="5" customFormat="1"/>
    <row r="135" s="5" customFormat="1"/>
    <row r="136" s="5" customFormat="1"/>
    <row r="137" s="5" customFormat="1"/>
    <row r="138" s="5" customFormat="1"/>
    <row r="139" s="5" customFormat="1"/>
    <row r="140" s="5" customFormat="1"/>
    <row r="141" s="5" customFormat="1"/>
    <row r="142" s="5" customFormat="1"/>
    <row r="143" s="5" customFormat="1"/>
    <row r="144" s="5" customFormat="1"/>
    <row r="145" s="5" customFormat="1"/>
    <row r="146" s="5" customFormat="1"/>
    <row r="147" s="5" customFormat="1"/>
    <row r="148" s="5" customFormat="1"/>
    <row r="149" s="5" customFormat="1"/>
    <row r="150" s="5" customFormat="1"/>
    <row r="151" s="5" customFormat="1"/>
    <row r="152" s="5" customFormat="1"/>
    <row r="153" s="5" customFormat="1"/>
    <row r="154" s="5" customFormat="1"/>
    <row r="155" s="5" customFormat="1"/>
    <row r="156" s="5" customFormat="1"/>
    <row r="157" s="5" customFormat="1"/>
    <row r="158" s="5" customFormat="1"/>
    <row r="159" s="5" customFormat="1"/>
    <row r="160" s="5" customFormat="1"/>
    <row r="161" s="5" customFormat="1"/>
    <row r="162" s="5" customFormat="1"/>
    <row r="163" s="5" customFormat="1"/>
    <row r="164" s="5" customFormat="1"/>
    <row r="165" s="5" customFormat="1"/>
    <row r="166" s="5" customFormat="1"/>
    <row r="167" s="5" customFormat="1"/>
    <row r="168" s="5" customFormat="1"/>
    <row r="169" s="5" customFormat="1"/>
    <row r="170" s="5" customFormat="1"/>
    <row r="171" s="5" customFormat="1"/>
    <row r="172" s="5" customFormat="1"/>
    <row r="173" s="5" customFormat="1"/>
    <row r="174" s="5" customFormat="1"/>
    <row r="175" s="5" customFormat="1"/>
    <row r="176" s="5" customFormat="1"/>
    <row r="177" s="5" customFormat="1"/>
    <row r="178" s="5" customFormat="1"/>
    <row r="179" s="5" customFormat="1"/>
    <row r="180" s="5" customFormat="1"/>
    <row r="181" s="5" customFormat="1"/>
    <row r="182" s="5" customFormat="1"/>
    <row r="183" s="5" customFormat="1"/>
    <row r="184" s="5" customFormat="1"/>
    <row r="185" s="5" customFormat="1"/>
    <row r="186" s="5" customFormat="1"/>
    <row r="187" s="5" customFormat="1"/>
    <row r="188" s="5" customFormat="1"/>
    <row r="189" s="5" customFormat="1"/>
    <row r="190" s="5" customFormat="1"/>
    <row r="191" s="5" customFormat="1"/>
    <row r="192" s="5" customFormat="1"/>
    <row r="193" s="5" customFormat="1"/>
    <row r="194" s="5" customFormat="1"/>
    <row r="195" s="5" customFormat="1"/>
    <row r="196" s="5" customFormat="1"/>
    <row r="197" s="5" customFormat="1"/>
    <row r="198" s="5" customFormat="1"/>
    <row r="199" s="5" customFormat="1"/>
    <row r="200" s="5" customFormat="1"/>
    <row r="201" s="5" customFormat="1"/>
    <row r="202" s="5" customFormat="1"/>
    <row r="203" s="5" customFormat="1"/>
    <row r="204" s="5" customFormat="1"/>
    <row r="205" s="5" customFormat="1"/>
    <row r="206" s="5" customFormat="1"/>
    <row r="207" s="5" customFormat="1"/>
    <row r="208" s="5" customFormat="1"/>
    <row r="209" s="5" customFormat="1"/>
    <row r="210" s="5" customFormat="1"/>
    <row r="211" s="5" customFormat="1"/>
    <row r="212" s="5" customFormat="1"/>
    <row r="213" s="5" customFormat="1"/>
    <row r="214" s="5" customFormat="1"/>
    <row r="215" s="5" customFormat="1"/>
    <row r="216" s="5" customFormat="1"/>
    <row r="217" s="5" customFormat="1"/>
    <row r="218" s="5" customFormat="1"/>
    <row r="219" s="5" customFormat="1"/>
    <row r="220" s="5" customFormat="1"/>
    <row r="221" s="5" customFormat="1"/>
    <row r="222" s="5" customFormat="1"/>
    <row r="223" s="5" customFormat="1"/>
    <row r="224" s="5" customFormat="1"/>
    <row r="225" s="5" customFormat="1"/>
    <row r="226" s="5" customFormat="1"/>
    <row r="227" s="5" customFormat="1"/>
    <row r="228" s="5" customFormat="1"/>
    <row r="229" s="5" customFormat="1"/>
    <row r="230" s="5" customFormat="1"/>
    <row r="231" s="5" customFormat="1"/>
    <row r="232" s="5" customFormat="1"/>
    <row r="233" s="5" customFormat="1"/>
    <row r="234" s="5" customFormat="1"/>
    <row r="235" s="5" customFormat="1"/>
    <row r="236" s="5" customFormat="1"/>
    <row r="237" s="5" customFormat="1"/>
    <row r="238" s="5" customFormat="1"/>
    <row r="239" s="5" customFormat="1"/>
    <row r="240" s="5" customFormat="1"/>
    <row r="241" s="5" customFormat="1"/>
    <row r="242" s="5" customFormat="1"/>
    <row r="243" s="5" customFormat="1"/>
    <row r="244" s="5" customFormat="1"/>
    <row r="245" s="5" customFormat="1"/>
    <row r="246" s="5" customFormat="1"/>
    <row r="247" s="5" customFormat="1"/>
    <row r="248" s="5" customFormat="1"/>
    <row r="249" s="5" customFormat="1"/>
    <row r="250" s="5" customFormat="1"/>
    <row r="251" s="5" customFormat="1"/>
    <row r="252" s="5" customFormat="1"/>
    <row r="253" s="5" customFormat="1"/>
    <row r="254" s="5" customFormat="1"/>
    <row r="255" s="5" customFormat="1"/>
    <row r="256" s="5" customFormat="1"/>
    <row r="257" s="5" customFormat="1"/>
    <row r="258" s="5" customFormat="1"/>
    <row r="259" s="5" customFormat="1"/>
    <row r="260" s="5" customFormat="1"/>
    <row r="261" s="5" customFormat="1"/>
    <row r="262" s="5" customFormat="1"/>
    <row r="263" s="5" customFormat="1"/>
    <row r="264" s="5" customFormat="1"/>
    <row r="265" s="5" customFormat="1"/>
    <row r="266" s="5" customFormat="1"/>
    <row r="267" s="5" customFormat="1"/>
    <row r="268" s="5" customFormat="1"/>
    <row r="269" s="5" customFormat="1"/>
    <row r="270" s="5" customFormat="1"/>
    <row r="271" s="5" customFormat="1"/>
    <row r="272" s="5" customFormat="1"/>
    <row r="273" s="5" customFormat="1"/>
    <row r="274" s="5" customFormat="1"/>
    <row r="275" s="5" customFormat="1"/>
    <row r="276" s="5" customFormat="1"/>
    <row r="277" s="5" customFormat="1"/>
    <row r="278" s="5" customFormat="1"/>
    <row r="279" s="5" customFormat="1"/>
    <row r="280" s="5" customFormat="1"/>
    <row r="281" s="5" customFormat="1"/>
    <row r="282" s="5" customFormat="1"/>
    <row r="283" s="5" customFormat="1"/>
    <row r="284" s="5" customFormat="1"/>
    <row r="285" s="5" customFormat="1"/>
    <row r="286" s="5" customFormat="1"/>
    <row r="287" s="5" customFormat="1"/>
    <row r="288" s="5" customFormat="1"/>
  </sheetData>
  <mergeCells count="6">
    <mergeCell ref="D2:I2"/>
    <mergeCell ref="F3:I3"/>
    <mergeCell ref="C13:D13"/>
    <mergeCell ref="B3:B4"/>
    <mergeCell ref="C3:C4"/>
    <mergeCell ref="D3:D4"/>
  </mergeCells>
  <printOptions horizontalCentered="1"/>
  <pageMargins left="0.31496062992126" right="0.31496062992126" top="0.31496062992126" bottom="0.31496062992126" header="0.31496062992126" footer="0.31496062992126"/>
  <pageSetup paperSize="14" scale="44" fitToHeight="0" orientation="landscape" verticalDpi="3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409"/>
  <sheetViews>
    <sheetView zoomScale="65" zoomScaleNormal="65" zoomScaleSheetLayoutView="25" workbookViewId="0">
      <selection activeCell="E7" sqref="E7:I7"/>
    </sheetView>
  </sheetViews>
  <sheetFormatPr baseColWidth="10" defaultColWidth="11.44140625" defaultRowHeight="15.6"/>
  <cols>
    <col min="1" max="1" width="3.6640625" style="4" customWidth="1"/>
    <col min="2" max="2" width="6.6640625" style="5" customWidth="1"/>
    <col min="3" max="3" width="65.6640625" style="6" customWidth="1"/>
    <col min="4" max="4" width="1.6640625" style="1" customWidth="1"/>
    <col min="5" max="5" width="17.6640625" style="1" customWidth="1"/>
    <col min="6" max="6" width="19.6640625" style="5" customWidth="1"/>
    <col min="7" max="7" width="18.6640625" style="5" customWidth="1"/>
    <col min="8" max="8" width="19.6640625" style="5" customWidth="1"/>
    <col min="9" max="9" width="23.6640625" style="5" customWidth="1"/>
    <col min="10" max="10" width="1.6640625" style="1" customWidth="1"/>
    <col min="11" max="12" width="17.6640625" style="3" customWidth="1"/>
    <col min="13" max="13" width="1.77734375" style="5" customWidth="1"/>
    <col min="14" max="14" width="17.6640625" style="5" customWidth="1"/>
    <col min="15" max="15" width="19.6640625" style="5" customWidth="1"/>
    <col min="16" max="16" width="18.6640625" style="5" customWidth="1"/>
    <col min="17" max="17" width="19.6640625" style="5" customWidth="1"/>
    <col min="18" max="18" width="23.6640625" style="5" customWidth="1"/>
    <col min="19" max="19" width="2.6640625" style="1" customWidth="1"/>
    <col min="20" max="40" width="11.44140625" style="1"/>
    <col min="41" max="16384" width="11.44140625" style="5"/>
  </cols>
  <sheetData>
    <row r="1" spans="1:38" ht="43.95" customHeight="1">
      <c r="B1" s="196" t="s">
        <v>56</v>
      </c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8"/>
    </row>
    <row r="2" spans="1:38" ht="15">
      <c r="A2" s="1"/>
      <c r="B2" s="1"/>
      <c r="C2" s="1"/>
      <c r="F2" s="1"/>
      <c r="G2" s="1"/>
      <c r="H2" s="1"/>
      <c r="I2" s="1"/>
      <c r="K2" s="1"/>
      <c r="L2" s="1"/>
      <c r="M2" s="1"/>
      <c r="N2" s="1"/>
      <c r="O2" s="1"/>
      <c r="P2" s="1"/>
      <c r="Q2" s="1"/>
      <c r="R2" s="1"/>
    </row>
    <row r="3" spans="1:38" ht="37.5" customHeight="1">
      <c r="B3" s="199" t="s">
        <v>57</v>
      </c>
      <c r="C3" s="200"/>
      <c r="D3" s="200"/>
      <c r="E3" s="200"/>
      <c r="F3" s="200"/>
      <c r="G3" s="200"/>
      <c r="H3" s="200"/>
      <c r="I3" s="200"/>
      <c r="J3" s="200"/>
      <c r="K3" s="200"/>
      <c r="L3" s="201"/>
      <c r="M3" s="1"/>
      <c r="N3" s="1"/>
      <c r="O3" s="1"/>
      <c r="P3" s="1"/>
      <c r="Q3" s="1"/>
      <c r="R3" s="1"/>
    </row>
    <row r="4" spans="1:38" ht="37.5" customHeight="1">
      <c r="B4" s="182" t="e">
        <f>#REF!</f>
        <v>#REF!</v>
      </c>
      <c r="C4" s="183"/>
      <c r="D4" s="183"/>
      <c r="E4" s="183"/>
      <c r="F4" s="183"/>
      <c r="G4" s="183"/>
      <c r="H4" s="183"/>
      <c r="I4" s="183"/>
      <c r="J4" s="183"/>
      <c r="K4" s="183"/>
      <c r="L4" s="184"/>
      <c r="M4" s="1"/>
      <c r="N4" s="1"/>
      <c r="O4" s="1"/>
      <c r="P4" s="1"/>
      <c r="Q4" s="1"/>
      <c r="R4" s="1"/>
    </row>
    <row r="5" spans="1:38" ht="40.5" customHeight="1">
      <c r="B5" s="202" t="s">
        <v>58</v>
      </c>
      <c r="C5" s="203"/>
      <c r="E5" s="204" t="s">
        <v>59</v>
      </c>
      <c r="F5" s="205"/>
      <c r="G5" s="205"/>
      <c r="H5" s="205"/>
      <c r="I5" s="206"/>
      <c r="K5" s="192" t="s">
        <v>60</v>
      </c>
      <c r="L5" s="193"/>
      <c r="M5" s="1"/>
      <c r="N5" s="1"/>
      <c r="O5" s="1"/>
      <c r="P5" s="1"/>
      <c r="Q5" s="1"/>
      <c r="R5" s="1"/>
    </row>
    <row r="6" spans="1:38" ht="42.75" customHeight="1">
      <c r="B6" s="180"/>
      <c r="C6" s="181"/>
      <c r="D6" s="7"/>
      <c r="E6" s="182" t="s">
        <v>61</v>
      </c>
      <c r="F6" s="183"/>
      <c r="G6" s="183"/>
      <c r="H6" s="183"/>
      <c r="I6" s="184"/>
      <c r="J6" s="27"/>
      <c r="K6" s="194"/>
      <c r="L6" s="195"/>
      <c r="M6" s="1"/>
      <c r="N6" s="1"/>
      <c r="O6" s="1"/>
      <c r="P6" s="1"/>
      <c r="Q6" s="1"/>
      <c r="R6" s="1"/>
    </row>
    <row r="7" spans="1:38" ht="54" customHeight="1">
      <c r="B7" s="188" t="s">
        <v>32</v>
      </c>
      <c r="C7" s="190" t="e">
        <f>#REF!</f>
        <v>#REF!</v>
      </c>
      <c r="D7" s="5"/>
      <c r="E7" s="185" t="s">
        <v>62</v>
      </c>
      <c r="F7" s="186"/>
      <c r="G7" s="186"/>
      <c r="H7" s="186"/>
      <c r="I7" s="187"/>
      <c r="J7" s="28"/>
      <c r="K7" s="29" t="s">
        <v>63</v>
      </c>
      <c r="L7" s="29" t="s">
        <v>64</v>
      </c>
      <c r="M7" s="30"/>
      <c r="N7" s="185" t="s">
        <v>65</v>
      </c>
      <c r="O7" s="186"/>
      <c r="P7" s="186"/>
      <c r="Q7" s="186"/>
      <c r="R7" s="187"/>
    </row>
    <row r="8" spans="1:38" ht="74.25" customHeight="1">
      <c r="B8" s="189"/>
      <c r="C8" s="191"/>
      <c r="D8" s="8"/>
      <c r="E8" s="9" t="s">
        <v>66</v>
      </c>
      <c r="F8" s="10" t="s">
        <v>35</v>
      </c>
      <c r="G8" s="10" t="s">
        <v>67</v>
      </c>
      <c r="H8" s="10" t="s">
        <v>68</v>
      </c>
      <c r="I8" s="10" t="s">
        <v>69</v>
      </c>
      <c r="J8" s="8"/>
      <c r="K8" s="31">
        <v>1.3285</v>
      </c>
      <c r="L8" s="32">
        <v>1.3675999999999999</v>
      </c>
      <c r="N8" s="9" t="s">
        <v>70</v>
      </c>
      <c r="O8" s="10" t="s">
        <v>35</v>
      </c>
      <c r="P8" s="10" t="s">
        <v>67</v>
      </c>
      <c r="Q8" s="10" t="s">
        <v>68</v>
      </c>
      <c r="R8" s="10" t="s">
        <v>69</v>
      </c>
    </row>
    <row r="9" spans="1:38" ht="12" customHeight="1">
      <c r="B9" s="11"/>
      <c r="C9" s="12"/>
      <c r="D9" s="5"/>
      <c r="E9" s="5"/>
      <c r="J9" s="5"/>
    </row>
    <row r="10" spans="1:38" ht="63" customHeight="1">
      <c r="A10" s="4">
        <v>1</v>
      </c>
      <c r="B10" s="13" t="e">
        <f>#REF!</f>
        <v>#REF!</v>
      </c>
      <c r="C10" s="14" t="e">
        <f>#REF!</f>
        <v>#REF!</v>
      </c>
      <c r="D10" s="15"/>
      <c r="E10" s="16">
        <v>10000</v>
      </c>
      <c r="F10" s="17">
        <v>338.79310344827599</v>
      </c>
      <c r="G10" s="17">
        <f t="shared" ref="G10:G21" si="0">F10*16%</f>
        <v>54.206896551724199</v>
      </c>
      <c r="H10" s="17">
        <f>F10+G10</f>
        <v>393</v>
      </c>
      <c r="I10" s="17">
        <f>H10*E10</f>
        <v>3930000</v>
      </c>
      <c r="J10" s="15"/>
      <c r="K10" s="178">
        <f>+($L$8/$K$8)*F10</f>
        <v>348.76435700102502</v>
      </c>
      <c r="L10" s="179"/>
      <c r="N10" s="16" t="e">
        <f>#REF!</f>
        <v>#REF!</v>
      </c>
      <c r="O10" s="33">
        <f>K10</f>
        <v>348.76435700102502</v>
      </c>
      <c r="P10" s="34">
        <f t="shared" ref="P10:P21" si="1">O10*19%</f>
        <v>66.265227830194803</v>
      </c>
      <c r="Q10" s="34">
        <f>O10+P10</f>
        <v>415.02958483122001</v>
      </c>
      <c r="R10" s="34" t="e">
        <f t="shared" ref="R10:R21" si="2">Q10*N10</f>
        <v>#REF!</v>
      </c>
      <c r="T10" s="36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43"/>
    </row>
    <row r="11" spans="1:38" ht="75" customHeight="1">
      <c r="B11" s="13" t="e">
        <f>#REF!</f>
        <v>#REF!</v>
      </c>
      <c r="C11" s="14" t="e">
        <f>#REF!</f>
        <v>#REF!</v>
      </c>
      <c r="D11" s="15"/>
      <c r="E11" s="16">
        <v>10000</v>
      </c>
      <c r="F11" s="17">
        <v>82.758620689655203</v>
      </c>
      <c r="G11" s="17">
        <f t="shared" si="0"/>
        <v>13.241379310344801</v>
      </c>
      <c r="H11" s="17">
        <f t="shared" ref="H11:H21" si="3">F11+G11</f>
        <v>96</v>
      </c>
      <c r="I11" s="17">
        <f t="shared" ref="I11:I21" si="4">H11*E11</f>
        <v>960000</v>
      </c>
      <c r="J11" s="15"/>
      <c r="K11" s="178">
        <f t="shared" ref="K11:K21" si="5">+($L$8/$K$8)*F11</f>
        <v>85.194346748342099</v>
      </c>
      <c r="L11" s="179"/>
      <c r="N11" s="16" t="e">
        <f>#REF!</f>
        <v>#REF!</v>
      </c>
      <c r="O11" s="33">
        <f t="shared" ref="O11:O21" si="6">K11</f>
        <v>85.194346748342099</v>
      </c>
      <c r="P11" s="34">
        <f t="shared" si="1"/>
        <v>16.186925882185001</v>
      </c>
      <c r="Q11" s="34">
        <f t="shared" ref="Q11:Q21" si="7">O11+P11</f>
        <v>101.38127263052699</v>
      </c>
      <c r="R11" s="34" t="e">
        <f t="shared" si="2"/>
        <v>#REF!</v>
      </c>
      <c r="T11" s="38"/>
      <c r="AL11" s="44"/>
    </row>
    <row r="12" spans="1:38" ht="70.5" customHeight="1">
      <c r="B12" s="13" t="e">
        <f>#REF!</f>
        <v>#REF!</v>
      </c>
      <c r="C12" s="14" t="e">
        <f>#REF!</f>
        <v>#REF!</v>
      </c>
      <c r="D12" s="15"/>
      <c r="E12" s="16">
        <v>10000</v>
      </c>
      <c r="F12" s="17">
        <v>141.37931034482801</v>
      </c>
      <c r="G12" s="17">
        <f t="shared" si="0"/>
        <v>22.620689655172502</v>
      </c>
      <c r="H12" s="17">
        <f t="shared" si="3"/>
        <v>164.00000000000099</v>
      </c>
      <c r="I12" s="17">
        <f t="shared" si="4"/>
        <v>1640000.00000001</v>
      </c>
      <c r="J12" s="15"/>
      <c r="K12" s="178">
        <f t="shared" si="5"/>
        <v>145.54034236175099</v>
      </c>
      <c r="L12" s="179"/>
      <c r="N12" s="16" t="e">
        <f>#REF!</f>
        <v>#REF!</v>
      </c>
      <c r="O12" s="33">
        <f t="shared" si="6"/>
        <v>145.54034236175099</v>
      </c>
      <c r="P12" s="34">
        <f t="shared" si="1"/>
        <v>27.6526650487328</v>
      </c>
      <c r="Q12" s="34">
        <f t="shared" si="7"/>
        <v>173.193007410484</v>
      </c>
      <c r="R12" s="34" t="e">
        <f t="shared" si="2"/>
        <v>#REF!</v>
      </c>
      <c r="T12" s="38"/>
      <c r="AL12" s="44"/>
    </row>
    <row r="13" spans="1:38" ht="54" customHeight="1">
      <c r="B13" s="13" t="e">
        <f>#REF!</f>
        <v>#REF!</v>
      </c>
      <c r="C13" s="14" t="e">
        <f>#REF!</f>
        <v>#REF!</v>
      </c>
      <c r="D13" s="15"/>
      <c r="E13" s="16">
        <v>35000</v>
      </c>
      <c r="F13" s="17">
        <v>403.44827586206901</v>
      </c>
      <c r="G13" s="17">
        <f t="shared" si="0"/>
        <v>64.551724137931004</v>
      </c>
      <c r="H13" s="17">
        <f t="shared" si="3"/>
        <v>468</v>
      </c>
      <c r="I13" s="17">
        <f t="shared" si="4"/>
        <v>16380000</v>
      </c>
      <c r="J13" s="15"/>
      <c r="K13" s="178">
        <f t="shared" si="5"/>
        <v>415.322440398168</v>
      </c>
      <c r="L13" s="179"/>
      <c r="N13" s="16" t="e">
        <f>#REF!</f>
        <v>#REF!</v>
      </c>
      <c r="O13" s="33">
        <f t="shared" si="6"/>
        <v>415.322440398168</v>
      </c>
      <c r="P13" s="34">
        <f t="shared" si="1"/>
        <v>78.911263675651796</v>
      </c>
      <c r="Q13" s="34">
        <f t="shared" si="7"/>
        <v>494.23370407381901</v>
      </c>
      <c r="R13" s="34" t="e">
        <f t="shared" si="2"/>
        <v>#REF!</v>
      </c>
      <c r="T13" s="38"/>
      <c r="AL13" s="44"/>
    </row>
    <row r="14" spans="1:38" ht="75" customHeight="1">
      <c r="B14" s="13" t="e">
        <f>#REF!</f>
        <v>#REF!</v>
      </c>
      <c r="C14" s="14" t="e">
        <f>#REF!</f>
        <v>#REF!</v>
      </c>
      <c r="D14" s="15"/>
      <c r="E14" s="16">
        <v>10000</v>
      </c>
      <c r="F14" s="17">
        <v>698.27586206896603</v>
      </c>
      <c r="G14" s="17">
        <f t="shared" si="0"/>
        <v>111.724137931035</v>
      </c>
      <c r="H14" s="17">
        <f t="shared" si="3"/>
        <v>810.00000000000102</v>
      </c>
      <c r="I14" s="17">
        <f t="shared" si="4"/>
        <v>8100000.0000000102</v>
      </c>
      <c r="J14" s="15"/>
      <c r="K14" s="178">
        <f t="shared" si="5"/>
        <v>718.82730068913702</v>
      </c>
      <c r="L14" s="179"/>
      <c r="N14" s="16" t="e">
        <f>#REF!</f>
        <v>#REF!</v>
      </c>
      <c r="O14" s="33">
        <f t="shared" si="6"/>
        <v>718.82730068913702</v>
      </c>
      <c r="P14" s="34">
        <f t="shared" si="1"/>
        <v>136.57718713093601</v>
      </c>
      <c r="Q14" s="34">
        <f t="shared" si="7"/>
        <v>855.40448782007297</v>
      </c>
      <c r="R14" s="34" t="e">
        <f t="shared" si="2"/>
        <v>#REF!</v>
      </c>
      <c r="T14" s="38"/>
      <c r="AL14" s="44"/>
    </row>
    <row r="15" spans="1:38" ht="67.5" customHeight="1">
      <c r="B15" s="13" t="e">
        <f>#REF!</f>
        <v>#REF!</v>
      </c>
      <c r="C15" s="14" t="e">
        <f>#REF!</f>
        <v>#REF!</v>
      </c>
      <c r="D15" s="15"/>
      <c r="E15" s="16">
        <v>20000</v>
      </c>
      <c r="F15" s="17">
        <v>43.1034482758621</v>
      </c>
      <c r="G15" s="17">
        <f t="shared" si="0"/>
        <v>6.8965517241379404</v>
      </c>
      <c r="H15" s="17">
        <f t="shared" si="3"/>
        <v>50</v>
      </c>
      <c r="I15" s="17">
        <f t="shared" si="4"/>
        <v>1000000</v>
      </c>
      <c r="J15" s="15"/>
      <c r="K15" s="178">
        <f t="shared" si="5"/>
        <v>44.372055598094903</v>
      </c>
      <c r="L15" s="179"/>
      <c r="N15" s="16" t="e">
        <f>#REF!</f>
        <v>#REF!</v>
      </c>
      <c r="O15" s="33">
        <f t="shared" si="6"/>
        <v>44.372055598094903</v>
      </c>
      <c r="P15" s="34">
        <f t="shared" si="1"/>
        <v>8.4306905636380201</v>
      </c>
      <c r="Q15" s="34">
        <f t="shared" si="7"/>
        <v>52.802746161732898</v>
      </c>
      <c r="R15" s="34" t="e">
        <f t="shared" si="2"/>
        <v>#REF!</v>
      </c>
      <c r="T15" s="38"/>
      <c r="AL15" s="44"/>
    </row>
    <row r="16" spans="1:38" ht="71.25" customHeight="1">
      <c r="B16" s="13" t="e">
        <f>#REF!</f>
        <v>#REF!</v>
      </c>
      <c r="C16" s="14" t="e">
        <f>#REF!</f>
        <v>#REF!</v>
      </c>
      <c r="D16" s="15"/>
      <c r="E16" s="16">
        <v>8050</v>
      </c>
      <c r="F16" s="17">
        <v>2629.3103448275901</v>
      </c>
      <c r="G16" s="17">
        <f t="shared" si="0"/>
        <v>420.68965517241401</v>
      </c>
      <c r="H16" s="17">
        <f t="shared" si="3"/>
        <v>3050</v>
      </c>
      <c r="I16" s="17">
        <f t="shared" si="4"/>
        <v>24552500</v>
      </c>
      <c r="J16" s="15"/>
      <c r="K16" s="178">
        <f t="shared" si="5"/>
        <v>2706.69539148379</v>
      </c>
      <c r="L16" s="179"/>
      <c r="N16" s="16" t="e">
        <f>#REF!</f>
        <v>#REF!</v>
      </c>
      <c r="O16" s="33">
        <f t="shared" si="6"/>
        <v>2706.69539148379</v>
      </c>
      <c r="P16" s="34">
        <f t="shared" si="1"/>
        <v>514.27212438191998</v>
      </c>
      <c r="Q16" s="34">
        <f t="shared" si="7"/>
        <v>3220.9675158657101</v>
      </c>
      <c r="R16" s="34" t="e">
        <f t="shared" si="2"/>
        <v>#REF!</v>
      </c>
      <c r="T16" s="39" t="s">
        <v>71</v>
      </c>
      <c r="AL16" s="44"/>
    </row>
    <row r="17" spans="1:38" ht="74.25" customHeight="1">
      <c r="B17" s="13" t="e">
        <f>#REF!</f>
        <v>#REF!</v>
      </c>
      <c r="C17" s="14" t="e">
        <f>#REF!</f>
        <v>#REF!</v>
      </c>
      <c r="D17" s="15"/>
      <c r="E17" s="16">
        <v>2100</v>
      </c>
      <c r="F17" s="17">
        <v>2586.2068965517201</v>
      </c>
      <c r="G17" s="17">
        <f t="shared" si="0"/>
        <v>413.79310344827502</v>
      </c>
      <c r="H17" s="17">
        <f t="shared" si="3"/>
        <v>3000</v>
      </c>
      <c r="I17" s="17">
        <f t="shared" si="4"/>
        <v>6299999.9999999898</v>
      </c>
      <c r="J17" s="15"/>
      <c r="K17" s="178">
        <f t="shared" si="5"/>
        <v>2662.3233358856901</v>
      </c>
      <c r="L17" s="179"/>
      <c r="N17" s="16" t="e">
        <f>#REF!</f>
        <v>#REF!</v>
      </c>
      <c r="O17" s="33">
        <f t="shared" si="6"/>
        <v>2662.3233358856901</v>
      </c>
      <c r="P17" s="34">
        <f t="shared" si="1"/>
        <v>505.84143381828</v>
      </c>
      <c r="Q17" s="34">
        <f t="shared" si="7"/>
        <v>3168.1647697039698</v>
      </c>
      <c r="R17" s="34" t="e">
        <f t="shared" si="2"/>
        <v>#REF!</v>
      </c>
      <c r="T17" s="40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5"/>
    </row>
    <row r="18" spans="1:38" ht="86.25" customHeight="1">
      <c r="B18" s="13" t="e">
        <f>#REF!</f>
        <v>#REF!</v>
      </c>
      <c r="C18" s="14" t="e">
        <f>#REF!</f>
        <v>#REF!</v>
      </c>
      <c r="D18" s="15"/>
      <c r="E18" s="16">
        <v>16000</v>
      </c>
      <c r="F18" s="17">
        <v>11681.0344827586</v>
      </c>
      <c r="G18" s="17">
        <f t="shared" si="0"/>
        <v>1868.96551724138</v>
      </c>
      <c r="H18" s="17">
        <f t="shared" si="3"/>
        <v>13550</v>
      </c>
      <c r="I18" s="17">
        <f t="shared" si="4"/>
        <v>216800000</v>
      </c>
      <c r="J18" s="15"/>
      <c r="K18" s="178">
        <f t="shared" si="5"/>
        <v>12024.827067083699</v>
      </c>
      <c r="L18" s="179"/>
      <c r="N18" s="16" t="e">
        <f>#REF!</f>
        <v>#REF!</v>
      </c>
      <c r="O18" s="33">
        <f t="shared" si="6"/>
        <v>12024.827067083699</v>
      </c>
      <c r="P18" s="34">
        <f t="shared" si="1"/>
        <v>2284.7171427459002</v>
      </c>
      <c r="Q18" s="34">
        <f t="shared" si="7"/>
        <v>14309.544209829601</v>
      </c>
      <c r="R18" s="34" t="e">
        <f t="shared" si="2"/>
        <v>#REF!</v>
      </c>
    </row>
    <row r="19" spans="1:38" ht="60" customHeight="1">
      <c r="B19" s="13" t="e">
        <f>#REF!</f>
        <v>#REF!</v>
      </c>
      <c r="C19" s="14" t="e">
        <f>#REF!</f>
        <v>#REF!</v>
      </c>
      <c r="D19" s="15"/>
      <c r="E19" s="16">
        <v>2000</v>
      </c>
      <c r="F19" s="17">
        <v>3879.3103448275901</v>
      </c>
      <c r="G19" s="17">
        <f t="shared" si="0"/>
        <v>620.68965517241395</v>
      </c>
      <c r="H19" s="17">
        <f t="shared" si="3"/>
        <v>4500</v>
      </c>
      <c r="I19" s="17">
        <f t="shared" si="4"/>
        <v>9000000.0000000093</v>
      </c>
      <c r="J19" s="15"/>
      <c r="K19" s="178">
        <f t="shared" si="5"/>
        <v>3993.4850038285399</v>
      </c>
      <c r="L19" s="179"/>
      <c r="N19" s="16" t="e">
        <f>#REF!</f>
        <v>#REF!</v>
      </c>
      <c r="O19" s="33">
        <f t="shared" si="6"/>
        <v>3993.4850038285399</v>
      </c>
      <c r="P19" s="34">
        <f t="shared" si="1"/>
        <v>758.76215072742195</v>
      </c>
      <c r="Q19" s="34">
        <f t="shared" si="7"/>
        <v>4752.2471545559602</v>
      </c>
      <c r="R19" s="34" t="e">
        <f t="shared" si="2"/>
        <v>#REF!</v>
      </c>
    </row>
    <row r="20" spans="1:38" ht="63" customHeight="1">
      <c r="B20" s="13" t="e">
        <f>#REF!</f>
        <v>#REF!</v>
      </c>
      <c r="C20" s="14" t="e">
        <f>#REF!</f>
        <v>#REF!</v>
      </c>
      <c r="D20" s="15"/>
      <c r="E20" s="16">
        <v>2000</v>
      </c>
      <c r="F20" s="17">
        <v>3965.5172413793098</v>
      </c>
      <c r="G20" s="17">
        <f t="shared" si="0"/>
        <v>634.48275862068999</v>
      </c>
      <c r="H20" s="17">
        <f t="shared" si="3"/>
        <v>4600</v>
      </c>
      <c r="I20" s="17">
        <f t="shared" si="4"/>
        <v>9200000</v>
      </c>
      <c r="J20" s="15"/>
      <c r="K20" s="178">
        <f t="shared" si="5"/>
        <v>4082.2291150247202</v>
      </c>
      <c r="L20" s="179"/>
      <c r="N20" s="16" t="e">
        <f>#REF!</f>
        <v>#REF!</v>
      </c>
      <c r="O20" s="33">
        <f t="shared" si="6"/>
        <v>4082.2291150247202</v>
      </c>
      <c r="P20" s="34">
        <f t="shared" si="1"/>
        <v>775.62353185469703</v>
      </c>
      <c r="Q20" s="34">
        <f t="shared" si="7"/>
        <v>4857.8526468794198</v>
      </c>
      <c r="R20" s="34" t="e">
        <f t="shared" si="2"/>
        <v>#REF!</v>
      </c>
    </row>
    <row r="21" spans="1:38" ht="76.5" customHeight="1">
      <c r="B21" s="13" t="e">
        <f>#REF!</f>
        <v>#REF!</v>
      </c>
      <c r="C21" s="14" t="e">
        <f>#REF!</f>
        <v>#REF!</v>
      </c>
      <c r="D21" s="15"/>
      <c r="E21" s="16">
        <v>350</v>
      </c>
      <c r="F21" s="17">
        <v>9741.3793103448297</v>
      </c>
      <c r="G21" s="17">
        <f t="shared" si="0"/>
        <v>1558.6206896551701</v>
      </c>
      <c r="H21" s="17">
        <f t="shared" si="3"/>
        <v>11300</v>
      </c>
      <c r="I21" s="17">
        <f t="shared" si="4"/>
        <v>3955000</v>
      </c>
      <c r="J21" s="15"/>
      <c r="K21" s="173">
        <f t="shared" si="5"/>
        <v>10028.0845651694</v>
      </c>
      <c r="L21" s="173"/>
      <c r="N21" s="16" t="e">
        <f>#REF!</f>
        <v>#REF!</v>
      </c>
      <c r="O21" s="33">
        <f t="shared" si="6"/>
        <v>10028.0845651694</v>
      </c>
      <c r="P21" s="34">
        <f t="shared" si="1"/>
        <v>1905.3360673821901</v>
      </c>
      <c r="Q21" s="34">
        <f t="shared" si="7"/>
        <v>11933.420632551601</v>
      </c>
      <c r="R21" s="34" t="e">
        <f t="shared" si="2"/>
        <v>#REF!</v>
      </c>
    </row>
    <row r="22" spans="1:38" s="1" customFormat="1" ht="34.950000000000003" customHeight="1">
      <c r="A22" s="4"/>
      <c r="B22" s="18" t="e">
        <f>#REF!</f>
        <v>#REF!</v>
      </c>
      <c r="D22" s="2"/>
      <c r="E22" s="2"/>
      <c r="F22" s="2"/>
      <c r="G22" s="2"/>
      <c r="H22" s="19"/>
      <c r="I22" s="35">
        <f>SUM(I10:I21)</f>
        <v>301817500</v>
      </c>
      <c r="J22" s="2"/>
      <c r="K22" s="2"/>
      <c r="L22" s="2"/>
      <c r="M22" s="2"/>
      <c r="N22" s="2"/>
      <c r="P22" s="20"/>
      <c r="Q22" s="42"/>
      <c r="R22" s="35" t="e">
        <f>SUM(R10:R21)</f>
        <v>#REF!</v>
      </c>
    </row>
    <row r="23" spans="1:38" s="1" customFormat="1" ht="39" customHeight="1">
      <c r="A23" s="20"/>
      <c r="B23" s="174" t="s">
        <v>72</v>
      </c>
      <c r="C23" s="174"/>
      <c r="D23" s="174"/>
      <c r="E23" s="174"/>
      <c r="F23" s="174"/>
      <c r="G23" s="174"/>
      <c r="H23" s="174"/>
      <c r="I23" s="174"/>
      <c r="J23" s="174"/>
      <c r="K23" s="174"/>
      <c r="L23" s="174"/>
      <c r="M23" s="174"/>
      <c r="N23" s="174"/>
      <c r="O23" s="174"/>
      <c r="P23" s="174"/>
      <c r="Q23" s="174"/>
      <c r="R23" s="174"/>
    </row>
    <row r="24" spans="1:38" s="1" customFormat="1" ht="35.25" customHeight="1">
      <c r="A24" s="20"/>
      <c r="B24" s="175" t="s">
        <v>73</v>
      </c>
      <c r="C24" s="175"/>
      <c r="D24" s="175"/>
      <c r="E24" s="175"/>
      <c r="F24" s="175"/>
      <c r="G24" s="175"/>
      <c r="H24" s="175"/>
      <c r="I24" s="175"/>
      <c r="J24" s="175"/>
      <c r="K24" s="175"/>
      <c r="L24" s="175"/>
      <c r="M24" s="175"/>
      <c r="N24" s="175"/>
      <c r="O24" s="175"/>
    </row>
    <row r="25" spans="1:38" s="1" customFormat="1" ht="15"/>
    <row r="26" spans="1:38" s="2" customFormat="1">
      <c r="A26" s="1"/>
      <c r="B26" s="176" t="e">
        <f>#REF!</f>
        <v>#REF!</v>
      </c>
      <c r="C26" s="176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s="1" customFormat="1">
      <c r="B27" s="177" t="e">
        <f>#REF!</f>
        <v>#REF!</v>
      </c>
      <c r="C27" s="177"/>
    </row>
    <row r="28" spans="1:38" s="1" customFormat="1" ht="179.25" customHeight="1">
      <c r="C28" s="21"/>
    </row>
    <row r="29" spans="1:38" s="1" customFormat="1" ht="19.95" customHeight="1">
      <c r="C29" s="22"/>
    </row>
    <row r="30" spans="1:38" s="1" customFormat="1" ht="19.95" customHeight="1">
      <c r="C30" s="23"/>
    </row>
    <row r="31" spans="1:38" s="1" customFormat="1" ht="19.95" customHeight="1">
      <c r="C31" s="23"/>
      <c r="M31" s="26"/>
      <c r="P31" s="26"/>
    </row>
    <row r="32" spans="1:38" s="1" customFormat="1" ht="19.95" customHeight="1">
      <c r="C32" s="23"/>
      <c r="E32" s="23"/>
    </row>
    <row r="33" spans="1:53" s="1" customFormat="1" ht="16.95" customHeight="1">
      <c r="C33" s="24"/>
      <c r="M33" s="26"/>
      <c r="P33" s="26"/>
    </row>
    <row r="34" spans="1:53" s="1" customFormat="1" ht="19.95" customHeight="1">
      <c r="C34" s="25"/>
    </row>
    <row r="35" spans="1:53" s="2" customFormat="1">
      <c r="A35" s="1"/>
      <c r="B35" s="1"/>
      <c r="C35" s="26"/>
      <c r="D35" s="1"/>
      <c r="E35" s="26"/>
      <c r="F35" s="26"/>
      <c r="G35" s="1"/>
      <c r="H35" s="1"/>
      <c r="I35" s="26"/>
      <c r="J35" s="26"/>
      <c r="K35" s="1"/>
      <c r="L35" s="1"/>
      <c r="M35" s="26"/>
      <c r="N35" s="26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 s="2" customFormat="1">
      <c r="A36" s="1"/>
      <c r="B36" s="1"/>
      <c r="C36" s="26"/>
      <c r="D36" s="1"/>
      <c r="E36" s="26"/>
      <c r="F36" s="26"/>
      <c r="G36" s="1"/>
      <c r="H36" s="1"/>
      <c r="I36" s="26"/>
      <c r="J36" s="26"/>
      <c r="K36" s="1"/>
      <c r="L36" s="1"/>
      <c r="M36" s="26"/>
      <c r="N36" s="26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 s="2" customFormat="1">
      <c r="A37" s="1"/>
      <c r="B37" s="1"/>
      <c r="C37" s="26"/>
      <c r="D37" s="1"/>
      <c r="E37" s="26"/>
      <c r="F37" s="26"/>
      <c r="G37" s="1"/>
      <c r="H37" s="1"/>
      <c r="I37" s="26"/>
      <c r="J37" s="26"/>
      <c r="K37" s="1"/>
      <c r="L37" s="1"/>
      <c r="M37" s="26"/>
      <c r="N37" s="26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 s="2" customForma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 s="2" customFormat="1">
      <c r="A39" s="1"/>
      <c r="B39" s="1"/>
      <c r="C39" s="26"/>
      <c r="D39" s="1"/>
      <c r="E39" s="26"/>
      <c r="F39" s="26"/>
      <c r="G39" s="1"/>
      <c r="H39" s="1"/>
      <c r="I39" s="26"/>
      <c r="J39" s="26"/>
      <c r="K39" s="1"/>
      <c r="L39" s="1"/>
      <c r="M39" s="26"/>
      <c r="N39" s="26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 s="2" customForma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 s="2" customForma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 s="2" customForma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 s="2" customForma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 s="2" customForma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 s="2" customForma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53" s="2" customForma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53" s="2" customForma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53" s="2" customFormat="1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s="2" customFormat="1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s="2" customFormat="1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s="2" customFormat="1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s="2" customFormat="1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s="2" customFormat="1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s="2" customFormat="1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s="2" customFormat="1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s="2" customFormat="1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s="2" customFormat="1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s="2" customFormat="1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s="2" customFormat="1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s="2" customFormat="1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s="2" customFormat="1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s="2" customFormat="1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s="2" customFormat="1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s="2" customFormat="1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40" s="2" customFormat="1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40" s="2" customFormat="1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40" s="2" customFormat="1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40" s="2" customFormat="1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40" s="2" customFormat="1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40" s="2" customFormat="1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40" s="2" customFormat="1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40" s="2" customFormat="1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40" s="3" customFormat="1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</row>
    <row r="74" spans="1:40" s="3" customFormat="1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</row>
    <row r="75" spans="1:40" s="3" customFormat="1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</row>
    <row r="76" spans="1:40" s="3" customFormat="1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</row>
    <row r="77" spans="1:40" s="3" customFormat="1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</row>
    <row r="78" spans="1:40" s="3" customFormat="1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</row>
    <row r="79" spans="1:40" s="3" customFormat="1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</row>
    <row r="80" spans="1:40" s="3" customFormat="1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</row>
    <row r="81" spans="1:40" s="3" customFormat="1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</row>
    <row r="82" spans="1:40" s="3" customFormat="1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</row>
    <row r="83" spans="1:40" s="3" customFormat="1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</row>
    <row r="84" spans="1:40" s="3" customFormat="1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</row>
    <row r="85" spans="1:40" s="3" customFormat="1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</row>
    <row r="86" spans="1:40" s="3" customFormat="1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</row>
    <row r="87" spans="1:40" s="3" customFormat="1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</row>
    <row r="88" spans="1:40" s="3" customFormat="1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</row>
    <row r="89" spans="1:40" s="3" customFormat="1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</row>
    <row r="90" spans="1:40" s="3" customFormat="1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</row>
    <row r="91" spans="1:40" s="3" customFormat="1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</row>
    <row r="92" spans="1:40" s="3" customFormat="1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</row>
    <row r="93" spans="1:40" s="3" customFormat="1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</row>
    <row r="94" spans="1:40" s="3" customFormat="1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</row>
    <row r="95" spans="1:40" s="3" customFormat="1">
      <c r="A95" s="4"/>
      <c r="B95" s="5"/>
      <c r="C95" s="6"/>
      <c r="D95" s="5"/>
      <c r="E95" s="5"/>
      <c r="F95" s="5"/>
      <c r="G95" s="5"/>
      <c r="H95" s="5"/>
      <c r="I95" s="5"/>
      <c r="J95" s="5"/>
      <c r="M95" s="5"/>
      <c r="N95" s="5"/>
      <c r="O95" s="5"/>
      <c r="P95" s="5"/>
      <c r="Q95" s="5"/>
      <c r="R95" s="5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</row>
    <row r="96" spans="1:40" s="3" customFormat="1">
      <c r="A96" s="4"/>
      <c r="B96" s="5"/>
      <c r="C96" s="6"/>
      <c r="D96" s="5"/>
      <c r="E96" s="5"/>
      <c r="F96" s="5"/>
      <c r="G96" s="5"/>
      <c r="H96" s="5"/>
      <c r="I96" s="5"/>
      <c r="J96" s="5"/>
      <c r="M96" s="5"/>
      <c r="N96" s="5"/>
      <c r="O96" s="5"/>
      <c r="P96" s="5"/>
      <c r="Q96" s="5"/>
      <c r="R96" s="5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</row>
    <row r="97" spans="1:40" s="3" customFormat="1">
      <c r="A97" s="4"/>
      <c r="B97" s="5"/>
      <c r="C97" s="6"/>
      <c r="D97" s="5"/>
      <c r="E97" s="5"/>
      <c r="F97" s="5"/>
      <c r="G97" s="5"/>
      <c r="H97" s="5"/>
      <c r="I97" s="5"/>
      <c r="J97" s="5"/>
      <c r="M97" s="5"/>
      <c r="N97" s="5"/>
      <c r="O97" s="5"/>
      <c r="P97" s="5"/>
      <c r="Q97" s="5"/>
      <c r="R97" s="5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</row>
    <row r="98" spans="1:40" s="3" customFormat="1">
      <c r="A98" s="4"/>
      <c r="B98" s="5"/>
      <c r="C98" s="6"/>
      <c r="D98" s="5"/>
      <c r="E98" s="5"/>
      <c r="F98" s="5"/>
      <c r="G98" s="5"/>
      <c r="H98" s="5"/>
      <c r="I98" s="5"/>
      <c r="J98" s="5"/>
      <c r="M98" s="5"/>
      <c r="N98" s="5"/>
      <c r="O98" s="5"/>
      <c r="P98" s="5"/>
      <c r="Q98" s="5"/>
      <c r="R98" s="5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</row>
    <row r="99" spans="1:40" s="3" customFormat="1">
      <c r="A99" s="4"/>
      <c r="B99" s="5"/>
      <c r="C99" s="6"/>
      <c r="D99" s="5"/>
      <c r="E99" s="5"/>
      <c r="F99" s="5"/>
      <c r="G99" s="5"/>
      <c r="H99" s="5"/>
      <c r="I99" s="5"/>
      <c r="J99" s="5"/>
      <c r="M99" s="5"/>
      <c r="N99" s="5"/>
      <c r="O99" s="5"/>
      <c r="P99" s="5"/>
      <c r="Q99" s="5"/>
      <c r="R99" s="5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</row>
    <row r="100" spans="1:40" s="3" customFormat="1">
      <c r="A100" s="4"/>
      <c r="B100" s="5"/>
      <c r="C100" s="6"/>
      <c r="D100" s="5"/>
      <c r="E100" s="5"/>
      <c r="F100" s="5"/>
      <c r="G100" s="5"/>
      <c r="H100" s="5"/>
      <c r="I100" s="5"/>
      <c r="J100" s="5"/>
      <c r="M100" s="5"/>
      <c r="N100" s="5"/>
      <c r="O100" s="5"/>
      <c r="P100" s="5"/>
      <c r="Q100" s="5"/>
      <c r="R100" s="5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</row>
    <row r="101" spans="1:40" s="3" customFormat="1">
      <c r="A101" s="4"/>
      <c r="B101" s="5"/>
      <c r="C101" s="6"/>
      <c r="D101" s="5"/>
      <c r="E101" s="5"/>
      <c r="F101" s="5"/>
      <c r="G101" s="5"/>
      <c r="H101" s="5"/>
      <c r="I101" s="5"/>
      <c r="J101" s="5"/>
      <c r="M101" s="5"/>
      <c r="N101" s="5"/>
      <c r="O101" s="5"/>
      <c r="P101" s="5"/>
      <c r="Q101" s="5"/>
      <c r="R101" s="5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</row>
    <row r="102" spans="1:40" s="3" customFormat="1">
      <c r="A102" s="4"/>
      <c r="B102" s="5"/>
      <c r="C102" s="6"/>
      <c r="D102" s="5"/>
      <c r="E102" s="5"/>
      <c r="F102" s="5"/>
      <c r="G102" s="5"/>
      <c r="H102" s="5"/>
      <c r="I102" s="5"/>
      <c r="J102" s="5"/>
      <c r="M102" s="5"/>
      <c r="N102" s="5"/>
      <c r="O102" s="5"/>
      <c r="P102" s="5"/>
      <c r="Q102" s="5"/>
      <c r="R102" s="5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</row>
    <row r="103" spans="1:40" s="3" customFormat="1">
      <c r="A103" s="4"/>
      <c r="B103" s="5"/>
      <c r="C103" s="6"/>
      <c r="D103" s="5"/>
      <c r="E103" s="5"/>
      <c r="F103" s="5"/>
      <c r="G103" s="5"/>
      <c r="H103" s="5"/>
      <c r="I103" s="5"/>
      <c r="J103" s="5"/>
      <c r="M103" s="5"/>
      <c r="N103" s="5"/>
      <c r="O103" s="5"/>
      <c r="P103" s="5"/>
      <c r="Q103" s="5"/>
      <c r="R103" s="5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</row>
    <row r="104" spans="1:40" s="3" customFormat="1">
      <c r="A104" s="4"/>
      <c r="B104" s="5"/>
      <c r="C104" s="6"/>
      <c r="D104" s="5"/>
      <c r="E104" s="5"/>
      <c r="F104" s="5"/>
      <c r="G104" s="5"/>
      <c r="H104" s="5"/>
      <c r="I104" s="5"/>
      <c r="J104" s="5"/>
      <c r="M104" s="5"/>
      <c r="N104" s="5"/>
      <c r="O104" s="5"/>
      <c r="P104" s="5"/>
      <c r="Q104" s="5"/>
      <c r="R104" s="5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</row>
    <row r="105" spans="1:40" s="3" customFormat="1">
      <c r="A105" s="4"/>
      <c r="B105" s="5"/>
      <c r="C105" s="6"/>
      <c r="D105" s="5"/>
      <c r="E105" s="5"/>
      <c r="F105" s="5"/>
      <c r="G105" s="5"/>
      <c r="H105" s="5"/>
      <c r="I105" s="5"/>
      <c r="J105" s="5"/>
      <c r="M105" s="5"/>
      <c r="N105" s="5"/>
      <c r="O105" s="5"/>
      <c r="P105" s="5"/>
      <c r="Q105" s="5"/>
      <c r="R105" s="5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</row>
    <row r="106" spans="1:40" s="3" customFormat="1">
      <c r="A106" s="4"/>
      <c r="B106" s="5"/>
      <c r="C106" s="6"/>
      <c r="D106" s="5"/>
      <c r="E106" s="5"/>
      <c r="F106" s="5"/>
      <c r="G106" s="5"/>
      <c r="H106" s="5"/>
      <c r="I106" s="5"/>
      <c r="J106" s="5"/>
      <c r="M106" s="5"/>
      <c r="N106" s="5"/>
      <c r="O106" s="5"/>
      <c r="P106" s="5"/>
      <c r="Q106" s="5"/>
      <c r="R106" s="5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</row>
    <row r="107" spans="1:40" s="3" customFormat="1">
      <c r="A107" s="4"/>
      <c r="B107" s="5"/>
      <c r="C107" s="6"/>
      <c r="D107" s="5"/>
      <c r="E107" s="5"/>
      <c r="F107" s="5"/>
      <c r="G107" s="5"/>
      <c r="H107" s="5"/>
      <c r="I107" s="5"/>
      <c r="J107" s="5"/>
      <c r="M107" s="5"/>
      <c r="N107" s="5"/>
      <c r="O107" s="5"/>
      <c r="P107" s="5"/>
      <c r="Q107" s="5"/>
      <c r="R107" s="5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</row>
    <row r="108" spans="1:40" s="3" customFormat="1">
      <c r="A108" s="4"/>
      <c r="B108" s="5"/>
      <c r="C108" s="6"/>
      <c r="D108" s="5"/>
      <c r="E108" s="5"/>
      <c r="F108" s="5"/>
      <c r="G108" s="5"/>
      <c r="H108" s="5"/>
      <c r="I108" s="5"/>
      <c r="J108" s="5"/>
      <c r="M108" s="5"/>
      <c r="N108" s="5"/>
      <c r="O108" s="5"/>
      <c r="P108" s="5"/>
      <c r="Q108" s="5"/>
      <c r="R108" s="5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</row>
    <row r="109" spans="1:40" s="3" customFormat="1">
      <c r="A109" s="4"/>
      <c r="B109" s="5"/>
      <c r="C109" s="6"/>
      <c r="D109" s="5"/>
      <c r="E109" s="5"/>
      <c r="F109" s="5"/>
      <c r="G109" s="5"/>
      <c r="H109" s="5"/>
      <c r="I109" s="5"/>
      <c r="J109" s="5"/>
      <c r="M109" s="5"/>
      <c r="N109" s="5"/>
      <c r="O109" s="5"/>
      <c r="P109" s="5"/>
      <c r="Q109" s="5"/>
      <c r="R109" s="5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</row>
    <row r="110" spans="1:40" s="3" customFormat="1">
      <c r="A110" s="4"/>
      <c r="B110" s="5"/>
      <c r="C110" s="6"/>
      <c r="D110" s="5"/>
      <c r="E110" s="5"/>
      <c r="F110" s="5"/>
      <c r="G110" s="5"/>
      <c r="H110" s="5"/>
      <c r="I110" s="5"/>
      <c r="J110" s="5"/>
      <c r="M110" s="5"/>
      <c r="N110" s="5"/>
      <c r="O110" s="5"/>
      <c r="P110" s="5"/>
      <c r="Q110" s="5"/>
      <c r="R110" s="5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</row>
    <row r="111" spans="1:40" s="3" customFormat="1">
      <c r="A111" s="4"/>
      <c r="B111" s="5"/>
      <c r="C111" s="6"/>
      <c r="D111" s="5"/>
      <c r="E111" s="5"/>
      <c r="F111" s="5"/>
      <c r="G111" s="5"/>
      <c r="H111" s="5"/>
      <c r="I111" s="5"/>
      <c r="J111" s="5"/>
      <c r="M111" s="5"/>
      <c r="N111" s="5"/>
      <c r="O111" s="5"/>
      <c r="P111" s="5"/>
      <c r="Q111" s="5"/>
      <c r="R111" s="5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</row>
    <row r="112" spans="1:40" s="3" customFormat="1">
      <c r="A112" s="4"/>
      <c r="B112" s="5"/>
      <c r="C112" s="6"/>
      <c r="D112" s="5"/>
      <c r="E112" s="5"/>
      <c r="F112" s="5"/>
      <c r="G112" s="5"/>
      <c r="H112" s="5"/>
      <c r="I112" s="5"/>
      <c r="J112" s="5"/>
      <c r="M112" s="5"/>
      <c r="N112" s="5"/>
      <c r="O112" s="5"/>
      <c r="P112" s="5"/>
      <c r="Q112" s="5"/>
      <c r="R112" s="5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</row>
    <row r="113" spans="1:40" s="3" customFormat="1">
      <c r="A113" s="4"/>
      <c r="B113" s="5"/>
      <c r="C113" s="6"/>
      <c r="D113" s="5"/>
      <c r="E113" s="5"/>
      <c r="F113" s="5"/>
      <c r="G113" s="5"/>
      <c r="H113" s="5"/>
      <c r="I113" s="5"/>
      <c r="J113" s="5"/>
      <c r="M113" s="5"/>
      <c r="N113" s="5"/>
      <c r="O113" s="5"/>
      <c r="P113" s="5"/>
      <c r="Q113" s="5"/>
      <c r="R113" s="5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</row>
    <row r="114" spans="1:40" s="3" customFormat="1">
      <c r="A114" s="4"/>
      <c r="B114" s="5"/>
      <c r="C114" s="6"/>
      <c r="D114" s="5"/>
      <c r="E114" s="5"/>
      <c r="F114" s="5"/>
      <c r="G114" s="5"/>
      <c r="H114" s="5"/>
      <c r="I114" s="5"/>
      <c r="J114" s="5"/>
      <c r="M114" s="5"/>
      <c r="N114" s="5"/>
      <c r="O114" s="5"/>
      <c r="P114" s="5"/>
      <c r="Q114" s="5"/>
      <c r="R114" s="5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</row>
    <row r="115" spans="1:40" s="3" customFormat="1">
      <c r="A115" s="4"/>
      <c r="B115" s="5"/>
      <c r="C115" s="6"/>
      <c r="D115" s="5"/>
      <c r="E115" s="5"/>
      <c r="F115" s="5"/>
      <c r="G115" s="5"/>
      <c r="H115" s="5"/>
      <c r="I115" s="5"/>
      <c r="J115" s="5"/>
      <c r="M115" s="5"/>
      <c r="N115" s="5"/>
      <c r="O115" s="5"/>
      <c r="P115" s="5"/>
      <c r="Q115" s="5"/>
      <c r="R115" s="5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</row>
    <row r="116" spans="1:40" s="3" customFormat="1">
      <c r="A116" s="4"/>
      <c r="B116" s="5"/>
      <c r="C116" s="6"/>
      <c r="D116" s="5"/>
      <c r="E116" s="5"/>
      <c r="F116" s="5"/>
      <c r="G116" s="5"/>
      <c r="H116" s="5"/>
      <c r="I116" s="5"/>
      <c r="J116" s="5"/>
      <c r="M116" s="5"/>
      <c r="N116" s="5"/>
      <c r="O116" s="5"/>
      <c r="P116" s="5"/>
      <c r="Q116" s="5"/>
      <c r="R116" s="5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</row>
    <row r="117" spans="1:40" s="3" customFormat="1">
      <c r="A117" s="4"/>
      <c r="B117" s="5"/>
      <c r="C117" s="6"/>
      <c r="D117" s="5"/>
      <c r="E117" s="5"/>
      <c r="F117" s="5"/>
      <c r="G117" s="5"/>
      <c r="H117" s="5"/>
      <c r="I117" s="5"/>
      <c r="J117" s="5"/>
      <c r="M117" s="5"/>
      <c r="N117" s="5"/>
      <c r="O117" s="5"/>
      <c r="P117" s="5"/>
      <c r="Q117" s="5"/>
      <c r="R117" s="5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</row>
    <row r="118" spans="1:40" s="3" customFormat="1">
      <c r="A118" s="4"/>
      <c r="B118" s="5"/>
      <c r="C118" s="6"/>
      <c r="D118" s="5"/>
      <c r="E118" s="5"/>
      <c r="F118" s="5"/>
      <c r="G118" s="5"/>
      <c r="H118" s="5"/>
      <c r="I118" s="5"/>
      <c r="J118" s="5"/>
      <c r="M118" s="5"/>
      <c r="N118" s="5"/>
      <c r="O118" s="5"/>
      <c r="P118" s="5"/>
      <c r="Q118" s="5"/>
      <c r="R118" s="5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</row>
    <row r="119" spans="1:40" s="3" customFormat="1">
      <c r="A119" s="4"/>
      <c r="B119" s="5"/>
      <c r="C119" s="6"/>
      <c r="D119" s="5"/>
      <c r="E119" s="5"/>
      <c r="F119" s="5"/>
      <c r="G119" s="5"/>
      <c r="H119" s="5"/>
      <c r="I119" s="5"/>
      <c r="J119" s="5"/>
      <c r="M119" s="5"/>
      <c r="N119" s="5"/>
      <c r="O119" s="5"/>
      <c r="P119" s="5"/>
      <c r="Q119" s="5"/>
      <c r="R119" s="5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</row>
    <row r="120" spans="1:40" s="3" customFormat="1">
      <c r="A120" s="4"/>
      <c r="B120" s="5"/>
      <c r="C120" s="6"/>
      <c r="D120" s="5"/>
      <c r="E120" s="5"/>
      <c r="F120" s="5"/>
      <c r="G120" s="5"/>
      <c r="H120" s="5"/>
      <c r="I120" s="5"/>
      <c r="J120" s="5"/>
      <c r="M120" s="5"/>
      <c r="N120" s="5"/>
      <c r="O120" s="5"/>
      <c r="P120" s="5"/>
      <c r="Q120" s="5"/>
      <c r="R120" s="5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</row>
    <row r="121" spans="1:40" s="3" customFormat="1">
      <c r="A121" s="4"/>
      <c r="B121" s="5"/>
      <c r="C121" s="6"/>
      <c r="D121" s="5"/>
      <c r="E121" s="5"/>
      <c r="F121" s="5"/>
      <c r="G121" s="5"/>
      <c r="H121" s="5"/>
      <c r="I121" s="5"/>
      <c r="J121" s="5"/>
      <c r="M121" s="5"/>
      <c r="N121" s="5"/>
      <c r="O121" s="5"/>
      <c r="P121" s="5"/>
      <c r="Q121" s="5"/>
      <c r="R121" s="5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</row>
    <row r="122" spans="1:40" s="3" customFormat="1">
      <c r="A122" s="4"/>
      <c r="B122" s="5"/>
      <c r="C122" s="6"/>
      <c r="D122" s="5"/>
      <c r="E122" s="5"/>
      <c r="F122" s="5"/>
      <c r="G122" s="5"/>
      <c r="H122" s="5"/>
      <c r="I122" s="5"/>
      <c r="J122" s="5"/>
      <c r="M122" s="5"/>
      <c r="N122" s="5"/>
      <c r="O122" s="5"/>
      <c r="P122" s="5"/>
      <c r="Q122" s="5"/>
      <c r="R122" s="5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</row>
    <row r="123" spans="1:40" s="3" customFormat="1">
      <c r="A123" s="4"/>
      <c r="B123" s="5"/>
      <c r="C123" s="6"/>
      <c r="D123" s="5"/>
      <c r="E123" s="5"/>
      <c r="F123" s="5"/>
      <c r="G123" s="5"/>
      <c r="H123" s="5"/>
      <c r="I123" s="5"/>
      <c r="J123" s="5"/>
      <c r="M123" s="5"/>
      <c r="N123" s="5"/>
      <c r="O123" s="5"/>
      <c r="P123" s="5"/>
      <c r="Q123" s="5"/>
      <c r="R123" s="5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</row>
    <row r="124" spans="1:40" s="3" customFormat="1">
      <c r="A124" s="4"/>
      <c r="B124" s="5"/>
      <c r="C124" s="6"/>
      <c r="D124" s="5"/>
      <c r="E124" s="5"/>
      <c r="F124" s="5"/>
      <c r="G124" s="5"/>
      <c r="H124" s="5"/>
      <c r="I124" s="5"/>
      <c r="J124" s="5"/>
      <c r="M124" s="5"/>
      <c r="N124" s="5"/>
      <c r="O124" s="5"/>
      <c r="P124" s="5"/>
      <c r="Q124" s="5"/>
      <c r="R124" s="5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</row>
    <row r="125" spans="1:40" s="3" customFormat="1">
      <c r="A125" s="4"/>
      <c r="B125" s="5"/>
      <c r="C125" s="6"/>
      <c r="D125" s="5"/>
      <c r="E125" s="5"/>
      <c r="F125" s="5"/>
      <c r="G125" s="5"/>
      <c r="H125" s="5"/>
      <c r="I125" s="5"/>
      <c r="J125" s="5"/>
      <c r="M125" s="5"/>
      <c r="N125" s="5"/>
      <c r="O125" s="5"/>
      <c r="P125" s="5"/>
      <c r="Q125" s="5"/>
      <c r="R125" s="5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</row>
    <row r="126" spans="1:40" s="3" customFormat="1">
      <c r="A126" s="4"/>
      <c r="B126" s="5"/>
      <c r="C126" s="6"/>
      <c r="D126" s="5"/>
      <c r="E126" s="5"/>
      <c r="F126" s="5"/>
      <c r="G126" s="5"/>
      <c r="H126" s="5"/>
      <c r="I126" s="5"/>
      <c r="J126" s="5"/>
      <c r="M126" s="5"/>
      <c r="N126" s="5"/>
      <c r="O126" s="5"/>
      <c r="P126" s="5"/>
      <c r="Q126" s="5"/>
      <c r="R126" s="5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</row>
    <row r="127" spans="1:40" s="3" customFormat="1">
      <c r="A127" s="4"/>
      <c r="B127" s="5"/>
      <c r="C127" s="6"/>
      <c r="D127" s="5"/>
      <c r="E127" s="5"/>
      <c r="F127" s="5"/>
      <c r="G127" s="5"/>
      <c r="H127" s="5"/>
      <c r="I127" s="5"/>
      <c r="J127" s="5"/>
      <c r="M127" s="5"/>
      <c r="N127" s="5"/>
      <c r="O127" s="5"/>
      <c r="P127" s="5"/>
      <c r="Q127" s="5"/>
      <c r="R127" s="5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</row>
    <row r="128" spans="1:40" s="3" customFormat="1">
      <c r="A128" s="4"/>
      <c r="B128" s="5"/>
      <c r="C128" s="6"/>
      <c r="D128" s="5"/>
      <c r="E128" s="5"/>
      <c r="F128" s="5"/>
      <c r="G128" s="5"/>
      <c r="H128" s="5"/>
      <c r="I128" s="5"/>
      <c r="J128" s="5"/>
      <c r="M128" s="5"/>
      <c r="N128" s="5"/>
      <c r="O128" s="5"/>
      <c r="P128" s="5"/>
      <c r="Q128" s="5"/>
      <c r="R128" s="5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</row>
    <row r="129" spans="1:40" s="3" customFormat="1">
      <c r="A129" s="4"/>
      <c r="B129" s="5"/>
      <c r="C129" s="6"/>
      <c r="D129" s="5"/>
      <c r="E129" s="5"/>
      <c r="F129" s="5"/>
      <c r="G129" s="5"/>
      <c r="H129" s="5"/>
      <c r="I129" s="5"/>
      <c r="J129" s="5"/>
      <c r="M129" s="5"/>
      <c r="N129" s="5"/>
      <c r="O129" s="5"/>
      <c r="P129" s="5"/>
      <c r="Q129" s="5"/>
      <c r="R129" s="5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</row>
    <row r="130" spans="1:40" s="3" customFormat="1">
      <c r="A130" s="4"/>
      <c r="B130" s="5"/>
      <c r="C130" s="6"/>
      <c r="D130" s="5"/>
      <c r="E130" s="5"/>
      <c r="F130" s="5"/>
      <c r="G130" s="5"/>
      <c r="H130" s="5"/>
      <c r="I130" s="5"/>
      <c r="J130" s="5"/>
      <c r="M130" s="5"/>
      <c r="N130" s="5"/>
      <c r="O130" s="5"/>
      <c r="P130" s="5"/>
      <c r="Q130" s="5"/>
      <c r="R130" s="5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</row>
    <row r="131" spans="1:40" s="3" customFormat="1">
      <c r="A131" s="4"/>
      <c r="B131" s="5"/>
      <c r="C131" s="6"/>
      <c r="D131" s="5"/>
      <c r="E131" s="5"/>
      <c r="F131" s="5"/>
      <c r="G131" s="5"/>
      <c r="H131" s="5"/>
      <c r="I131" s="5"/>
      <c r="J131" s="5"/>
      <c r="M131" s="5"/>
      <c r="N131" s="5"/>
      <c r="O131" s="5"/>
      <c r="P131" s="5"/>
      <c r="Q131" s="5"/>
      <c r="R131" s="5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</row>
    <row r="132" spans="1:40" s="3" customFormat="1">
      <c r="A132" s="4"/>
      <c r="B132" s="5"/>
      <c r="C132" s="6"/>
      <c r="D132" s="5"/>
      <c r="E132" s="5"/>
      <c r="F132" s="5"/>
      <c r="G132" s="5"/>
      <c r="H132" s="5"/>
      <c r="I132" s="5"/>
      <c r="J132" s="5"/>
      <c r="M132" s="5"/>
      <c r="N132" s="5"/>
      <c r="O132" s="5"/>
      <c r="P132" s="5"/>
      <c r="Q132" s="5"/>
      <c r="R132" s="5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</row>
    <row r="133" spans="1:40" s="3" customFormat="1">
      <c r="A133" s="4"/>
      <c r="B133" s="5"/>
      <c r="C133" s="6"/>
      <c r="D133" s="5"/>
      <c r="E133" s="5"/>
      <c r="F133" s="5"/>
      <c r="G133" s="5"/>
      <c r="H133" s="5"/>
      <c r="I133" s="5"/>
      <c r="J133" s="5"/>
      <c r="M133" s="5"/>
      <c r="N133" s="5"/>
      <c r="O133" s="5"/>
      <c r="P133" s="5"/>
      <c r="Q133" s="5"/>
      <c r="R133" s="5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</row>
    <row r="134" spans="1:40" s="3" customFormat="1">
      <c r="A134" s="4"/>
      <c r="B134" s="5"/>
      <c r="C134" s="6"/>
      <c r="D134" s="5"/>
      <c r="E134" s="5"/>
      <c r="F134" s="5"/>
      <c r="G134" s="5"/>
      <c r="H134" s="5"/>
      <c r="I134" s="5"/>
      <c r="J134" s="5"/>
      <c r="M134" s="5"/>
      <c r="N134" s="5"/>
      <c r="O134" s="5"/>
      <c r="P134" s="5"/>
      <c r="Q134" s="5"/>
      <c r="R134" s="5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</row>
    <row r="135" spans="1:40" s="3" customFormat="1">
      <c r="A135" s="4"/>
      <c r="B135" s="5"/>
      <c r="C135" s="6"/>
      <c r="D135" s="5"/>
      <c r="E135" s="5"/>
      <c r="F135" s="5"/>
      <c r="G135" s="5"/>
      <c r="H135" s="5"/>
      <c r="I135" s="5"/>
      <c r="J135" s="5"/>
      <c r="M135" s="5"/>
      <c r="N135" s="5"/>
      <c r="O135" s="5"/>
      <c r="P135" s="5"/>
      <c r="Q135" s="5"/>
      <c r="R135" s="5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</row>
    <row r="136" spans="1:40" s="3" customFormat="1">
      <c r="A136" s="4"/>
      <c r="B136" s="5"/>
      <c r="C136" s="6"/>
      <c r="D136" s="5"/>
      <c r="E136" s="5"/>
      <c r="F136" s="5"/>
      <c r="G136" s="5"/>
      <c r="H136" s="5"/>
      <c r="I136" s="5"/>
      <c r="J136" s="5"/>
      <c r="M136" s="5"/>
      <c r="N136" s="5"/>
      <c r="O136" s="5"/>
      <c r="P136" s="5"/>
      <c r="Q136" s="5"/>
      <c r="R136" s="5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</row>
    <row r="137" spans="1:40" s="3" customFormat="1">
      <c r="A137" s="4"/>
      <c r="B137" s="5"/>
      <c r="C137" s="6"/>
      <c r="D137" s="5"/>
      <c r="E137" s="5"/>
      <c r="F137" s="5"/>
      <c r="G137" s="5"/>
      <c r="H137" s="5"/>
      <c r="I137" s="5"/>
      <c r="J137" s="5"/>
      <c r="M137" s="5"/>
      <c r="N137" s="5"/>
      <c r="O137" s="5"/>
      <c r="P137" s="5"/>
      <c r="Q137" s="5"/>
      <c r="R137" s="5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</row>
    <row r="138" spans="1:40" s="3" customFormat="1">
      <c r="A138" s="4"/>
      <c r="B138" s="5"/>
      <c r="C138" s="6"/>
      <c r="D138" s="5"/>
      <c r="E138" s="5"/>
      <c r="F138" s="5"/>
      <c r="G138" s="5"/>
      <c r="H138" s="5"/>
      <c r="I138" s="5"/>
      <c r="J138" s="5"/>
      <c r="M138" s="5"/>
      <c r="N138" s="5"/>
      <c r="O138" s="5"/>
      <c r="P138" s="5"/>
      <c r="Q138" s="5"/>
      <c r="R138" s="5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</row>
    <row r="139" spans="1:40" s="3" customFormat="1">
      <c r="A139" s="4"/>
      <c r="B139" s="5"/>
      <c r="C139" s="6"/>
      <c r="D139" s="5"/>
      <c r="E139" s="5"/>
      <c r="F139" s="5"/>
      <c r="G139" s="5"/>
      <c r="H139" s="5"/>
      <c r="I139" s="5"/>
      <c r="J139" s="5"/>
      <c r="M139" s="5"/>
      <c r="N139" s="5"/>
      <c r="O139" s="5"/>
      <c r="P139" s="5"/>
      <c r="Q139" s="5"/>
      <c r="R139" s="5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</row>
    <row r="140" spans="1:40" s="3" customFormat="1">
      <c r="A140" s="4"/>
      <c r="B140" s="5"/>
      <c r="C140" s="6"/>
      <c r="D140" s="5"/>
      <c r="E140" s="5"/>
      <c r="F140" s="5"/>
      <c r="G140" s="5"/>
      <c r="H140" s="5"/>
      <c r="I140" s="5"/>
      <c r="J140" s="5"/>
      <c r="M140" s="5"/>
      <c r="N140" s="5"/>
      <c r="O140" s="5"/>
      <c r="P140" s="5"/>
      <c r="Q140" s="5"/>
      <c r="R140" s="5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</row>
    <row r="141" spans="1:40" s="3" customFormat="1">
      <c r="A141" s="4"/>
      <c r="B141" s="5"/>
      <c r="C141" s="6"/>
      <c r="D141" s="5"/>
      <c r="E141" s="5"/>
      <c r="F141" s="5"/>
      <c r="G141" s="5"/>
      <c r="H141" s="5"/>
      <c r="I141" s="5"/>
      <c r="J141" s="5"/>
      <c r="M141" s="5"/>
      <c r="N141" s="5"/>
      <c r="O141" s="5"/>
      <c r="P141" s="5"/>
      <c r="Q141" s="5"/>
      <c r="R141" s="5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</row>
    <row r="142" spans="1:40" s="3" customFormat="1">
      <c r="A142" s="4"/>
      <c r="B142" s="5"/>
      <c r="C142" s="6"/>
      <c r="D142" s="5"/>
      <c r="E142" s="5"/>
      <c r="F142" s="5"/>
      <c r="G142" s="5"/>
      <c r="H142" s="5"/>
      <c r="I142" s="5"/>
      <c r="J142" s="5"/>
      <c r="M142" s="5"/>
      <c r="N142" s="5"/>
      <c r="O142" s="5"/>
      <c r="P142" s="5"/>
      <c r="Q142" s="5"/>
      <c r="R142" s="5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</row>
    <row r="143" spans="1:40" s="3" customFormat="1">
      <c r="A143" s="4"/>
      <c r="B143" s="5"/>
      <c r="C143" s="6"/>
      <c r="D143" s="5"/>
      <c r="E143" s="5"/>
      <c r="F143" s="5"/>
      <c r="G143" s="5"/>
      <c r="H143" s="5"/>
      <c r="I143" s="5"/>
      <c r="J143" s="5"/>
      <c r="M143" s="5"/>
      <c r="N143" s="5"/>
      <c r="O143" s="5"/>
      <c r="P143" s="5"/>
      <c r="Q143" s="5"/>
      <c r="R143" s="5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</row>
    <row r="144" spans="1:40" s="3" customFormat="1">
      <c r="A144" s="4"/>
      <c r="B144" s="5"/>
      <c r="C144" s="6"/>
      <c r="D144" s="5"/>
      <c r="E144" s="5"/>
      <c r="F144" s="5"/>
      <c r="G144" s="5"/>
      <c r="H144" s="5"/>
      <c r="I144" s="5"/>
      <c r="J144" s="5"/>
      <c r="M144" s="5"/>
      <c r="N144" s="5"/>
      <c r="O144" s="5"/>
      <c r="P144" s="5"/>
      <c r="Q144" s="5"/>
      <c r="R144" s="5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</row>
    <row r="145" spans="1:40" s="3" customFormat="1">
      <c r="A145" s="4"/>
      <c r="B145" s="5"/>
      <c r="C145" s="6"/>
      <c r="D145" s="5"/>
      <c r="E145" s="5"/>
      <c r="F145" s="5"/>
      <c r="G145" s="5"/>
      <c r="H145" s="5"/>
      <c r="I145" s="5"/>
      <c r="J145" s="5"/>
      <c r="M145" s="5"/>
      <c r="N145" s="5"/>
      <c r="O145" s="5"/>
      <c r="P145" s="5"/>
      <c r="Q145" s="5"/>
      <c r="R145" s="5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</row>
    <row r="146" spans="1:40" s="3" customFormat="1">
      <c r="A146" s="4"/>
      <c r="B146" s="5"/>
      <c r="C146" s="6"/>
      <c r="D146" s="5"/>
      <c r="E146" s="5"/>
      <c r="F146" s="5"/>
      <c r="G146" s="5"/>
      <c r="H146" s="5"/>
      <c r="I146" s="5"/>
      <c r="J146" s="5"/>
      <c r="M146" s="5"/>
      <c r="N146" s="5"/>
      <c r="O146" s="5"/>
      <c r="P146" s="5"/>
      <c r="Q146" s="5"/>
      <c r="R146" s="5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</row>
    <row r="147" spans="1:40" s="3" customFormat="1">
      <c r="A147" s="4"/>
      <c r="B147" s="5"/>
      <c r="C147" s="6"/>
      <c r="D147" s="5"/>
      <c r="E147" s="5"/>
      <c r="F147" s="5"/>
      <c r="G147" s="5"/>
      <c r="H147" s="5"/>
      <c r="I147" s="5"/>
      <c r="J147" s="5"/>
      <c r="M147" s="5"/>
      <c r="N147" s="5"/>
      <c r="O147" s="5"/>
      <c r="P147" s="5"/>
      <c r="Q147" s="5"/>
      <c r="R147" s="5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</row>
    <row r="148" spans="1:40" s="3" customFormat="1">
      <c r="A148" s="4"/>
      <c r="B148" s="5"/>
      <c r="C148" s="6"/>
      <c r="D148" s="5"/>
      <c r="E148" s="5"/>
      <c r="F148" s="5"/>
      <c r="G148" s="5"/>
      <c r="H148" s="5"/>
      <c r="I148" s="5"/>
      <c r="J148" s="5"/>
      <c r="M148" s="5"/>
      <c r="N148" s="5"/>
      <c r="O148" s="5"/>
      <c r="P148" s="5"/>
      <c r="Q148" s="5"/>
      <c r="R148" s="5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</row>
    <row r="149" spans="1:40" s="3" customFormat="1">
      <c r="A149" s="4"/>
      <c r="B149" s="5"/>
      <c r="C149" s="6"/>
      <c r="D149" s="5"/>
      <c r="E149" s="5"/>
      <c r="F149" s="5"/>
      <c r="G149" s="5"/>
      <c r="H149" s="5"/>
      <c r="I149" s="5"/>
      <c r="J149" s="5"/>
      <c r="M149" s="5"/>
      <c r="N149" s="5"/>
      <c r="O149" s="5"/>
      <c r="P149" s="5"/>
      <c r="Q149" s="5"/>
      <c r="R149" s="5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</row>
    <row r="150" spans="1:40" s="3" customFormat="1">
      <c r="A150" s="4"/>
      <c r="B150" s="5"/>
      <c r="C150" s="6"/>
      <c r="D150" s="5"/>
      <c r="E150" s="5"/>
      <c r="F150" s="5"/>
      <c r="G150" s="5"/>
      <c r="H150" s="5"/>
      <c r="I150" s="5"/>
      <c r="J150" s="5"/>
      <c r="M150" s="5"/>
      <c r="N150" s="5"/>
      <c r="O150" s="5"/>
      <c r="P150" s="5"/>
      <c r="Q150" s="5"/>
      <c r="R150" s="5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</row>
    <row r="151" spans="1:40" s="3" customFormat="1">
      <c r="A151" s="4"/>
      <c r="B151" s="5"/>
      <c r="C151" s="6"/>
      <c r="D151" s="5"/>
      <c r="E151" s="5"/>
      <c r="F151" s="5"/>
      <c r="G151" s="5"/>
      <c r="H151" s="5"/>
      <c r="I151" s="5"/>
      <c r="J151" s="5"/>
      <c r="M151" s="5"/>
      <c r="N151" s="5"/>
      <c r="O151" s="5"/>
      <c r="P151" s="5"/>
      <c r="Q151" s="5"/>
      <c r="R151" s="5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</row>
    <row r="152" spans="1:40" s="3" customFormat="1">
      <c r="A152" s="4"/>
      <c r="B152" s="5"/>
      <c r="C152" s="6"/>
      <c r="D152" s="5"/>
      <c r="E152" s="5"/>
      <c r="F152" s="5"/>
      <c r="G152" s="5"/>
      <c r="H152" s="5"/>
      <c r="I152" s="5"/>
      <c r="J152" s="5"/>
      <c r="M152" s="5"/>
      <c r="N152" s="5"/>
      <c r="O152" s="5"/>
      <c r="P152" s="5"/>
      <c r="Q152" s="5"/>
      <c r="R152" s="5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</row>
    <row r="153" spans="1:40" s="3" customFormat="1">
      <c r="A153" s="4"/>
      <c r="B153" s="5"/>
      <c r="C153" s="6"/>
      <c r="D153" s="5"/>
      <c r="E153" s="5"/>
      <c r="F153" s="5"/>
      <c r="G153" s="5"/>
      <c r="H153" s="5"/>
      <c r="I153" s="5"/>
      <c r="J153" s="5"/>
      <c r="M153" s="5"/>
      <c r="N153" s="5"/>
      <c r="O153" s="5"/>
      <c r="P153" s="5"/>
      <c r="Q153" s="5"/>
      <c r="R153" s="5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</row>
    <row r="154" spans="1:40" s="3" customFormat="1">
      <c r="A154" s="4"/>
      <c r="B154" s="5"/>
      <c r="C154" s="6"/>
      <c r="D154" s="5"/>
      <c r="E154" s="5"/>
      <c r="F154" s="5"/>
      <c r="G154" s="5"/>
      <c r="H154" s="5"/>
      <c r="I154" s="5"/>
      <c r="J154" s="5"/>
      <c r="M154" s="5"/>
      <c r="N154" s="5"/>
      <c r="O154" s="5"/>
      <c r="P154" s="5"/>
      <c r="Q154" s="5"/>
      <c r="R154" s="5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</row>
    <row r="155" spans="1:40" s="3" customFormat="1">
      <c r="A155" s="4"/>
      <c r="B155" s="5"/>
      <c r="C155" s="6"/>
      <c r="D155" s="5"/>
      <c r="E155" s="5"/>
      <c r="F155" s="5"/>
      <c r="G155" s="5"/>
      <c r="H155" s="5"/>
      <c r="I155" s="5"/>
      <c r="J155" s="5"/>
      <c r="M155" s="5"/>
      <c r="N155" s="5"/>
      <c r="O155" s="5"/>
      <c r="P155" s="5"/>
      <c r="Q155" s="5"/>
      <c r="R155" s="5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</row>
    <row r="156" spans="1:40" s="3" customFormat="1">
      <c r="A156" s="4"/>
      <c r="B156" s="5"/>
      <c r="C156" s="6"/>
      <c r="D156" s="5"/>
      <c r="E156" s="5"/>
      <c r="F156" s="5"/>
      <c r="G156" s="5"/>
      <c r="H156" s="5"/>
      <c r="I156" s="5"/>
      <c r="J156" s="5"/>
      <c r="M156" s="5"/>
      <c r="N156" s="5"/>
      <c r="O156" s="5"/>
      <c r="P156" s="5"/>
      <c r="Q156" s="5"/>
      <c r="R156" s="5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</row>
    <row r="157" spans="1:40" s="3" customFormat="1">
      <c r="A157" s="4"/>
      <c r="B157" s="5"/>
      <c r="C157" s="6"/>
      <c r="D157" s="5"/>
      <c r="E157" s="5"/>
      <c r="F157" s="5"/>
      <c r="G157" s="5"/>
      <c r="H157" s="5"/>
      <c r="I157" s="5"/>
      <c r="J157" s="5"/>
      <c r="M157" s="5"/>
      <c r="N157" s="5"/>
      <c r="O157" s="5"/>
      <c r="P157" s="5"/>
      <c r="Q157" s="5"/>
      <c r="R157" s="5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</row>
    <row r="158" spans="1:40" s="3" customFormat="1">
      <c r="A158" s="4"/>
      <c r="B158" s="5"/>
      <c r="C158" s="6"/>
      <c r="D158" s="5"/>
      <c r="E158" s="5"/>
      <c r="F158" s="5"/>
      <c r="G158" s="5"/>
      <c r="H158" s="5"/>
      <c r="I158" s="5"/>
      <c r="J158" s="5"/>
      <c r="M158" s="5"/>
      <c r="N158" s="5"/>
      <c r="O158" s="5"/>
      <c r="P158" s="5"/>
      <c r="Q158" s="5"/>
      <c r="R158" s="5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</row>
    <row r="159" spans="1:40" s="3" customFormat="1">
      <c r="A159" s="4"/>
      <c r="B159" s="5"/>
      <c r="C159" s="6"/>
      <c r="D159" s="5"/>
      <c r="E159" s="5"/>
      <c r="F159" s="5"/>
      <c r="G159" s="5"/>
      <c r="H159" s="5"/>
      <c r="I159" s="5"/>
      <c r="J159" s="5"/>
      <c r="M159" s="5"/>
      <c r="N159" s="5"/>
      <c r="O159" s="5"/>
      <c r="P159" s="5"/>
      <c r="Q159" s="5"/>
      <c r="R159" s="5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</row>
    <row r="160" spans="1:40" s="3" customFormat="1">
      <c r="A160" s="4"/>
      <c r="B160" s="5"/>
      <c r="C160" s="6"/>
      <c r="D160" s="5"/>
      <c r="E160" s="5"/>
      <c r="F160" s="5"/>
      <c r="G160" s="5"/>
      <c r="H160" s="5"/>
      <c r="I160" s="5"/>
      <c r="J160" s="5"/>
      <c r="M160" s="5"/>
      <c r="N160" s="5"/>
      <c r="O160" s="5"/>
      <c r="P160" s="5"/>
      <c r="Q160" s="5"/>
      <c r="R160" s="5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</row>
    <row r="161" spans="1:40" s="3" customFormat="1">
      <c r="A161" s="4"/>
      <c r="B161" s="5"/>
      <c r="C161" s="6"/>
      <c r="D161" s="5"/>
      <c r="E161" s="5"/>
      <c r="F161" s="5"/>
      <c r="G161" s="5"/>
      <c r="H161" s="5"/>
      <c r="I161" s="5"/>
      <c r="J161" s="5"/>
      <c r="M161" s="5"/>
      <c r="N161" s="5"/>
      <c r="O161" s="5"/>
      <c r="P161" s="5"/>
      <c r="Q161" s="5"/>
      <c r="R161" s="5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</row>
    <row r="162" spans="1:40" s="3" customFormat="1">
      <c r="A162" s="4"/>
      <c r="B162" s="5"/>
      <c r="C162" s="6"/>
      <c r="D162" s="5"/>
      <c r="E162" s="5"/>
      <c r="F162" s="5"/>
      <c r="G162" s="5"/>
      <c r="H162" s="5"/>
      <c r="I162" s="5"/>
      <c r="J162" s="5"/>
      <c r="M162" s="5"/>
      <c r="N162" s="5"/>
      <c r="O162" s="5"/>
      <c r="P162" s="5"/>
      <c r="Q162" s="5"/>
      <c r="R162" s="5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</row>
    <row r="163" spans="1:40" s="3" customFormat="1">
      <c r="A163" s="4"/>
      <c r="B163" s="5"/>
      <c r="C163" s="6"/>
      <c r="D163" s="5"/>
      <c r="E163" s="5"/>
      <c r="F163" s="5"/>
      <c r="G163" s="5"/>
      <c r="H163" s="5"/>
      <c r="I163" s="5"/>
      <c r="J163" s="5"/>
      <c r="M163" s="5"/>
      <c r="N163" s="5"/>
      <c r="O163" s="5"/>
      <c r="P163" s="5"/>
      <c r="Q163" s="5"/>
      <c r="R163" s="5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</row>
    <row r="164" spans="1:40" s="3" customFormat="1">
      <c r="A164" s="4"/>
      <c r="B164" s="5"/>
      <c r="C164" s="6"/>
      <c r="D164" s="5"/>
      <c r="E164" s="5"/>
      <c r="F164" s="5"/>
      <c r="G164" s="5"/>
      <c r="H164" s="5"/>
      <c r="I164" s="5"/>
      <c r="J164" s="5"/>
      <c r="M164" s="5"/>
      <c r="N164" s="5"/>
      <c r="O164" s="5"/>
      <c r="P164" s="5"/>
      <c r="Q164" s="5"/>
      <c r="R164" s="5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</row>
    <row r="165" spans="1:40" s="3" customFormat="1">
      <c r="A165" s="4"/>
      <c r="B165" s="5"/>
      <c r="C165" s="6"/>
      <c r="D165" s="5"/>
      <c r="E165" s="5"/>
      <c r="F165" s="5"/>
      <c r="G165" s="5"/>
      <c r="H165" s="5"/>
      <c r="I165" s="5"/>
      <c r="J165" s="5"/>
      <c r="M165" s="5"/>
      <c r="N165" s="5"/>
      <c r="O165" s="5"/>
      <c r="P165" s="5"/>
      <c r="Q165" s="5"/>
      <c r="R165" s="5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</row>
    <row r="166" spans="1:40" s="3" customFormat="1">
      <c r="A166" s="4"/>
      <c r="B166" s="5"/>
      <c r="C166" s="6"/>
      <c r="D166" s="5"/>
      <c r="E166" s="5"/>
      <c r="F166" s="5"/>
      <c r="G166" s="5"/>
      <c r="H166" s="5"/>
      <c r="I166" s="5"/>
      <c r="J166" s="5"/>
      <c r="M166" s="5"/>
      <c r="N166" s="5"/>
      <c r="O166" s="5"/>
      <c r="P166" s="5"/>
      <c r="Q166" s="5"/>
      <c r="R166" s="5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</row>
    <row r="167" spans="1:40" s="3" customFormat="1">
      <c r="A167" s="4"/>
      <c r="B167" s="5"/>
      <c r="C167" s="6"/>
      <c r="D167" s="5"/>
      <c r="E167" s="5"/>
      <c r="F167" s="5"/>
      <c r="G167" s="5"/>
      <c r="H167" s="5"/>
      <c r="I167" s="5"/>
      <c r="J167" s="5"/>
      <c r="M167" s="5"/>
      <c r="N167" s="5"/>
      <c r="O167" s="5"/>
      <c r="P167" s="5"/>
      <c r="Q167" s="5"/>
      <c r="R167" s="5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</row>
    <row r="168" spans="1:40" s="3" customFormat="1">
      <c r="A168" s="4"/>
      <c r="B168" s="5"/>
      <c r="C168" s="6"/>
      <c r="D168" s="5"/>
      <c r="E168" s="5"/>
      <c r="F168" s="5"/>
      <c r="G168" s="5"/>
      <c r="H168" s="5"/>
      <c r="I168" s="5"/>
      <c r="J168" s="5"/>
      <c r="M168" s="5"/>
      <c r="N168" s="5"/>
      <c r="O168" s="5"/>
      <c r="P168" s="5"/>
      <c r="Q168" s="5"/>
      <c r="R168" s="5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</row>
    <row r="169" spans="1:40" s="3" customFormat="1">
      <c r="A169" s="4"/>
      <c r="B169" s="5"/>
      <c r="C169" s="6"/>
      <c r="D169" s="5"/>
      <c r="E169" s="5"/>
      <c r="F169" s="5"/>
      <c r="G169" s="5"/>
      <c r="H169" s="5"/>
      <c r="I169" s="5"/>
      <c r="J169" s="5"/>
      <c r="M169" s="5"/>
      <c r="N169" s="5"/>
      <c r="O169" s="5"/>
      <c r="P169" s="5"/>
      <c r="Q169" s="5"/>
      <c r="R169" s="5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</row>
    <row r="170" spans="1:40" s="3" customFormat="1">
      <c r="A170" s="4"/>
      <c r="B170" s="5"/>
      <c r="C170" s="6"/>
      <c r="D170" s="5"/>
      <c r="E170" s="5"/>
      <c r="F170" s="5"/>
      <c r="G170" s="5"/>
      <c r="H170" s="5"/>
      <c r="I170" s="5"/>
      <c r="J170" s="5"/>
      <c r="M170" s="5"/>
      <c r="N170" s="5"/>
      <c r="O170" s="5"/>
      <c r="P170" s="5"/>
      <c r="Q170" s="5"/>
      <c r="R170" s="5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</row>
    <row r="171" spans="1:40" s="3" customFormat="1">
      <c r="A171" s="4"/>
      <c r="B171" s="5"/>
      <c r="C171" s="6"/>
      <c r="D171" s="5"/>
      <c r="E171" s="5"/>
      <c r="F171" s="5"/>
      <c r="G171" s="5"/>
      <c r="H171" s="5"/>
      <c r="I171" s="5"/>
      <c r="J171" s="5"/>
      <c r="M171" s="5"/>
      <c r="N171" s="5"/>
      <c r="O171" s="5"/>
      <c r="P171" s="5"/>
      <c r="Q171" s="5"/>
      <c r="R171" s="5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</row>
    <row r="172" spans="1:40" s="3" customFormat="1">
      <c r="A172" s="4"/>
      <c r="B172" s="5"/>
      <c r="C172" s="6"/>
      <c r="D172" s="5"/>
      <c r="E172" s="5"/>
      <c r="F172" s="5"/>
      <c r="G172" s="5"/>
      <c r="H172" s="5"/>
      <c r="I172" s="5"/>
      <c r="J172" s="5"/>
      <c r="M172" s="5"/>
      <c r="N172" s="5"/>
      <c r="O172" s="5"/>
      <c r="P172" s="5"/>
      <c r="Q172" s="5"/>
      <c r="R172" s="5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</row>
    <row r="173" spans="1:40" s="3" customFormat="1">
      <c r="A173" s="4"/>
      <c r="B173" s="5"/>
      <c r="C173" s="6"/>
      <c r="D173" s="5"/>
      <c r="E173" s="5"/>
      <c r="F173" s="5"/>
      <c r="G173" s="5"/>
      <c r="H173" s="5"/>
      <c r="I173" s="5"/>
      <c r="J173" s="5"/>
      <c r="M173" s="5"/>
      <c r="N173" s="5"/>
      <c r="O173" s="5"/>
      <c r="P173" s="5"/>
      <c r="Q173" s="5"/>
      <c r="R173" s="5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</row>
    <row r="174" spans="1:40" s="3" customFormat="1">
      <c r="A174" s="4"/>
      <c r="B174" s="5"/>
      <c r="C174" s="6"/>
      <c r="D174" s="5"/>
      <c r="E174" s="5"/>
      <c r="F174" s="5"/>
      <c r="G174" s="5"/>
      <c r="H174" s="5"/>
      <c r="I174" s="5"/>
      <c r="J174" s="5"/>
      <c r="M174" s="5"/>
      <c r="N174" s="5"/>
      <c r="O174" s="5"/>
      <c r="P174" s="5"/>
      <c r="Q174" s="5"/>
      <c r="R174" s="5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</row>
    <row r="175" spans="1:40" s="3" customFormat="1">
      <c r="A175" s="4"/>
      <c r="B175" s="5"/>
      <c r="C175" s="6"/>
      <c r="D175" s="5"/>
      <c r="E175" s="5"/>
      <c r="F175" s="5"/>
      <c r="G175" s="5"/>
      <c r="H175" s="5"/>
      <c r="I175" s="5"/>
      <c r="J175" s="5"/>
      <c r="M175" s="5"/>
      <c r="N175" s="5"/>
      <c r="O175" s="5"/>
      <c r="P175" s="5"/>
      <c r="Q175" s="5"/>
      <c r="R175" s="5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</row>
    <row r="176" spans="1:40" s="3" customFormat="1">
      <c r="A176" s="4"/>
      <c r="B176" s="5"/>
      <c r="C176" s="6"/>
      <c r="D176" s="5"/>
      <c r="E176" s="5"/>
      <c r="F176" s="5"/>
      <c r="G176" s="5"/>
      <c r="H176" s="5"/>
      <c r="I176" s="5"/>
      <c r="J176" s="5"/>
      <c r="M176" s="5"/>
      <c r="N176" s="5"/>
      <c r="O176" s="5"/>
      <c r="P176" s="5"/>
      <c r="Q176" s="5"/>
      <c r="R176" s="5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</row>
    <row r="177" spans="1:40" s="3" customFormat="1">
      <c r="A177" s="4"/>
      <c r="B177" s="5"/>
      <c r="C177" s="6"/>
      <c r="D177" s="5"/>
      <c r="E177" s="5"/>
      <c r="F177" s="5"/>
      <c r="G177" s="5"/>
      <c r="H177" s="5"/>
      <c r="I177" s="5"/>
      <c r="J177" s="5"/>
      <c r="M177" s="5"/>
      <c r="N177" s="5"/>
      <c r="O177" s="5"/>
      <c r="P177" s="5"/>
      <c r="Q177" s="5"/>
      <c r="R177" s="5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</row>
    <row r="178" spans="1:40" s="3" customFormat="1">
      <c r="A178" s="4"/>
      <c r="B178" s="5"/>
      <c r="C178" s="6"/>
      <c r="D178" s="5"/>
      <c r="E178" s="5"/>
      <c r="F178" s="5"/>
      <c r="G178" s="5"/>
      <c r="H178" s="5"/>
      <c r="I178" s="5"/>
      <c r="J178" s="5"/>
      <c r="M178" s="5"/>
      <c r="N178" s="5"/>
      <c r="O178" s="5"/>
      <c r="P178" s="5"/>
      <c r="Q178" s="5"/>
      <c r="R178" s="5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</row>
    <row r="179" spans="1:40" s="3" customFormat="1">
      <c r="A179" s="4"/>
      <c r="B179" s="5"/>
      <c r="C179" s="6"/>
      <c r="D179" s="5"/>
      <c r="E179" s="5"/>
      <c r="F179" s="5"/>
      <c r="G179" s="5"/>
      <c r="H179" s="5"/>
      <c r="I179" s="5"/>
      <c r="J179" s="5"/>
      <c r="M179" s="5"/>
      <c r="N179" s="5"/>
      <c r="O179" s="5"/>
      <c r="P179" s="5"/>
      <c r="Q179" s="5"/>
      <c r="R179" s="5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</row>
    <row r="180" spans="1:40" s="3" customFormat="1">
      <c r="A180" s="4"/>
      <c r="B180" s="5"/>
      <c r="C180" s="6"/>
      <c r="D180" s="5"/>
      <c r="E180" s="5"/>
      <c r="F180" s="5"/>
      <c r="G180" s="5"/>
      <c r="H180" s="5"/>
      <c r="I180" s="5"/>
      <c r="J180" s="5"/>
      <c r="M180" s="5"/>
      <c r="N180" s="5"/>
      <c r="O180" s="5"/>
      <c r="P180" s="5"/>
      <c r="Q180" s="5"/>
      <c r="R180" s="5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</row>
    <row r="181" spans="1:40" s="3" customFormat="1">
      <c r="A181" s="4"/>
      <c r="B181" s="5"/>
      <c r="C181" s="6"/>
      <c r="D181" s="5"/>
      <c r="E181" s="5"/>
      <c r="F181" s="5"/>
      <c r="G181" s="5"/>
      <c r="H181" s="5"/>
      <c r="I181" s="5"/>
      <c r="J181" s="5"/>
      <c r="M181" s="5"/>
      <c r="N181" s="5"/>
      <c r="O181" s="5"/>
      <c r="P181" s="5"/>
      <c r="Q181" s="5"/>
      <c r="R181" s="5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</row>
    <row r="182" spans="1:40" s="3" customFormat="1">
      <c r="A182" s="4"/>
      <c r="B182" s="5"/>
      <c r="C182" s="6"/>
      <c r="D182" s="5"/>
      <c r="E182" s="5"/>
      <c r="F182" s="5"/>
      <c r="G182" s="5"/>
      <c r="H182" s="5"/>
      <c r="I182" s="5"/>
      <c r="J182" s="5"/>
      <c r="M182" s="5"/>
      <c r="N182" s="5"/>
      <c r="O182" s="5"/>
      <c r="P182" s="5"/>
      <c r="Q182" s="5"/>
      <c r="R182" s="5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</row>
    <row r="183" spans="1:40" s="3" customFormat="1">
      <c r="A183" s="4"/>
      <c r="B183" s="5"/>
      <c r="C183" s="6"/>
      <c r="D183" s="5"/>
      <c r="E183" s="5"/>
      <c r="F183" s="5"/>
      <c r="G183" s="5"/>
      <c r="H183" s="5"/>
      <c r="I183" s="5"/>
      <c r="J183" s="5"/>
      <c r="M183" s="5"/>
      <c r="N183" s="5"/>
      <c r="O183" s="5"/>
      <c r="P183" s="5"/>
      <c r="Q183" s="5"/>
      <c r="R183" s="5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</row>
    <row r="184" spans="1:40" s="3" customFormat="1">
      <c r="A184" s="4"/>
      <c r="B184" s="5"/>
      <c r="C184" s="6"/>
      <c r="D184" s="5"/>
      <c r="E184" s="5"/>
      <c r="F184" s="5"/>
      <c r="G184" s="5"/>
      <c r="H184" s="5"/>
      <c r="I184" s="5"/>
      <c r="J184" s="5"/>
      <c r="M184" s="5"/>
      <c r="N184" s="5"/>
      <c r="O184" s="5"/>
      <c r="P184" s="5"/>
      <c r="Q184" s="5"/>
      <c r="R184" s="5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</row>
    <row r="185" spans="1:40" s="3" customFormat="1">
      <c r="A185" s="4"/>
      <c r="B185" s="5"/>
      <c r="C185" s="6"/>
      <c r="D185" s="5"/>
      <c r="E185" s="5"/>
      <c r="F185" s="5"/>
      <c r="G185" s="5"/>
      <c r="H185" s="5"/>
      <c r="I185" s="5"/>
      <c r="J185" s="5"/>
      <c r="M185" s="5"/>
      <c r="N185" s="5"/>
      <c r="O185" s="5"/>
      <c r="P185" s="5"/>
      <c r="Q185" s="5"/>
      <c r="R185" s="5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</row>
    <row r="186" spans="1:40" s="3" customFormat="1">
      <c r="A186" s="4"/>
      <c r="B186" s="5"/>
      <c r="C186" s="6"/>
      <c r="D186" s="5"/>
      <c r="E186" s="5"/>
      <c r="F186" s="5"/>
      <c r="G186" s="5"/>
      <c r="H186" s="5"/>
      <c r="I186" s="5"/>
      <c r="J186" s="5"/>
      <c r="M186" s="5"/>
      <c r="N186" s="5"/>
      <c r="O186" s="5"/>
      <c r="P186" s="5"/>
      <c r="Q186" s="5"/>
      <c r="R186" s="5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</row>
    <row r="187" spans="1:40" s="3" customFormat="1">
      <c r="A187" s="4"/>
      <c r="B187" s="5"/>
      <c r="C187" s="6"/>
      <c r="D187" s="5"/>
      <c r="E187" s="5"/>
      <c r="F187" s="5"/>
      <c r="G187" s="5"/>
      <c r="H187" s="5"/>
      <c r="I187" s="5"/>
      <c r="J187" s="5"/>
      <c r="M187" s="5"/>
      <c r="N187" s="5"/>
      <c r="O187" s="5"/>
      <c r="P187" s="5"/>
      <c r="Q187" s="5"/>
      <c r="R187" s="5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</row>
    <row r="188" spans="1:40" s="3" customFormat="1">
      <c r="A188" s="4"/>
      <c r="B188" s="5"/>
      <c r="C188" s="6"/>
      <c r="D188" s="5"/>
      <c r="E188" s="5"/>
      <c r="F188" s="5"/>
      <c r="G188" s="5"/>
      <c r="H188" s="5"/>
      <c r="I188" s="5"/>
      <c r="J188" s="5"/>
      <c r="M188" s="5"/>
      <c r="N188" s="5"/>
      <c r="O188" s="5"/>
      <c r="P188" s="5"/>
      <c r="Q188" s="5"/>
      <c r="R188" s="5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</row>
    <row r="189" spans="1:40" s="3" customFormat="1">
      <c r="A189" s="4"/>
      <c r="B189" s="5"/>
      <c r="C189" s="6"/>
      <c r="D189" s="5"/>
      <c r="E189" s="5"/>
      <c r="F189" s="5"/>
      <c r="G189" s="5"/>
      <c r="H189" s="5"/>
      <c r="I189" s="5"/>
      <c r="J189" s="5"/>
      <c r="M189" s="5"/>
      <c r="N189" s="5"/>
      <c r="O189" s="5"/>
      <c r="P189" s="5"/>
      <c r="Q189" s="5"/>
      <c r="R189" s="5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</row>
    <row r="190" spans="1:40" s="3" customFormat="1">
      <c r="A190" s="4"/>
      <c r="B190" s="5"/>
      <c r="C190" s="6"/>
      <c r="D190" s="5"/>
      <c r="E190" s="5"/>
      <c r="F190" s="5"/>
      <c r="G190" s="5"/>
      <c r="H190" s="5"/>
      <c r="I190" s="5"/>
      <c r="J190" s="5"/>
      <c r="M190" s="5"/>
      <c r="N190" s="5"/>
      <c r="O190" s="5"/>
      <c r="P190" s="5"/>
      <c r="Q190" s="5"/>
      <c r="R190" s="5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</row>
    <row r="191" spans="1:40" s="3" customFormat="1">
      <c r="A191" s="4"/>
      <c r="B191" s="5"/>
      <c r="C191" s="6"/>
      <c r="D191" s="5"/>
      <c r="E191" s="5"/>
      <c r="F191" s="5"/>
      <c r="G191" s="5"/>
      <c r="H191" s="5"/>
      <c r="I191" s="5"/>
      <c r="J191" s="5"/>
      <c r="M191" s="5"/>
      <c r="N191" s="5"/>
      <c r="O191" s="5"/>
      <c r="P191" s="5"/>
      <c r="Q191" s="5"/>
      <c r="R191" s="5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</row>
    <row r="192" spans="1:40" s="3" customFormat="1">
      <c r="A192" s="4"/>
      <c r="B192" s="5"/>
      <c r="C192" s="6"/>
      <c r="D192" s="5"/>
      <c r="E192" s="5"/>
      <c r="F192" s="5"/>
      <c r="G192" s="5"/>
      <c r="H192" s="5"/>
      <c r="I192" s="5"/>
      <c r="J192" s="5"/>
      <c r="M192" s="5"/>
      <c r="N192" s="5"/>
      <c r="O192" s="5"/>
      <c r="P192" s="5"/>
      <c r="Q192" s="5"/>
      <c r="R192" s="5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</row>
    <row r="193" spans="1:40" s="3" customFormat="1">
      <c r="A193" s="4"/>
      <c r="B193" s="5"/>
      <c r="C193" s="6"/>
      <c r="D193" s="5"/>
      <c r="E193" s="5"/>
      <c r="F193" s="5"/>
      <c r="G193" s="5"/>
      <c r="H193" s="5"/>
      <c r="I193" s="5"/>
      <c r="J193" s="5"/>
      <c r="M193" s="5"/>
      <c r="N193" s="5"/>
      <c r="O193" s="5"/>
      <c r="P193" s="5"/>
      <c r="Q193" s="5"/>
      <c r="R193" s="5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</row>
    <row r="194" spans="1:40" s="3" customFormat="1">
      <c r="A194" s="4"/>
      <c r="B194" s="5"/>
      <c r="C194" s="6"/>
      <c r="D194" s="5"/>
      <c r="E194" s="5"/>
      <c r="F194" s="5"/>
      <c r="G194" s="5"/>
      <c r="H194" s="5"/>
      <c r="I194" s="5"/>
      <c r="J194" s="5"/>
      <c r="M194" s="5"/>
      <c r="N194" s="5"/>
      <c r="O194" s="5"/>
      <c r="P194" s="5"/>
      <c r="Q194" s="5"/>
      <c r="R194" s="5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</row>
    <row r="195" spans="1:40" s="3" customFormat="1">
      <c r="A195" s="4"/>
      <c r="B195" s="5"/>
      <c r="C195" s="6"/>
      <c r="D195" s="5"/>
      <c r="E195" s="5"/>
      <c r="F195" s="5"/>
      <c r="G195" s="5"/>
      <c r="H195" s="5"/>
      <c r="I195" s="5"/>
      <c r="J195" s="5"/>
      <c r="M195" s="5"/>
      <c r="N195" s="5"/>
      <c r="O195" s="5"/>
      <c r="P195" s="5"/>
      <c r="Q195" s="5"/>
      <c r="R195" s="5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</row>
    <row r="196" spans="1:40" s="3" customFormat="1">
      <c r="A196" s="4"/>
      <c r="B196" s="5"/>
      <c r="C196" s="6"/>
      <c r="D196" s="5"/>
      <c r="E196" s="5"/>
      <c r="F196" s="5"/>
      <c r="G196" s="5"/>
      <c r="H196" s="5"/>
      <c r="I196" s="5"/>
      <c r="J196" s="5"/>
      <c r="M196" s="5"/>
      <c r="N196" s="5"/>
      <c r="O196" s="5"/>
      <c r="P196" s="5"/>
      <c r="Q196" s="5"/>
      <c r="R196" s="5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</row>
    <row r="197" spans="1:40" s="3" customFormat="1">
      <c r="A197" s="4"/>
      <c r="B197" s="5"/>
      <c r="C197" s="6"/>
      <c r="D197" s="5"/>
      <c r="E197" s="5"/>
      <c r="F197" s="5"/>
      <c r="G197" s="5"/>
      <c r="H197" s="5"/>
      <c r="I197" s="5"/>
      <c r="J197" s="5"/>
      <c r="M197" s="5"/>
      <c r="N197" s="5"/>
      <c r="O197" s="5"/>
      <c r="P197" s="5"/>
      <c r="Q197" s="5"/>
      <c r="R197" s="5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</row>
    <row r="198" spans="1:40" s="3" customFormat="1">
      <c r="A198" s="4"/>
      <c r="B198" s="5"/>
      <c r="C198" s="6"/>
      <c r="D198" s="5"/>
      <c r="E198" s="5"/>
      <c r="F198" s="5"/>
      <c r="G198" s="5"/>
      <c r="H198" s="5"/>
      <c r="I198" s="5"/>
      <c r="J198" s="5"/>
      <c r="M198" s="5"/>
      <c r="N198" s="5"/>
      <c r="O198" s="5"/>
      <c r="P198" s="5"/>
      <c r="Q198" s="5"/>
      <c r="R198" s="5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</row>
    <row r="199" spans="1:40" s="3" customFormat="1">
      <c r="A199" s="4"/>
      <c r="B199" s="5"/>
      <c r="C199" s="6"/>
      <c r="D199" s="5"/>
      <c r="E199" s="5"/>
      <c r="F199" s="5"/>
      <c r="G199" s="5"/>
      <c r="H199" s="5"/>
      <c r="I199" s="5"/>
      <c r="J199" s="5"/>
      <c r="M199" s="5"/>
      <c r="N199" s="5"/>
      <c r="O199" s="5"/>
      <c r="P199" s="5"/>
      <c r="Q199" s="5"/>
      <c r="R199" s="5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</row>
    <row r="200" spans="1:40" s="3" customFormat="1">
      <c r="A200" s="4"/>
      <c r="B200" s="5"/>
      <c r="C200" s="6"/>
      <c r="D200" s="5"/>
      <c r="E200" s="5"/>
      <c r="F200" s="5"/>
      <c r="G200" s="5"/>
      <c r="H200" s="5"/>
      <c r="I200" s="5"/>
      <c r="J200" s="5"/>
      <c r="M200" s="5"/>
      <c r="N200" s="5"/>
      <c r="O200" s="5"/>
      <c r="P200" s="5"/>
      <c r="Q200" s="5"/>
      <c r="R200" s="5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</row>
    <row r="201" spans="1:40" s="3" customFormat="1">
      <c r="A201" s="4"/>
      <c r="B201" s="5"/>
      <c r="C201" s="6"/>
      <c r="D201" s="5"/>
      <c r="E201" s="5"/>
      <c r="F201" s="5"/>
      <c r="G201" s="5"/>
      <c r="H201" s="5"/>
      <c r="I201" s="5"/>
      <c r="J201" s="5"/>
      <c r="M201" s="5"/>
      <c r="N201" s="5"/>
      <c r="O201" s="5"/>
      <c r="P201" s="5"/>
      <c r="Q201" s="5"/>
      <c r="R201" s="5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</row>
    <row r="202" spans="1:40" s="3" customFormat="1">
      <c r="A202" s="4"/>
      <c r="B202" s="5"/>
      <c r="C202" s="6"/>
      <c r="D202" s="5"/>
      <c r="E202" s="5"/>
      <c r="F202" s="5"/>
      <c r="G202" s="5"/>
      <c r="H202" s="5"/>
      <c r="I202" s="5"/>
      <c r="J202" s="5"/>
      <c r="M202" s="5"/>
      <c r="N202" s="5"/>
      <c r="O202" s="5"/>
      <c r="P202" s="5"/>
      <c r="Q202" s="5"/>
      <c r="R202" s="5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</row>
    <row r="203" spans="1:40" s="3" customFormat="1">
      <c r="A203" s="4"/>
      <c r="B203" s="5"/>
      <c r="C203" s="6"/>
      <c r="D203" s="5"/>
      <c r="E203" s="5"/>
      <c r="F203" s="5"/>
      <c r="G203" s="5"/>
      <c r="H203" s="5"/>
      <c r="I203" s="5"/>
      <c r="J203" s="5"/>
      <c r="M203" s="5"/>
      <c r="N203" s="5"/>
      <c r="O203" s="5"/>
      <c r="P203" s="5"/>
      <c r="Q203" s="5"/>
      <c r="R203" s="5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</row>
    <row r="204" spans="1:40" s="3" customFormat="1">
      <c r="A204" s="4"/>
      <c r="B204" s="5"/>
      <c r="C204" s="6"/>
      <c r="D204" s="5"/>
      <c r="E204" s="5"/>
      <c r="F204" s="5"/>
      <c r="G204" s="5"/>
      <c r="H204" s="5"/>
      <c r="I204" s="5"/>
      <c r="J204" s="5"/>
      <c r="M204" s="5"/>
      <c r="N204" s="5"/>
      <c r="O204" s="5"/>
      <c r="P204" s="5"/>
      <c r="Q204" s="5"/>
      <c r="R204" s="5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</row>
    <row r="205" spans="1:40" s="3" customFormat="1">
      <c r="A205" s="4"/>
      <c r="B205" s="5"/>
      <c r="C205" s="6"/>
      <c r="D205" s="5"/>
      <c r="E205" s="5"/>
      <c r="F205" s="5"/>
      <c r="G205" s="5"/>
      <c r="H205" s="5"/>
      <c r="I205" s="5"/>
      <c r="J205" s="5"/>
      <c r="M205" s="5"/>
      <c r="N205" s="5"/>
      <c r="O205" s="5"/>
      <c r="P205" s="5"/>
      <c r="Q205" s="5"/>
      <c r="R205" s="5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</row>
    <row r="206" spans="1:40" s="3" customFormat="1">
      <c r="A206" s="4"/>
      <c r="B206" s="5"/>
      <c r="C206" s="6"/>
      <c r="D206" s="5"/>
      <c r="E206" s="5"/>
      <c r="F206" s="5"/>
      <c r="G206" s="5"/>
      <c r="H206" s="5"/>
      <c r="I206" s="5"/>
      <c r="J206" s="5"/>
      <c r="M206" s="5"/>
      <c r="N206" s="5"/>
      <c r="O206" s="5"/>
      <c r="P206" s="5"/>
      <c r="Q206" s="5"/>
      <c r="R206" s="5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</row>
    <row r="207" spans="1:40" s="3" customFormat="1">
      <c r="A207" s="4"/>
      <c r="B207" s="5"/>
      <c r="C207" s="6"/>
      <c r="D207" s="5"/>
      <c r="E207" s="5"/>
      <c r="F207" s="5"/>
      <c r="G207" s="5"/>
      <c r="H207" s="5"/>
      <c r="I207" s="5"/>
      <c r="J207" s="5"/>
      <c r="M207" s="5"/>
      <c r="N207" s="5"/>
      <c r="O207" s="5"/>
      <c r="P207" s="5"/>
      <c r="Q207" s="5"/>
      <c r="R207" s="5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</row>
    <row r="208" spans="1:40" s="3" customFormat="1">
      <c r="A208" s="4"/>
      <c r="B208" s="5"/>
      <c r="C208" s="6"/>
      <c r="D208" s="5"/>
      <c r="E208" s="5"/>
      <c r="F208" s="5"/>
      <c r="G208" s="5"/>
      <c r="H208" s="5"/>
      <c r="I208" s="5"/>
      <c r="J208" s="5"/>
      <c r="M208" s="5"/>
      <c r="N208" s="5"/>
      <c r="O208" s="5"/>
      <c r="P208" s="5"/>
      <c r="Q208" s="5"/>
      <c r="R208" s="5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</row>
    <row r="209" spans="1:40" s="3" customFormat="1">
      <c r="A209" s="4"/>
      <c r="B209" s="5"/>
      <c r="C209" s="6"/>
      <c r="D209" s="5"/>
      <c r="E209" s="5"/>
      <c r="F209" s="5"/>
      <c r="G209" s="5"/>
      <c r="H209" s="5"/>
      <c r="I209" s="5"/>
      <c r="J209" s="5"/>
      <c r="M209" s="5"/>
      <c r="N209" s="5"/>
      <c r="O209" s="5"/>
      <c r="P209" s="5"/>
      <c r="Q209" s="5"/>
      <c r="R209" s="5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</row>
    <row r="210" spans="1:40" s="3" customFormat="1">
      <c r="A210" s="4"/>
      <c r="B210" s="5"/>
      <c r="C210" s="6"/>
      <c r="D210" s="5"/>
      <c r="E210" s="5"/>
      <c r="F210" s="5"/>
      <c r="G210" s="5"/>
      <c r="H210" s="5"/>
      <c r="I210" s="5"/>
      <c r="J210" s="5"/>
      <c r="M210" s="5"/>
      <c r="N210" s="5"/>
      <c r="O210" s="5"/>
      <c r="P210" s="5"/>
      <c r="Q210" s="5"/>
      <c r="R210" s="5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</row>
    <row r="211" spans="1:40" s="3" customFormat="1">
      <c r="A211" s="4"/>
      <c r="B211" s="5"/>
      <c r="C211" s="6"/>
      <c r="D211" s="5"/>
      <c r="E211" s="5"/>
      <c r="F211" s="5"/>
      <c r="G211" s="5"/>
      <c r="H211" s="5"/>
      <c r="I211" s="5"/>
      <c r="J211" s="5"/>
      <c r="M211" s="5"/>
      <c r="N211" s="5"/>
      <c r="O211" s="5"/>
      <c r="P211" s="5"/>
      <c r="Q211" s="5"/>
      <c r="R211" s="5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</row>
    <row r="212" spans="1:40" s="3" customFormat="1">
      <c r="A212" s="4"/>
      <c r="B212" s="5"/>
      <c r="C212" s="6"/>
      <c r="D212" s="5"/>
      <c r="E212" s="5"/>
      <c r="F212" s="5"/>
      <c r="G212" s="5"/>
      <c r="H212" s="5"/>
      <c r="I212" s="5"/>
      <c r="J212" s="5"/>
      <c r="M212" s="5"/>
      <c r="N212" s="5"/>
      <c r="O212" s="5"/>
      <c r="P212" s="5"/>
      <c r="Q212" s="5"/>
      <c r="R212" s="5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</row>
    <row r="213" spans="1:40" s="3" customFormat="1">
      <c r="A213" s="4"/>
      <c r="B213" s="5"/>
      <c r="C213" s="6"/>
      <c r="D213" s="5"/>
      <c r="E213" s="5"/>
      <c r="F213" s="5"/>
      <c r="G213" s="5"/>
      <c r="H213" s="5"/>
      <c r="I213" s="5"/>
      <c r="J213" s="5"/>
      <c r="M213" s="5"/>
      <c r="N213" s="5"/>
      <c r="O213" s="5"/>
      <c r="P213" s="5"/>
      <c r="Q213" s="5"/>
      <c r="R213" s="5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</row>
    <row r="214" spans="1:40" s="3" customFormat="1">
      <c r="A214" s="4"/>
      <c r="B214" s="5"/>
      <c r="C214" s="6"/>
      <c r="D214" s="5"/>
      <c r="E214" s="5"/>
      <c r="F214" s="5"/>
      <c r="G214" s="5"/>
      <c r="H214" s="5"/>
      <c r="I214" s="5"/>
      <c r="J214" s="5"/>
      <c r="M214" s="5"/>
      <c r="N214" s="5"/>
      <c r="O214" s="5"/>
      <c r="P214" s="5"/>
      <c r="Q214" s="5"/>
      <c r="R214" s="5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</row>
    <row r="215" spans="1:40" s="3" customFormat="1">
      <c r="A215" s="4"/>
      <c r="B215" s="5"/>
      <c r="C215" s="6"/>
      <c r="D215" s="5"/>
      <c r="E215" s="5"/>
      <c r="F215" s="5"/>
      <c r="G215" s="5"/>
      <c r="H215" s="5"/>
      <c r="I215" s="5"/>
      <c r="J215" s="5"/>
      <c r="M215" s="5"/>
      <c r="N215" s="5"/>
      <c r="O215" s="5"/>
      <c r="P215" s="5"/>
      <c r="Q215" s="5"/>
      <c r="R215" s="5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</row>
    <row r="216" spans="1:40" s="3" customFormat="1">
      <c r="A216" s="4"/>
      <c r="B216" s="5"/>
      <c r="C216" s="6"/>
      <c r="D216" s="5"/>
      <c r="E216" s="5"/>
      <c r="F216" s="5"/>
      <c r="G216" s="5"/>
      <c r="H216" s="5"/>
      <c r="I216" s="5"/>
      <c r="J216" s="5"/>
      <c r="M216" s="5"/>
      <c r="N216" s="5"/>
      <c r="O216" s="5"/>
      <c r="P216" s="5"/>
      <c r="Q216" s="5"/>
      <c r="R216" s="5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</row>
    <row r="217" spans="1:40" s="3" customFormat="1">
      <c r="A217" s="4"/>
      <c r="B217" s="5"/>
      <c r="C217" s="6"/>
      <c r="D217" s="5"/>
      <c r="E217" s="5"/>
      <c r="F217" s="5"/>
      <c r="G217" s="5"/>
      <c r="H217" s="5"/>
      <c r="I217" s="5"/>
      <c r="J217" s="5"/>
      <c r="M217" s="5"/>
      <c r="N217" s="5"/>
      <c r="O217" s="5"/>
      <c r="P217" s="5"/>
      <c r="Q217" s="5"/>
      <c r="R217" s="5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</row>
    <row r="218" spans="1:40" s="3" customFormat="1">
      <c r="A218" s="4"/>
      <c r="B218" s="5"/>
      <c r="C218" s="6"/>
      <c r="D218" s="5"/>
      <c r="E218" s="5"/>
      <c r="F218" s="5"/>
      <c r="G218" s="5"/>
      <c r="H218" s="5"/>
      <c r="I218" s="5"/>
      <c r="J218" s="5"/>
      <c r="M218" s="5"/>
      <c r="N218" s="5"/>
      <c r="O218" s="5"/>
      <c r="P218" s="5"/>
      <c r="Q218" s="5"/>
      <c r="R218" s="5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</row>
    <row r="219" spans="1:40" s="3" customFormat="1">
      <c r="A219" s="4"/>
      <c r="B219" s="5"/>
      <c r="C219" s="6"/>
      <c r="D219" s="5"/>
      <c r="E219" s="5"/>
      <c r="F219" s="5"/>
      <c r="G219" s="5"/>
      <c r="H219" s="5"/>
      <c r="I219" s="5"/>
      <c r="J219" s="5"/>
      <c r="M219" s="5"/>
      <c r="N219" s="5"/>
      <c r="O219" s="5"/>
      <c r="P219" s="5"/>
      <c r="Q219" s="5"/>
      <c r="R219" s="5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</row>
    <row r="220" spans="1:40" s="3" customFormat="1">
      <c r="A220" s="4"/>
      <c r="B220" s="5"/>
      <c r="C220" s="6"/>
      <c r="D220" s="5"/>
      <c r="E220" s="5"/>
      <c r="F220" s="5"/>
      <c r="G220" s="5"/>
      <c r="H220" s="5"/>
      <c r="I220" s="5"/>
      <c r="J220" s="5"/>
      <c r="M220" s="5"/>
      <c r="N220" s="5"/>
      <c r="O220" s="5"/>
      <c r="P220" s="5"/>
      <c r="Q220" s="5"/>
      <c r="R220" s="5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</row>
    <row r="221" spans="1:40" s="3" customFormat="1">
      <c r="A221" s="4"/>
      <c r="B221" s="5"/>
      <c r="C221" s="6"/>
      <c r="D221" s="5"/>
      <c r="E221" s="5"/>
      <c r="F221" s="5"/>
      <c r="G221" s="5"/>
      <c r="H221" s="5"/>
      <c r="I221" s="5"/>
      <c r="J221" s="5"/>
      <c r="M221" s="5"/>
      <c r="N221" s="5"/>
      <c r="O221" s="5"/>
      <c r="P221" s="5"/>
      <c r="Q221" s="5"/>
      <c r="R221" s="5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</row>
    <row r="222" spans="1:40" s="3" customFormat="1">
      <c r="A222" s="4"/>
      <c r="B222" s="5"/>
      <c r="C222" s="6"/>
      <c r="D222" s="5"/>
      <c r="E222" s="5"/>
      <c r="F222" s="5"/>
      <c r="G222" s="5"/>
      <c r="H222" s="5"/>
      <c r="I222" s="5"/>
      <c r="J222" s="5"/>
      <c r="M222" s="5"/>
      <c r="N222" s="5"/>
      <c r="O222" s="5"/>
      <c r="P222" s="5"/>
      <c r="Q222" s="5"/>
      <c r="R222" s="5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</row>
    <row r="223" spans="1:40" s="3" customFormat="1">
      <c r="A223" s="4"/>
      <c r="B223" s="5"/>
      <c r="C223" s="6"/>
      <c r="D223" s="5"/>
      <c r="E223" s="5"/>
      <c r="F223" s="5"/>
      <c r="G223" s="5"/>
      <c r="H223" s="5"/>
      <c r="I223" s="5"/>
      <c r="J223" s="5"/>
      <c r="M223" s="5"/>
      <c r="N223" s="5"/>
      <c r="O223" s="5"/>
      <c r="P223" s="5"/>
      <c r="Q223" s="5"/>
      <c r="R223" s="5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</row>
    <row r="224" spans="1:40" s="3" customFormat="1">
      <c r="A224" s="4"/>
      <c r="B224" s="5"/>
      <c r="C224" s="6"/>
      <c r="D224" s="5"/>
      <c r="E224" s="5"/>
      <c r="F224" s="5"/>
      <c r="G224" s="5"/>
      <c r="H224" s="5"/>
      <c r="I224" s="5"/>
      <c r="J224" s="5"/>
      <c r="M224" s="5"/>
      <c r="N224" s="5"/>
      <c r="O224" s="5"/>
      <c r="P224" s="5"/>
      <c r="Q224" s="5"/>
      <c r="R224" s="5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</row>
    <row r="225" spans="1:40" s="3" customFormat="1">
      <c r="A225" s="4"/>
      <c r="B225" s="5"/>
      <c r="C225" s="6"/>
      <c r="D225" s="5"/>
      <c r="E225" s="5"/>
      <c r="F225" s="5"/>
      <c r="G225" s="5"/>
      <c r="H225" s="5"/>
      <c r="I225" s="5"/>
      <c r="J225" s="5"/>
      <c r="M225" s="5"/>
      <c r="N225" s="5"/>
      <c r="O225" s="5"/>
      <c r="P225" s="5"/>
      <c r="Q225" s="5"/>
      <c r="R225" s="5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</row>
    <row r="226" spans="1:40" s="3" customFormat="1">
      <c r="A226" s="4"/>
      <c r="B226" s="5"/>
      <c r="C226" s="6"/>
      <c r="D226" s="5"/>
      <c r="E226" s="5"/>
      <c r="F226" s="5"/>
      <c r="G226" s="5"/>
      <c r="H226" s="5"/>
      <c r="I226" s="5"/>
      <c r="J226" s="5"/>
      <c r="M226" s="5"/>
      <c r="N226" s="5"/>
      <c r="O226" s="5"/>
      <c r="P226" s="5"/>
      <c r="Q226" s="5"/>
      <c r="R226" s="5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</row>
    <row r="227" spans="1:40" s="3" customFormat="1">
      <c r="A227" s="4"/>
      <c r="B227" s="5"/>
      <c r="C227" s="6"/>
      <c r="D227" s="5"/>
      <c r="E227" s="5"/>
      <c r="F227" s="5"/>
      <c r="G227" s="5"/>
      <c r="H227" s="5"/>
      <c r="I227" s="5"/>
      <c r="J227" s="5"/>
      <c r="M227" s="5"/>
      <c r="N227" s="5"/>
      <c r="O227" s="5"/>
      <c r="P227" s="5"/>
      <c r="Q227" s="5"/>
      <c r="R227" s="5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</row>
    <row r="228" spans="1:40" s="3" customFormat="1">
      <c r="A228" s="4"/>
      <c r="B228" s="5"/>
      <c r="C228" s="6"/>
      <c r="D228" s="5"/>
      <c r="E228" s="5"/>
      <c r="F228" s="5"/>
      <c r="G228" s="5"/>
      <c r="H228" s="5"/>
      <c r="I228" s="5"/>
      <c r="J228" s="5"/>
      <c r="M228" s="5"/>
      <c r="N228" s="5"/>
      <c r="O228" s="5"/>
      <c r="P228" s="5"/>
      <c r="Q228" s="5"/>
      <c r="R228" s="5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</row>
    <row r="229" spans="1:40" s="3" customFormat="1">
      <c r="A229" s="4"/>
      <c r="B229" s="5"/>
      <c r="C229" s="6"/>
      <c r="D229" s="5"/>
      <c r="E229" s="5"/>
      <c r="F229" s="5"/>
      <c r="G229" s="5"/>
      <c r="H229" s="5"/>
      <c r="I229" s="5"/>
      <c r="J229" s="5"/>
      <c r="M229" s="5"/>
      <c r="N229" s="5"/>
      <c r="O229" s="5"/>
      <c r="P229" s="5"/>
      <c r="Q229" s="5"/>
      <c r="R229" s="5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</row>
    <row r="230" spans="1:40" s="3" customFormat="1">
      <c r="A230" s="4"/>
      <c r="B230" s="5"/>
      <c r="C230" s="6"/>
      <c r="D230" s="5"/>
      <c r="E230" s="5"/>
      <c r="F230" s="5"/>
      <c r="G230" s="5"/>
      <c r="H230" s="5"/>
      <c r="I230" s="5"/>
      <c r="J230" s="5"/>
      <c r="M230" s="5"/>
      <c r="N230" s="5"/>
      <c r="O230" s="5"/>
      <c r="P230" s="5"/>
      <c r="Q230" s="5"/>
      <c r="R230" s="5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</row>
    <row r="231" spans="1:40" s="3" customFormat="1">
      <c r="A231" s="4"/>
      <c r="B231" s="5"/>
      <c r="C231" s="6"/>
      <c r="D231" s="5"/>
      <c r="E231" s="5"/>
      <c r="F231" s="5"/>
      <c r="G231" s="5"/>
      <c r="H231" s="5"/>
      <c r="I231" s="5"/>
      <c r="J231" s="5"/>
      <c r="M231" s="5"/>
      <c r="N231" s="5"/>
      <c r="O231" s="5"/>
      <c r="P231" s="5"/>
      <c r="Q231" s="5"/>
      <c r="R231" s="5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</row>
    <row r="232" spans="1:40" s="3" customFormat="1">
      <c r="A232" s="4"/>
      <c r="B232" s="5"/>
      <c r="C232" s="6"/>
      <c r="D232" s="5"/>
      <c r="E232" s="5"/>
      <c r="F232" s="5"/>
      <c r="G232" s="5"/>
      <c r="H232" s="5"/>
      <c r="I232" s="5"/>
      <c r="J232" s="5"/>
      <c r="M232" s="5"/>
      <c r="N232" s="5"/>
      <c r="O232" s="5"/>
      <c r="P232" s="5"/>
      <c r="Q232" s="5"/>
      <c r="R232" s="5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</row>
    <row r="233" spans="1:40" s="3" customFormat="1">
      <c r="A233" s="4"/>
      <c r="B233" s="5"/>
      <c r="C233" s="6"/>
      <c r="D233" s="5"/>
      <c r="E233" s="5"/>
      <c r="F233" s="5"/>
      <c r="G233" s="5"/>
      <c r="H233" s="5"/>
      <c r="I233" s="5"/>
      <c r="J233" s="5"/>
      <c r="M233" s="5"/>
      <c r="N233" s="5"/>
      <c r="O233" s="5"/>
      <c r="P233" s="5"/>
      <c r="Q233" s="5"/>
      <c r="R233" s="5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</row>
    <row r="234" spans="1:40" s="3" customFormat="1">
      <c r="A234" s="4"/>
      <c r="B234" s="5"/>
      <c r="C234" s="6"/>
      <c r="D234" s="5"/>
      <c r="E234" s="5"/>
      <c r="F234" s="5"/>
      <c r="G234" s="5"/>
      <c r="H234" s="5"/>
      <c r="I234" s="5"/>
      <c r="J234" s="5"/>
      <c r="M234" s="5"/>
      <c r="N234" s="5"/>
      <c r="O234" s="5"/>
      <c r="P234" s="5"/>
      <c r="Q234" s="5"/>
      <c r="R234" s="5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</row>
    <row r="235" spans="1:40" s="3" customFormat="1">
      <c r="A235" s="4"/>
      <c r="B235" s="5"/>
      <c r="C235" s="6"/>
      <c r="D235" s="5"/>
      <c r="E235" s="5"/>
      <c r="F235" s="5"/>
      <c r="G235" s="5"/>
      <c r="H235" s="5"/>
      <c r="I235" s="5"/>
      <c r="J235" s="5"/>
      <c r="M235" s="5"/>
      <c r="N235" s="5"/>
      <c r="O235" s="5"/>
      <c r="P235" s="5"/>
      <c r="Q235" s="5"/>
      <c r="R235" s="5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</row>
    <row r="236" spans="1:40" s="3" customFormat="1">
      <c r="A236" s="4"/>
      <c r="B236" s="5"/>
      <c r="C236" s="6"/>
      <c r="D236" s="5"/>
      <c r="E236" s="5"/>
      <c r="F236" s="5"/>
      <c r="G236" s="5"/>
      <c r="H236" s="5"/>
      <c r="I236" s="5"/>
      <c r="J236" s="5"/>
      <c r="M236" s="5"/>
      <c r="N236" s="5"/>
      <c r="O236" s="5"/>
      <c r="P236" s="5"/>
      <c r="Q236" s="5"/>
      <c r="R236" s="5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</row>
    <row r="237" spans="1:40" s="3" customFormat="1">
      <c r="A237" s="4"/>
      <c r="B237" s="5"/>
      <c r="C237" s="6"/>
      <c r="D237" s="5"/>
      <c r="E237" s="5"/>
      <c r="F237" s="5"/>
      <c r="G237" s="5"/>
      <c r="H237" s="5"/>
      <c r="I237" s="5"/>
      <c r="J237" s="5"/>
      <c r="M237" s="5"/>
      <c r="N237" s="5"/>
      <c r="O237" s="5"/>
      <c r="P237" s="5"/>
      <c r="Q237" s="5"/>
      <c r="R237" s="5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</row>
    <row r="238" spans="1:40" s="3" customFormat="1">
      <c r="A238" s="4"/>
      <c r="B238" s="5"/>
      <c r="C238" s="6"/>
      <c r="D238" s="5"/>
      <c r="E238" s="5"/>
      <c r="F238" s="5"/>
      <c r="G238" s="5"/>
      <c r="H238" s="5"/>
      <c r="I238" s="5"/>
      <c r="J238" s="5"/>
      <c r="M238" s="5"/>
      <c r="N238" s="5"/>
      <c r="O238" s="5"/>
      <c r="P238" s="5"/>
      <c r="Q238" s="5"/>
      <c r="R238" s="5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</row>
    <row r="239" spans="1:40" s="3" customFormat="1">
      <c r="A239" s="4"/>
      <c r="B239" s="5"/>
      <c r="C239" s="6"/>
      <c r="D239" s="5"/>
      <c r="E239" s="5"/>
      <c r="F239" s="5"/>
      <c r="G239" s="5"/>
      <c r="H239" s="5"/>
      <c r="I239" s="5"/>
      <c r="J239" s="5"/>
      <c r="M239" s="5"/>
      <c r="N239" s="5"/>
      <c r="O239" s="5"/>
      <c r="P239" s="5"/>
      <c r="Q239" s="5"/>
      <c r="R239" s="5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</row>
    <row r="240" spans="1:40" s="3" customFormat="1">
      <c r="A240" s="4"/>
      <c r="B240" s="5"/>
      <c r="C240" s="6"/>
      <c r="D240" s="5"/>
      <c r="E240" s="5"/>
      <c r="F240" s="5"/>
      <c r="G240" s="5"/>
      <c r="H240" s="5"/>
      <c r="I240" s="5"/>
      <c r="J240" s="5"/>
      <c r="M240" s="5"/>
      <c r="N240" s="5"/>
      <c r="O240" s="5"/>
      <c r="P240" s="5"/>
      <c r="Q240" s="5"/>
      <c r="R240" s="5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</row>
    <row r="241" spans="1:40" s="3" customFormat="1">
      <c r="A241" s="4"/>
      <c r="B241" s="5"/>
      <c r="C241" s="6"/>
      <c r="D241" s="5"/>
      <c r="E241" s="5"/>
      <c r="F241" s="5"/>
      <c r="G241" s="5"/>
      <c r="H241" s="5"/>
      <c r="I241" s="5"/>
      <c r="J241" s="5"/>
      <c r="M241" s="5"/>
      <c r="N241" s="5"/>
      <c r="O241" s="5"/>
      <c r="P241" s="5"/>
      <c r="Q241" s="5"/>
      <c r="R241" s="5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</row>
    <row r="242" spans="1:40" s="3" customFormat="1">
      <c r="A242" s="4"/>
      <c r="B242" s="5"/>
      <c r="C242" s="6"/>
      <c r="D242" s="5"/>
      <c r="E242" s="5"/>
      <c r="F242" s="5"/>
      <c r="G242" s="5"/>
      <c r="H242" s="5"/>
      <c r="I242" s="5"/>
      <c r="J242" s="5"/>
      <c r="M242" s="5"/>
      <c r="N242" s="5"/>
      <c r="O242" s="5"/>
      <c r="P242" s="5"/>
      <c r="Q242" s="5"/>
      <c r="R242" s="5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</row>
    <row r="243" spans="1:40" s="3" customFormat="1">
      <c r="A243" s="4"/>
      <c r="B243" s="5"/>
      <c r="C243" s="6"/>
      <c r="D243" s="5"/>
      <c r="E243" s="5"/>
      <c r="F243" s="5"/>
      <c r="G243" s="5"/>
      <c r="H243" s="5"/>
      <c r="I243" s="5"/>
      <c r="J243" s="5"/>
      <c r="M243" s="5"/>
      <c r="N243" s="5"/>
      <c r="O243" s="5"/>
      <c r="P243" s="5"/>
      <c r="Q243" s="5"/>
      <c r="R243" s="5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</row>
    <row r="244" spans="1:40" s="3" customFormat="1">
      <c r="A244" s="4"/>
      <c r="B244" s="5"/>
      <c r="C244" s="6"/>
      <c r="D244" s="5"/>
      <c r="E244" s="5"/>
      <c r="F244" s="5"/>
      <c r="G244" s="5"/>
      <c r="H244" s="5"/>
      <c r="I244" s="5"/>
      <c r="J244" s="5"/>
      <c r="M244" s="5"/>
      <c r="N244" s="5"/>
      <c r="O244" s="5"/>
      <c r="P244" s="5"/>
      <c r="Q244" s="5"/>
      <c r="R244" s="5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</row>
    <row r="245" spans="1:40" s="3" customFormat="1">
      <c r="A245" s="4"/>
      <c r="B245" s="5"/>
      <c r="C245" s="6"/>
      <c r="D245" s="5"/>
      <c r="E245" s="5"/>
      <c r="F245" s="5"/>
      <c r="G245" s="5"/>
      <c r="H245" s="5"/>
      <c r="I245" s="5"/>
      <c r="J245" s="5"/>
      <c r="M245" s="5"/>
      <c r="N245" s="5"/>
      <c r="O245" s="5"/>
      <c r="P245" s="5"/>
      <c r="Q245" s="5"/>
      <c r="R245" s="5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</row>
    <row r="246" spans="1:40" s="3" customFormat="1">
      <c r="A246" s="4"/>
      <c r="B246" s="5"/>
      <c r="C246" s="6"/>
      <c r="D246" s="5"/>
      <c r="E246" s="5"/>
      <c r="F246" s="5"/>
      <c r="G246" s="5"/>
      <c r="H246" s="5"/>
      <c r="I246" s="5"/>
      <c r="J246" s="5"/>
      <c r="M246" s="5"/>
      <c r="N246" s="5"/>
      <c r="O246" s="5"/>
      <c r="P246" s="5"/>
      <c r="Q246" s="5"/>
      <c r="R246" s="5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</row>
    <row r="247" spans="1:40" s="3" customFormat="1">
      <c r="A247" s="4"/>
      <c r="B247" s="5"/>
      <c r="C247" s="6"/>
      <c r="D247" s="5"/>
      <c r="E247" s="5"/>
      <c r="F247" s="5"/>
      <c r="G247" s="5"/>
      <c r="H247" s="5"/>
      <c r="I247" s="5"/>
      <c r="J247" s="5"/>
      <c r="M247" s="5"/>
      <c r="N247" s="5"/>
      <c r="O247" s="5"/>
      <c r="P247" s="5"/>
      <c r="Q247" s="5"/>
      <c r="R247" s="5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</row>
    <row r="248" spans="1:40" s="3" customFormat="1">
      <c r="A248" s="4"/>
      <c r="B248" s="5"/>
      <c r="C248" s="6"/>
      <c r="D248" s="5"/>
      <c r="E248" s="5"/>
      <c r="F248" s="5"/>
      <c r="G248" s="5"/>
      <c r="H248" s="5"/>
      <c r="I248" s="5"/>
      <c r="J248" s="5"/>
      <c r="M248" s="5"/>
      <c r="N248" s="5"/>
      <c r="O248" s="5"/>
      <c r="P248" s="5"/>
      <c r="Q248" s="5"/>
      <c r="R248" s="5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</row>
    <row r="249" spans="1:40" s="3" customFormat="1">
      <c r="A249" s="4"/>
      <c r="B249" s="5"/>
      <c r="C249" s="6"/>
      <c r="D249" s="5"/>
      <c r="E249" s="5"/>
      <c r="F249" s="5"/>
      <c r="G249" s="5"/>
      <c r="H249" s="5"/>
      <c r="I249" s="5"/>
      <c r="J249" s="5"/>
      <c r="M249" s="5"/>
      <c r="N249" s="5"/>
      <c r="O249" s="5"/>
      <c r="P249" s="5"/>
      <c r="Q249" s="5"/>
      <c r="R249" s="5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</row>
    <row r="250" spans="1:40" s="3" customFormat="1">
      <c r="A250" s="4"/>
      <c r="B250" s="5"/>
      <c r="C250" s="6"/>
      <c r="D250" s="5"/>
      <c r="E250" s="5"/>
      <c r="F250" s="5"/>
      <c r="G250" s="5"/>
      <c r="H250" s="5"/>
      <c r="I250" s="5"/>
      <c r="J250" s="5"/>
      <c r="M250" s="5"/>
      <c r="N250" s="5"/>
      <c r="O250" s="5"/>
      <c r="P250" s="5"/>
      <c r="Q250" s="5"/>
      <c r="R250" s="5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</row>
    <row r="251" spans="1:40" s="3" customFormat="1">
      <c r="A251" s="4"/>
      <c r="B251" s="5"/>
      <c r="C251" s="6"/>
      <c r="D251" s="5"/>
      <c r="E251" s="5"/>
      <c r="F251" s="5"/>
      <c r="G251" s="5"/>
      <c r="H251" s="5"/>
      <c r="I251" s="5"/>
      <c r="J251" s="5"/>
      <c r="M251" s="5"/>
      <c r="N251" s="5"/>
      <c r="O251" s="5"/>
      <c r="P251" s="5"/>
      <c r="Q251" s="5"/>
      <c r="R251" s="5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</row>
    <row r="252" spans="1:40" s="3" customFormat="1">
      <c r="A252" s="4"/>
      <c r="B252" s="5"/>
      <c r="C252" s="6"/>
      <c r="D252" s="5"/>
      <c r="E252" s="5"/>
      <c r="F252" s="5"/>
      <c r="G252" s="5"/>
      <c r="H252" s="5"/>
      <c r="I252" s="5"/>
      <c r="J252" s="5"/>
      <c r="M252" s="5"/>
      <c r="N252" s="5"/>
      <c r="O252" s="5"/>
      <c r="P252" s="5"/>
      <c r="Q252" s="5"/>
      <c r="R252" s="5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</row>
    <row r="253" spans="1:40" s="3" customFormat="1">
      <c r="A253" s="4"/>
      <c r="B253" s="5"/>
      <c r="C253" s="6"/>
      <c r="D253" s="5"/>
      <c r="E253" s="5"/>
      <c r="F253" s="5"/>
      <c r="G253" s="5"/>
      <c r="H253" s="5"/>
      <c r="I253" s="5"/>
      <c r="J253" s="5"/>
      <c r="M253" s="5"/>
      <c r="N253" s="5"/>
      <c r="O253" s="5"/>
      <c r="P253" s="5"/>
      <c r="Q253" s="5"/>
      <c r="R253" s="5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</row>
    <row r="254" spans="1:40" s="3" customFormat="1">
      <c r="A254" s="4"/>
      <c r="B254" s="5"/>
      <c r="C254" s="6"/>
      <c r="D254" s="5"/>
      <c r="E254" s="5"/>
      <c r="F254" s="5"/>
      <c r="G254" s="5"/>
      <c r="H254" s="5"/>
      <c r="I254" s="5"/>
      <c r="J254" s="5"/>
      <c r="M254" s="5"/>
      <c r="N254" s="5"/>
      <c r="O254" s="5"/>
      <c r="P254" s="5"/>
      <c r="Q254" s="5"/>
      <c r="R254" s="5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</row>
    <row r="255" spans="1:40" s="3" customFormat="1">
      <c r="A255" s="4"/>
      <c r="B255" s="5"/>
      <c r="C255" s="6"/>
      <c r="D255" s="5"/>
      <c r="E255" s="5"/>
      <c r="F255" s="5"/>
      <c r="G255" s="5"/>
      <c r="H255" s="5"/>
      <c r="I255" s="5"/>
      <c r="J255" s="5"/>
      <c r="M255" s="5"/>
      <c r="N255" s="5"/>
      <c r="O255" s="5"/>
      <c r="P255" s="5"/>
      <c r="Q255" s="5"/>
      <c r="R255" s="5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</row>
    <row r="256" spans="1:40" s="3" customFormat="1">
      <c r="A256" s="4"/>
      <c r="B256" s="5"/>
      <c r="C256" s="6"/>
      <c r="D256" s="5"/>
      <c r="E256" s="5"/>
      <c r="F256" s="5"/>
      <c r="G256" s="5"/>
      <c r="H256" s="5"/>
      <c r="I256" s="5"/>
      <c r="J256" s="5"/>
      <c r="M256" s="5"/>
      <c r="N256" s="5"/>
      <c r="O256" s="5"/>
      <c r="P256" s="5"/>
      <c r="Q256" s="5"/>
      <c r="R256" s="5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</row>
    <row r="257" spans="1:40" s="3" customFormat="1">
      <c r="A257" s="4"/>
      <c r="B257" s="5"/>
      <c r="C257" s="6"/>
      <c r="D257" s="5"/>
      <c r="E257" s="5"/>
      <c r="F257" s="5"/>
      <c r="G257" s="5"/>
      <c r="H257" s="5"/>
      <c r="I257" s="5"/>
      <c r="J257" s="5"/>
      <c r="M257" s="5"/>
      <c r="N257" s="5"/>
      <c r="O257" s="5"/>
      <c r="P257" s="5"/>
      <c r="Q257" s="5"/>
      <c r="R257" s="5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</row>
    <row r="258" spans="1:40" s="3" customFormat="1">
      <c r="A258" s="4"/>
      <c r="B258" s="5"/>
      <c r="C258" s="6"/>
      <c r="D258" s="5"/>
      <c r="E258" s="5"/>
      <c r="F258" s="5"/>
      <c r="G258" s="5"/>
      <c r="H258" s="5"/>
      <c r="I258" s="5"/>
      <c r="J258" s="5"/>
      <c r="M258" s="5"/>
      <c r="N258" s="5"/>
      <c r="O258" s="5"/>
      <c r="P258" s="5"/>
      <c r="Q258" s="5"/>
      <c r="R258" s="5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</row>
    <row r="259" spans="1:40" s="3" customFormat="1">
      <c r="A259" s="4"/>
      <c r="B259" s="5"/>
      <c r="C259" s="6"/>
      <c r="D259" s="5"/>
      <c r="E259" s="5"/>
      <c r="F259" s="5"/>
      <c r="G259" s="5"/>
      <c r="H259" s="5"/>
      <c r="I259" s="5"/>
      <c r="J259" s="5"/>
      <c r="M259" s="5"/>
      <c r="N259" s="5"/>
      <c r="O259" s="5"/>
      <c r="P259" s="5"/>
      <c r="Q259" s="5"/>
      <c r="R259" s="5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</row>
    <row r="260" spans="1:40" s="3" customFormat="1">
      <c r="A260" s="4"/>
      <c r="B260" s="5"/>
      <c r="C260" s="6"/>
      <c r="D260" s="5"/>
      <c r="E260" s="5"/>
      <c r="F260" s="5"/>
      <c r="G260" s="5"/>
      <c r="H260" s="5"/>
      <c r="I260" s="5"/>
      <c r="J260" s="5"/>
      <c r="M260" s="5"/>
      <c r="N260" s="5"/>
      <c r="O260" s="5"/>
      <c r="P260" s="5"/>
      <c r="Q260" s="5"/>
      <c r="R260" s="5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</row>
    <row r="261" spans="1:40" s="3" customFormat="1">
      <c r="A261" s="4"/>
      <c r="B261" s="5"/>
      <c r="C261" s="6"/>
      <c r="D261" s="5"/>
      <c r="E261" s="5"/>
      <c r="F261" s="5"/>
      <c r="G261" s="5"/>
      <c r="H261" s="5"/>
      <c r="I261" s="5"/>
      <c r="J261" s="5"/>
      <c r="M261" s="5"/>
      <c r="N261" s="5"/>
      <c r="O261" s="5"/>
      <c r="P261" s="5"/>
      <c r="Q261" s="5"/>
      <c r="R261" s="5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</row>
    <row r="262" spans="1:40" s="3" customFormat="1">
      <c r="A262" s="4"/>
      <c r="B262" s="5"/>
      <c r="C262" s="6"/>
      <c r="D262" s="5"/>
      <c r="E262" s="5"/>
      <c r="F262" s="5"/>
      <c r="G262" s="5"/>
      <c r="H262" s="5"/>
      <c r="I262" s="5"/>
      <c r="J262" s="5"/>
      <c r="M262" s="5"/>
      <c r="N262" s="5"/>
      <c r="O262" s="5"/>
      <c r="P262" s="5"/>
      <c r="Q262" s="5"/>
      <c r="R262" s="5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</row>
    <row r="263" spans="1:40" s="3" customFormat="1">
      <c r="A263" s="4"/>
      <c r="B263" s="5"/>
      <c r="C263" s="6"/>
      <c r="D263" s="5"/>
      <c r="E263" s="5"/>
      <c r="F263" s="5"/>
      <c r="G263" s="5"/>
      <c r="H263" s="5"/>
      <c r="I263" s="5"/>
      <c r="J263" s="5"/>
      <c r="M263" s="5"/>
      <c r="N263" s="5"/>
      <c r="O263" s="5"/>
      <c r="P263" s="5"/>
      <c r="Q263" s="5"/>
      <c r="R263" s="5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</row>
    <row r="264" spans="1:40" s="3" customFormat="1">
      <c r="A264" s="4"/>
      <c r="B264" s="5"/>
      <c r="C264" s="6"/>
      <c r="D264" s="5"/>
      <c r="E264" s="5"/>
      <c r="F264" s="5"/>
      <c r="G264" s="5"/>
      <c r="H264" s="5"/>
      <c r="I264" s="5"/>
      <c r="J264" s="5"/>
      <c r="M264" s="5"/>
      <c r="N264" s="5"/>
      <c r="O264" s="5"/>
      <c r="P264" s="5"/>
      <c r="Q264" s="5"/>
      <c r="R264" s="5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</row>
    <row r="265" spans="1:40" s="3" customFormat="1">
      <c r="A265" s="4"/>
      <c r="B265" s="5"/>
      <c r="C265" s="6"/>
      <c r="D265" s="5"/>
      <c r="E265" s="5"/>
      <c r="F265" s="5"/>
      <c r="G265" s="5"/>
      <c r="H265" s="5"/>
      <c r="I265" s="5"/>
      <c r="J265" s="5"/>
      <c r="M265" s="5"/>
      <c r="N265" s="5"/>
      <c r="O265" s="5"/>
      <c r="P265" s="5"/>
      <c r="Q265" s="5"/>
      <c r="R265" s="5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</row>
    <row r="266" spans="1:40" s="3" customFormat="1">
      <c r="A266" s="4"/>
      <c r="B266" s="5"/>
      <c r="C266" s="6"/>
      <c r="D266" s="5"/>
      <c r="E266" s="5"/>
      <c r="F266" s="5"/>
      <c r="G266" s="5"/>
      <c r="H266" s="5"/>
      <c r="I266" s="5"/>
      <c r="J266" s="5"/>
      <c r="M266" s="5"/>
      <c r="N266" s="5"/>
      <c r="O266" s="5"/>
      <c r="P266" s="5"/>
      <c r="Q266" s="5"/>
      <c r="R266" s="5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</row>
    <row r="267" spans="1:40" s="3" customFormat="1">
      <c r="A267" s="4"/>
      <c r="B267" s="5"/>
      <c r="C267" s="6"/>
      <c r="D267" s="5"/>
      <c r="E267" s="5"/>
      <c r="F267" s="5"/>
      <c r="G267" s="5"/>
      <c r="H267" s="5"/>
      <c r="I267" s="5"/>
      <c r="J267" s="5"/>
      <c r="M267" s="5"/>
      <c r="N267" s="5"/>
      <c r="O267" s="5"/>
      <c r="P267" s="5"/>
      <c r="Q267" s="5"/>
      <c r="R267" s="5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</row>
    <row r="268" spans="1:40" s="3" customFormat="1">
      <c r="A268" s="4"/>
      <c r="B268" s="5"/>
      <c r="C268" s="6"/>
      <c r="D268" s="5"/>
      <c r="E268" s="5"/>
      <c r="F268" s="5"/>
      <c r="G268" s="5"/>
      <c r="H268" s="5"/>
      <c r="I268" s="5"/>
      <c r="J268" s="5"/>
      <c r="M268" s="5"/>
      <c r="N268" s="5"/>
      <c r="O268" s="5"/>
      <c r="P268" s="5"/>
      <c r="Q268" s="5"/>
      <c r="R268" s="5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</row>
    <row r="269" spans="1:40" s="3" customFormat="1">
      <c r="A269" s="4"/>
      <c r="B269" s="5"/>
      <c r="C269" s="6"/>
      <c r="D269" s="5"/>
      <c r="E269" s="5"/>
      <c r="F269" s="5"/>
      <c r="G269" s="5"/>
      <c r="H269" s="5"/>
      <c r="I269" s="5"/>
      <c r="J269" s="5"/>
      <c r="M269" s="5"/>
      <c r="N269" s="5"/>
      <c r="O269" s="5"/>
      <c r="P269" s="5"/>
      <c r="Q269" s="5"/>
      <c r="R269" s="5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</row>
    <row r="270" spans="1:40" s="3" customFormat="1">
      <c r="A270" s="4"/>
      <c r="B270" s="5"/>
      <c r="C270" s="6"/>
      <c r="D270" s="5"/>
      <c r="E270" s="5"/>
      <c r="F270" s="5"/>
      <c r="G270" s="5"/>
      <c r="H270" s="5"/>
      <c r="I270" s="5"/>
      <c r="J270" s="5"/>
      <c r="M270" s="5"/>
      <c r="N270" s="5"/>
      <c r="O270" s="5"/>
      <c r="P270" s="5"/>
      <c r="Q270" s="5"/>
      <c r="R270" s="5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</row>
    <row r="271" spans="1:40" s="3" customFormat="1">
      <c r="A271" s="4"/>
      <c r="B271" s="5"/>
      <c r="C271" s="6"/>
      <c r="D271" s="5"/>
      <c r="E271" s="5"/>
      <c r="F271" s="5"/>
      <c r="G271" s="5"/>
      <c r="H271" s="5"/>
      <c r="I271" s="5"/>
      <c r="J271" s="5"/>
      <c r="M271" s="5"/>
      <c r="N271" s="5"/>
      <c r="O271" s="5"/>
      <c r="P271" s="5"/>
      <c r="Q271" s="5"/>
      <c r="R271" s="5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</row>
    <row r="272" spans="1:40" s="3" customFormat="1">
      <c r="A272" s="4"/>
      <c r="B272" s="5"/>
      <c r="C272" s="6"/>
      <c r="D272" s="5"/>
      <c r="E272" s="5"/>
      <c r="F272" s="5"/>
      <c r="G272" s="5"/>
      <c r="H272" s="5"/>
      <c r="I272" s="5"/>
      <c r="J272" s="5"/>
      <c r="M272" s="5"/>
      <c r="N272" s="5"/>
      <c r="O272" s="5"/>
      <c r="P272" s="5"/>
      <c r="Q272" s="5"/>
      <c r="R272" s="5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</row>
    <row r="273" spans="1:40" s="3" customFormat="1">
      <c r="A273" s="4"/>
      <c r="B273" s="5"/>
      <c r="C273" s="6"/>
      <c r="D273" s="5"/>
      <c r="E273" s="5"/>
      <c r="F273" s="5"/>
      <c r="G273" s="5"/>
      <c r="H273" s="5"/>
      <c r="I273" s="5"/>
      <c r="J273" s="5"/>
      <c r="M273" s="5"/>
      <c r="N273" s="5"/>
      <c r="O273" s="5"/>
      <c r="P273" s="5"/>
      <c r="Q273" s="5"/>
      <c r="R273" s="5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</row>
    <row r="274" spans="1:40" s="3" customFormat="1">
      <c r="A274" s="4"/>
      <c r="B274" s="5"/>
      <c r="C274" s="6"/>
      <c r="D274" s="5"/>
      <c r="E274" s="5"/>
      <c r="F274" s="5"/>
      <c r="G274" s="5"/>
      <c r="H274" s="5"/>
      <c r="I274" s="5"/>
      <c r="J274" s="5"/>
      <c r="M274" s="5"/>
      <c r="N274" s="5"/>
      <c r="O274" s="5"/>
      <c r="P274" s="5"/>
      <c r="Q274" s="5"/>
      <c r="R274" s="5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</row>
    <row r="275" spans="1:40" s="3" customFormat="1">
      <c r="A275" s="4"/>
      <c r="B275" s="5"/>
      <c r="C275" s="6"/>
      <c r="D275" s="5"/>
      <c r="E275" s="5"/>
      <c r="F275" s="5"/>
      <c r="G275" s="5"/>
      <c r="H275" s="5"/>
      <c r="I275" s="5"/>
      <c r="J275" s="5"/>
      <c r="M275" s="5"/>
      <c r="N275" s="5"/>
      <c r="O275" s="5"/>
      <c r="P275" s="5"/>
      <c r="Q275" s="5"/>
      <c r="R275" s="5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</row>
    <row r="276" spans="1:40" s="3" customFormat="1">
      <c r="A276" s="4"/>
      <c r="B276" s="5"/>
      <c r="C276" s="6"/>
      <c r="D276" s="5"/>
      <c r="E276" s="5"/>
      <c r="F276" s="5"/>
      <c r="G276" s="5"/>
      <c r="H276" s="5"/>
      <c r="I276" s="5"/>
      <c r="J276" s="5"/>
      <c r="M276" s="5"/>
      <c r="N276" s="5"/>
      <c r="O276" s="5"/>
      <c r="P276" s="5"/>
      <c r="Q276" s="5"/>
      <c r="R276" s="5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</row>
    <row r="277" spans="1:40" s="3" customFormat="1">
      <c r="A277" s="4"/>
      <c r="B277" s="5"/>
      <c r="C277" s="6"/>
      <c r="D277" s="5"/>
      <c r="E277" s="5"/>
      <c r="F277" s="5"/>
      <c r="G277" s="5"/>
      <c r="H277" s="5"/>
      <c r="I277" s="5"/>
      <c r="J277" s="5"/>
      <c r="M277" s="5"/>
      <c r="N277" s="5"/>
      <c r="O277" s="5"/>
      <c r="P277" s="5"/>
      <c r="Q277" s="5"/>
      <c r="R277" s="5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</row>
    <row r="278" spans="1:40" s="3" customFormat="1">
      <c r="A278" s="4"/>
      <c r="B278" s="5"/>
      <c r="C278" s="6"/>
      <c r="D278" s="5"/>
      <c r="E278" s="5"/>
      <c r="F278" s="5"/>
      <c r="G278" s="5"/>
      <c r="H278" s="5"/>
      <c r="I278" s="5"/>
      <c r="J278" s="5"/>
      <c r="M278" s="5"/>
      <c r="N278" s="5"/>
      <c r="O278" s="5"/>
      <c r="P278" s="5"/>
      <c r="Q278" s="5"/>
      <c r="R278" s="5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</row>
    <row r="279" spans="1:40" s="3" customFormat="1">
      <c r="A279" s="4"/>
      <c r="B279" s="5"/>
      <c r="C279" s="6"/>
      <c r="D279" s="5"/>
      <c r="E279" s="5"/>
      <c r="F279" s="5"/>
      <c r="G279" s="5"/>
      <c r="H279" s="5"/>
      <c r="I279" s="5"/>
      <c r="J279" s="5"/>
      <c r="M279" s="5"/>
      <c r="N279" s="5"/>
      <c r="O279" s="5"/>
      <c r="P279" s="5"/>
      <c r="Q279" s="5"/>
      <c r="R279" s="5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</row>
    <row r="280" spans="1:40" s="3" customFormat="1">
      <c r="A280" s="4"/>
      <c r="B280" s="5"/>
      <c r="C280" s="6"/>
      <c r="D280" s="5"/>
      <c r="E280" s="5"/>
      <c r="F280" s="5"/>
      <c r="G280" s="5"/>
      <c r="H280" s="5"/>
      <c r="I280" s="5"/>
      <c r="J280" s="5"/>
      <c r="M280" s="5"/>
      <c r="N280" s="5"/>
      <c r="O280" s="5"/>
      <c r="P280" s="5"/>
      <c r="Q280" s="5"/>
      <c r="R280" s="5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</row>
    <row r="281" spans="1:40" s="3" customFormat="1">
      <c r="A281" s="4"/>
      <c r="B281" s="5"/>
      <c r="C281" s="6"/>
      <c r="D281" s="5"/>
      <c r="E281" s="5"/>
      <c r="F281" s="5"/>
      <c r="G281" s="5"/>
      <c r="H281" s="5"/>
      <c r="I281" s="5"/>
      <c r="J281" s="5"/>
      <c r="M281" s="5"/>
      <c r="N281" s="5"/>
      <c r="O281" s="5"/>
      <c r="P281" s="5"/>
      <c r="Q281" s="5"/>
      <c r="R281" s="5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</row>
    <row r="282" spans="1:40" s="3" customFormat="1">
      <c r="A282" s="4"/>
      <c r="B282" s="5"/>
      <c r="C282" s="6"/>
      <c r="D282" s="5"/>
      <c r="E282" s="5"/>
      <c r="F282" s="5"/>
      <c r="G282" s="5"/>
      <c r="H282" s="5"/>
      <c r="I282" s="5"/>
      <c r="J282" s="5"/>
      <c r="M282" s="5"/>
      <c r="N282" s="5"/>
      <c r="O282" s="5"/>
      <c r="P282" s="5"/>
      <c r="Q282" s="5"/>
      <c r="R282" s="5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</row>
    <row r="283" spans="1:40" s="3" customFormat="1">
      <c r="A283" s="4"/>
      <c r="B283" s="5"/>
      <c r="C283" s="6"/>
      <c r="D283" s="5"/>
      <c r="E283" s="5"/>
      <c r="F283" s="5"/>
      <c r="G283" s="5"/>
      <c r="H283" s="5"/>
      <c r="I283" s="5"/>
      <c r="J283" s="5"/>
      <c r="M283" s="5"/>
      <c r="N283" s="5"/>
      <c r="O283" s="5"/>
      <c r="P283" s="5"/>
      <c r="Q283" s="5"/>
      <c r="R283" s="5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</row>
    <row r="284" spans="1:40" s="3" customFormat="1">
      <c r="A284" s="4"/>
      <c r="B284" s="5"/>
      <c r="C284" s="6"/>
      <c r="D284" s="5"/>
      <c r="E284" s="5"/>
      <c r="F284" s="5"/>
      <c r="G284" s="5"/>
      <c r="H284" s="5"/>
      <c r="I284" s="5"/>
      <c r="J284" s="5"/>
      <c r="M284" s="5"/>
      <c r="N284" s="5"/>
      <c r="O284" s="5"/>
      <c r="P284" s="5"/>
      <c r="Q284" s="5"/>
      <c r="R284" s="5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</row>
    <row r="285" spans="1:40" s="3" customFormat="1">
      <c r="A285" s="4"/>
      <c r="B285" s="5"/>
      <c r="C285" s="6"/>
      <c r="D285" s="5"/>
      <c r="E285" s="5"/>
      <c r="F285" s="5"/>
      <c r="G285" s="5"/>
      <c r="H285" s="5"/>
      <c r="I285" s="5"/>
      <c r="J285" s="5"/>
      <c r="M285" s="5"/>
      <c r="N285" s="5"/>
      <c r="O285" s="5"/>
      <c r="P285" s="5"/>
      <c r="Q285" s="5"/>
      <c r="R285" s="5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</row>
    <row r="286" spans="1:40" s="3" customFormat="1">
      <c r="A286" s="4"/>
      <c r="B286" s="5"/>
      <c r="C286" s="6"/>
      <c r="D286" s="5"/>
      <c r="E286" s="5"/>
      <c r="F286" s="5"/>
      <c r="G286" s="5"/>
      <c r="H286" s="5"/>
      <c r="I286" s="5"/>
      <c r="J286" s="5"/>
      <c r="M286" s="5"/>
      <c r="N286" s="5"/>
      <c r="O286" s="5"/>
      <c r="P286" s="5"/>
      <c r="Q286" s="5"/>
      <c r="R286" s="5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</row>
    <row r="287" spans="1:40" s="3" customFormat="1">
      <c r="A287" s="4"/>
      <c r="B287" s="5"/>
      <c r="C287" s="6"/>
      <c r="D287" s="5"/>
      <c r="E287" s="5"/>
      <c r="F287" s="5"/>
      <c r="G287" s="5"/>
      <c r="H287" s="5"/>
      <c r="I287" s="5"/>
      <c r="J287" s="5"/>
      <c r="M287" s="5"/>
      <c r="N287" s="5"/>
      <c r="O287" s="5"/>
      <c r="P287" s="5"/>
      <c r="Q287" s="5"/>
      <c r="R287" s="5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</row>
    <row r="288" spans="1:40" s="3" customFormat="1">
      <c r="A288" s="4"/>
      <c r="B288" s="5"/>
      <c r="C288" s="6"/>
      <c r="D288" s="5"/>
      <c r="E288" s="5"/>
      <c r="F288" s="5"/>
      <c r="G288" s="5"/>
      <c r="H288" s="5"/>
      <c r="I288" s="5"/>
      <c r="J288" s="5"/>
      <c r="M288" s="5"/>
      <c r="N288" s="5"/>
      <c r="O288" s="5"/>
      <c r="P288" s="5"/>
      <c r="Q288" s="5"/>
      <c r="R288" s="5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</row>
    <row r="289" spans="1:40" s="3" customFormat="1">
      <c r="A289" s="4"/>
      <c r="B289" s="5"/>
      <c r="C289" s="6"/>
      <c r="D289" s="5"/>
      <c r="E289" s="5"/>
      <c r="F289" s="5"/>
      <c r="G289" s="5"/>
      <c r="H289" s="5"/>
      <c r="I289" s="5"/>
      <c r="J289" s="5"/>
      <c r="M289" s="5"/>
      <c r="N289" s="5"/>
      <c r="O289" s="5"/>
      <c r="P289" s="5"/>
      <c r="Q289" s="5"/>
      <c r="R289" s="5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</row>
    <row r="290" spans="1:40" s="3" customFormat="1">
      <c r="A290" s="4"/>
      <c r="B290" s="5"/>
      <c r="C290" s="6"/>
      <c r="D290" s="5"/>
      <c r="E290" s="5"/>
      <c r="F290" s="5"/>
      <c r="G290" s="5"/>
      <c r="H290" s="5"/>
      <c r="I290" s="5"/>
      <c r="J290" s="5"/>
      <c r="M290" s="5"/>
      <c r="N290" s="5"/>
      <c r="O290" s="5"/>
      <c r="P290" s="5"/>
      <c r="Q290" s="5"/>
      <c r="R290" s="5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</row>
    <row r="291" spans="1:40" s="3" customFormat="1">
      <c r="A291" s="4"/>
      <c r="B291" s="5"/>
      <c r="C291" s="6"/>
      <c r="D291" s="5"/>
      <c r="E291" s="5"/>
      <c r="F291" s="5"/>
      <c r="G291" s="5"/>
      <c r="H291" s="5"/>
      <c r="I291" s="5"/>
      <c r="J291" s="5"/>
      <c r="M291" s="5"/>
      <c r="N291" s="5"/>
      <c r="O291" s="5"/>
      <c r="P291" s="5"/>
      <c r="Q291" s="5"/>
      <c r="R291" s="5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</row>
    <row r="292" spans="1:40" s="3" customFormat="1">
      <c r="A292" s="4"/>
      <c r="B292" s="5"/>
      <c r="C292" s="6"/>
      <c r="D292" s="5"/>
      <c r="E292" s="5"/>
      <c r="F292" s="5"/>
      <c r="G292" s="5"/>
      <c r="H292" s="5"/>
      <c r="I292" s="5"/>
      <c r="J292" s="5"/>
      <c r="M292" s="5"/>
      <c r="N292" s="5"/>
      <c r="O292" s="5"/>
      <c r="P292" s="5"/>
      <c r="Q292" s="5"/>
      <c r="R292" s="5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</row>
    <row r="293" spans="1:40" s="3" customFormat="1">
      <c r="A293" s="4"/>
      <c r="B293" s="5"/>
      <c r="C293" s="6"/>
      <c r="D293" s="5"/>
      <c r="E293" s="5"/>
      <c r="F293" s="5"/>
      <c r="G293" s="5"/>
      <c r="H293" s="5"/>
      <c r="I293" s="5"/>
      <c r="J293" s="5"/>
      <c r="M293" s="5"/>
      <c r="N293" s="5"/>
      <c r="O293" s="5"/>
      <c r="P293" s="5"/>
      <c r="Q293" s="5"/>
      <c r="R293" s="5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</row>
    <row r="294" spans="1:40" s="3" customFormat="1">
      <c r="A294" s="4"/>
      <c r="B294" s="5"/>
      <c r="C294" s="6"/>
      <c r="D294" s="5"/>
      <c r="E294" s="5"/>
      <c r="F294" s="5"/>
      <c r="G294" s="5"/>
      <c r="H294" s="5"/>
      <c r="I294" s="5"/>
      <c r="J294" s="5"/>
      <c r="M294" s="5"/>
      <c r="N294" s="5"/>
      <c r="O294" s="5"/>
      <c r="P294" s="5"/>
      <c r="Q294" s="5"/>
      <c r="R294" s="5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</row>
    <row r="295" spans="1:40" s="3" customFormat="1">
      <c r="A295" s="4"/>
      <c r="B295" s="5"/>
      <c r="C295" s="6"/>
      <c r="D295" s="5"/>
      <c r="E295" s="5"/>
      <c r="F295" s="5"/>
      <c r="G295" s="5"/>
      <c r="H295" s="5"/>
      <c r="I295" s="5"/>
      <c r="J295" s="5"/>
      <c r="M295" s="5"/>
      <c r="N295" s="5"/>
      <c r="O295" s="5"/>
      <c r="P295" s="5"/>
      <c r="Q295" s="5"/>
      <c r="R295" s="5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</row>
    <row r="296" spans="1:40" s="3" customFormat="1">
      <c r="A296" s="4"/>
      <c r="B296" s="5"/>
      <c r="C296" s="6"/>
      <c r="D296" s="5"/>
      <c r="E296" s="5"/>
      <c r="F296" s="5"/>
      <c r="G296" s="5"/>
      <c r="H296" s="5"/>
      <c r="I296" s="5"/>
      <c r="J296" s="5"/>
      <c r="M296" s="5"/>
      <c r="N296" s="5"/>
      <c r="O296" s="5"/>
      <c r="P296" s="5"/>
      <c r="Q296" s="5"/>
      <c r="R296" s="5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</row>
    <row r="297" spans="1:40" s="3" customFormat="1">
      <c r="A297" s="4"/>
      <c r="B297" s="5"/>
      <c r="C297" s="6"/>
      <c r="D297" s="5"/>
      <c r="E297" s="5"/>
      <c r="F297" s="5"/>
      <c r="G297" s="5"/>
      <c r="H297" s="5"/>
      <c r="I297" s="5"/>
      <c r="J297" s="5"/>
      <c r="M297" s="5"/>
      <c r="N297" s="5"/>
      <c r="O297" s="5"/>
      <c r="P297" s="5"/>
      <c r="Q297" s="5"/>
      <c r="R297" s="5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</row>
    <row r="298" spans="1:40" s="3" customFormat="1">
      <c r="A298" s="4"/>
      <c r="B298" s="5"/>
      <c r="C298" s="6"/>
      <c r="D298" s="5"/>
      <c r="E298" s="5"/>
      <c r="F298" s="5"/>
      <c r="G298" s="5"/>
      <c r="H298" s="5"/>
      <c r="I298" s="5"/>
      <c r="J298" s="5"/>
      <c r="M298" s="5"/>
      <c r="N298" s="5"/>
      <c r="O298" s="5"/>
      <c r="P298" s="5"/>
      <c r="Q298" s="5"/>
      <c r="R298" s="5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</row>
    <row r="299" spans="1:40" s="3" customFormat="1">
      <c r="A299" s="4"/>
      <c r="B299" s="5"/>
      <c r="C299" s="6"/>
      <c r="D299" s="5"/>
      <c r="E299" s="5"/>
      <c r="F299" s="5"/>
      <c r="G299" s="5"/>
      <c r="H299" s="5"/>
      <c r="I299" s="5"/>
      <c r="J299" s="5"/>
      <c r="M299" s="5"/>
      <c r="N299" s="5"/>
      <c r="O299" s="5"/>
      <c r="P299" s="5"/>
      <c r="Q299" s="5"/>
      <c r="R299" s="5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</row>
    <row r="300" spans="1:40" s="3" customFormat="1">
      <c r="A300" s="4"/>
      <c r="B300" s="5"/>
      <c r="C300" s="6"/>
      <c r="D300" s="5"/>
      <c r="E300" s="5"/>
      <c r="F300" s="5"/>
      <c r="G300" s="5"/>
      <c r="H300" s="5"/>
      <c r="I300" s="5"/>
      <c r="J300" s="5"/>
      <c r="M300" s="5"/>
      <c r="N300" s="5"/>
      <c r="O300" s="5"/>
      <c r="P300" s="5"/>
      <c r="Q300" s="5"/>
      <c r="R300" s="5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</row>
    <row r="301" spans="1:40" s="3" customFormat="1">
      <c r="A301" s="4"/>
      <c r="B301" s="5"/>
      <c r="C301" s="6"/>
      <c r="D301" s="5"/>
      <c r="E301" s="5"/>
      <c r="F301" s="5"/>
      <c r="G301" s="5"/>
      <c r="H301" s="5"/>
      <c r="I301" s="5"/>
      <c r="J301" s="5"/>
      <c r="M301" s="5"/>
      <c r="N301" s="5"/>
      <c r="O301" s="5"/>
      <c r="P301" s="5"/>
      <c r="Q301" s="5"/>
      <c r="R301" s="5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</row>
    <row r="302" spans="1:40" s="3" customFormat="1">
      <c r="A302" s="4"/>
      <c r="B302" s="5"/>
      <c r="C302" s="6"/>
      <c r="D302" s="5"/>
      <c r="E302" s="5"/>
      <c r="F302" s="5"/>
      <c r="G302" s="5"/>
      <c r="H302" s="5"/>
      <c r="I302" s="5"/>
      <c r="J302" s="5"/>
      <c r="M302" s="5"/>
      <c r="N302" s="5"/>
      <c r="O302" s="5"/>
      <c r="P302" s="5"/>
      <c r="Q302" s="5"/>
      <c r="R302" s="5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</row>
    <row r="303" spans="1:40" s="3" customFormat="1">
      <c r="A303" s="4"/>
      <c r="B303" s="5"/>
      <c r="C303" s="6"/>
      <c r="D303" s="5"/>
      <c r="E303" s="5"/>
      <c r="F303" s="5"/>
      <c r="G303" s="5"/>
      <c r="H303" s="5"/>
      <c r="I303" s="5"/>
      <c r="J303" s="5"/>
      <c r="M303" s="5"/>
      <c r="N303" s="5"/>
      <c r="O303" s="5"/>
      <c r="P303" s="5"/>
      <c r="Q303" s="5"/>
      <c r="R303" s="5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</row>
    <row r="304" spans="1:40" s="3" customFormat="1">
      <c r="A304" s="4"/>
      <c r="B304" s="5"/>
      <c r="C304" s="6"/>
      <c r="D304" s="5"/>
      <c r="E304" s="5"/>
      <c r="F304" s="5"/>
      <c r="G304" s="5"/>
      <c r="H304" s="5"/>
      <c r="I304" s="5"/>
      <c r="J304" s="5"/>
      <c r="M304" s="5"/>
      <c r="N304" s="5"/>
      <c r="O304" s="5"/>
      <c r="P304" s="5"/>
      <c r="Q304" s="5"/>
      <c r="R304" s="5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</row>
    <row r="305" spans="1:40" s="3" customFormat="1">
      <c r="A305" s="4"/>
      <c r="B305" s="5"/>
      <c r="C305" s="6"/>
      <c r="D305" s="5"/>
      <c r="E305" s="5"/>
      <c r="F305" s="5"/>
      <c r="G305" s="5"/>
      <c r="H305" s="5"/>
      <c r="I305" s="5"/>
      <c r="J305" s="5"/>
      <c r="M305" s="5"/>
      <c r="N305" s="5"/>
      <c r="O305" s="5"/>
      <c r="P305" s="5"/>
      <c r="Q305" s="5"/>
      <c r="R305" s="5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</row>
    <row r="306" spans="1:40" s="3" customFormat="1">
      <c r="A306" s="4"/>
      <c r="B306" s="5"/>
      <c r="C306" s="6"/>
      <c r="D306" s="5"/>
      <c r="E306" s="5"/>
      <c r="F306" s="5"/>
      <c r="G306" s="5"/>
      <c r="H306" s="5"/>
      <c r="I306" s="5"/>
      <c r="J306" s="5"/>
      <c r="M306" s="5"/>
      <c r="N306" s="5"/>
      <c r="O306" s="5"/>
      <c r="P306" s="5"/>
      <c r="Q306" s="5"/>
      <c r="R306" s="5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</row>
    <row r="307" spans="1:40" s="3" customFormat="1">
      <c r="A307" s="4"/>
      <c r="B307" s="5"/>
      <c r="C307" s="6"/>
      <c r="D307" s="5"/>
      <c r="E307" s="5"/>
      <c r="F307" s="5"/>
      <c r="G307" s="5"/>
      <c r="H307" s="5"/>
      <c r="I307" s="5"/>
      <c r="J307" s="5"/>
      <c r="M307" s="5"/>
      <c r="N307" s="5"/>
      <c r="O307" s="5"/>
      <c r="P307" s="5"/>
      <c r="Q307" s="5"/>
      <c r="R307" s="5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</row>
    <row r="308" spans="1:40" s="3" customFormat="1">
      <c r="A308" s="4"/>
      <c r="B308" s="5"/>
      <c r="C308" s="6"/>
      <c r="D308" s="5"/>
      <c r="E308" s="5"/>
      <c r="F308" s="5"/>
      <c r="G308" s="5"/>
      <c r="H308" s="5"/>
      <c r="I308" s="5"/>
      <c r="J308" s="5"/>
      <c r="M308" s="5"/>
      <c r="N308" s="5"/>
      <c r="O308" s="5"/>
      <c r="P308" s="5"/>
      <c r="Q308" s="5"/>
      <c r="R308" s="5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</row>
    <row r="309" spans="1:40" s="3" customFormat="1">
      <c r="A309" s="4"/>
      <c r="B309" s="5"/>
      <c r="C309" s="6"/>
      <c r="D309" s="5"/>
      <c r="E309" s="5"/>
      <c r="F309" s="5"/>
      <c r="G309" s="5"/>
      <c r="H309" s="5"/>
      <c r="I309" s="5"/>
      <c r="J309" s="5"/>
      <c r="M309" s="5"/>
      <c r="N309" s="5"/>
      <c r="O309" s="5"/>
      <c r="P309" s="5"/>
      <c r="Q309" s="5"/>
      <c r="R309" s="5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</row>
    <row r="310" spans="1:40" s="3" customFormat="1">
      <c r="A310" s="4"/>
      <c r="B310" s="5"/>
      <c r="C310" s="6"/>
      <c r="D310" s="5"/>
      <c r="E310" s="5"/>
      <c r="F310" s="5"/>
      <c r="G310" s="5"/>
      <c r="H310" s="5"/>
      <c r="I310" s="5"/>
      <c r="J310" s="5"/>
      <c r="M310" s="5"/>
      <c r="N310" s="5"/>
      <c r="O310" s="5"/>
      <c r="P310" s="5"/>
      <c r="Q310" s="5"/>
      <c r="R310" s="5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</row>
    <row r="311" spans="1:40" s="3" customFormat="1">
      <c r="A311" s="4"/>
      <c r="B311" s="5"/>
      <c r="C311" s="6"/>
      <c r="D311" s="5"/>
      <c r="E311" s="5"/>
      <c r="F311" s="5"/>
      <c r="G311" s="5"/>
      <c r="H311" s="5"/>
      <c r="I311" s="5"/>
      <c r="J311" s="5"/>
      <c r="M311" s="5"/>
      <c r="N311" s="5"/>
      <c r="O311" s="5"/>
      <c r="P311" s="5"/>
      <c r="Q311" s="5"/>
      <c r="R311" s="5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</row>
    <row r="312" spans="1:40" s="3" customFormat="1">
      <c r="A312" s="4"/>
      <c r="B312" s="5"/>
      <c r="C312" s="6"/>
      <c r="D312" s="5"/>
      <c r="E312" s="5"/>
      <c r="F312" s="5"/>
      <c r="G312" s="5"/>
      <c r="H312" s="5"/>
      <c r="I312" s="5"/>
      <c r="J312" s="5"/>
      <c r="M312" s="5"/>
      <c r="N312" s="5"/>
      <c r="O312" s="5"/>
      <c r="P312" s="5"/>
      <c r="Q312" s="5"/>
      <c r="R312" s="5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</row>
    <row r="313" spans="1:40" s="3" customFormat="1">
      <c r="A313" s="4"/>
      <c r="B313" s="5"/>
      <c r="C313" s="6"/>
      <c r="D313" s="5"/>
      <c r="E313" s="5"/>
      <c r="F313" s="5"/>
      <c r="G313" s="5"/>
      <c r="H313" s="5"/>
      <c r="I313" s="5"/>
      <c r="J313" s="5"/>
      <c r="M313" s="5"/>
      <c r="N313" s="5"/>
      <c r="O313" s="5"/>
      <c r="P313" s="5"/>
      <c r="Q313" s="5"/>
      <c r="R313" s="5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</row>
    <row r="314" spans="1:40" s="3" customFormat="1">
      <c r="A314" s="4"/>
      <c r="B314" s="5"/>
      <c r="C314" s="6"/>
      <c r="D314" s="5"/>
      <c r="E314" s="5"/>
      <c r="F314" s="5"/>
      <c r="G314" s="5"/>
      <c r="H314" s="5"/>
      <c r="I314" s="5"/>
      <c r="J314" s="5"/>
      <c r="M314" s="5"/>
      <c r="N314" s="5"/>
      <c r="O314" s="5"/>
      <c r="P314" s="5"/>
      <c r="Q314" s="5"/>
      <c r="R314" s="5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</row>
    <row r="315" spans="1:40" s="3" customFormat="1">
      <c r="A315" s="4"/>
      <c r="B315" s="5"/>
      <c r="C315" s="6"/>
      <c r="D315" s="5"/>
      <c r="E315" s="5"/>
      <c r="F315" s="5"/>
      <c r="G315" s="5"/>
      <c r="H315" s="5"/>
      <c r="I315" s="5"/>
      <c r="J315" s="5"/>
      <c r="M315" s="5"/>
      <c r="N315" s="5"/>
      <c r="O315" s="5"/>
      <c r="P315" s="5"/>
      <c r="Q315" s="5"/>
      <c r="R315" s="5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</row>
    <row r="316" spans="1:40" s="3" customFormat="1">
      <c r="A316" s="4"/>
      <c r="B316" s="5"/>
      <c r="C316" s="6"/>
      <c r="D316" s="5"/>
      <c r="E316" s="5"/>
      <c r="F316" s="5"/>
      <c r="G316" s="5"/>
      <c r="H316" s="5"/>
      <c r="I316" s="5"/>
      <c r="J316" s="5"/>
      <c r="M316" s="5"/>
      <c r="N316" s="5"/>
      <c r="O316" s="5"/>
      <c r="P316" s="5"/>
      <c r="Q316" s="5"/>
      <c r="R316" s="5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</row>
    <row r="317" spans="1:40" s="3" customFormat="1">
      <c r="A317" s="4"/>
      <c r="B317" s="5"/>
      <c r="C317" s="6"/>
      <c r="D317" s="5"/>
      <c r="E317" s="5"/>
      <c r="F317" s="5"/>
      <c r="G317" s="5"/>
      <c r="H317" s="5"/>
      <c r="I317" s="5"/>
      <c r="J317" s="5"/>
      <c r="M317" s="5"/>
      <c r="N317" s="5"/>
      <c r="O317" s="5"/>
      <c r="P317" s="5"/>
      <c r="Q317" s="5"/>
      <c r="R317" s="5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</row>
    <row r="318" spans="1:40" s="3" customFormat="1">
      <c r="A318" s="4"/>
      <c r="B318" s="5"/>
      <c r="C318" s="6"/>
      <c r="D318" s="5"/>
      <c r="E318" s="5"/>
      <c r="F318" s="5"/>
      <c r="G318" s="5"/>
      <c r="H318" s="5"/>
      <c r="I318" s="5"/>
      <c r="J318" s="5"/>
      <c r="M318" s="5"/>
      <c r="N318" s="5"/>
      <c r="O318" s="5"/>
      <c r="P318" s="5"/>
      <c r="Q318" s="5"/>
      <c r="R318" s="5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</row>
    <row r="319" spans="1:40" s="3" customFormat="1">
      <c r="A319" s="4"/>
      <c r="B319" s="5"/>
      <c r="C319" s="6"/>
      <c r="D319" s="5"/>
      <c r="E319" s="5"/>
      <c r="F319" s="5"/>
      <c r="G319" s="5"/>
      <c r="H319" s="5"/>
      <c r="I319" s="5"/>
      <c r="J319" s="5"/>
      <c r="M319" s="5"/>
      <c r="N319" s="5"/>
      <c r="O319" s="5"/>
      <c r="P319" s="5"/>
      <c r="Q319" s="5"/>
      <c r="R319" s="5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</row>
    <row r="320" spans="1:40" s="3" customFormat="1">
      <c r="A320" s="4"/>
      <c r="B320" s="5"/>
      <c r="C320" s="6"/>
      <c r="D320" s="5"/>
      <c r="E320" s="5"/>
      <c r="F320" s="5"/>
      <c r="G320" s="5"/>
      <c r="H320" s="5"/>
      <c r="I320" s="5"/>
      <c r="J320" s="5"/>
      <c r="M320" s="5"/>
      <c r="N320" s="5"/>
      <c r="O320" s="5"/>
      <c r="P320" s="5"/>
      <c r="Q320" s="5"/>
      <c r="R320" s="5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</row>
    <row r="321" spans="1:40" s="3" customFormat="1">
      <c r="A321" s="4"/>
      <c r="B321" s="5"/>
      <c r="C321" s="6"/>
      <c r="D321" s="5"/>
      <c r="E321" s="5"/>
      <c r="F321" s="5"/>
      <c r="G321" s="5"/>
      <c r="H321" s="5"/>
      <c r="I321" s="5"/>
      <c r="J321" s="5"/>
      <c r="M321" s="5"/>
      <c r="N321" s="5"/>
      <c r="O321" s="5"/>
      <c r="P321" s="5"/>
      <c r="Q321" s="5"/>
      <c r="R321" s="5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</row>
    <row r="322" spans="1:40" s="3" customFormat="1">
      <c r="A322" s="4"/>
      <c r="B322" s="5"/>
      <c r="C322" s="6"/>
      <c r="D322" s="5"/>
      <c r="E322" s="5"/>
      <c r="F322" s="5"/>
      <c r="G322" s="5"/>
      <c r="H322" s="5"/>
      <c r="I322" s="5"/>
      <c r="J322" s="5"/>
      <c r="M322" s="5"/>
      <c r="N322" s="5"/>
      <c r="O322" s="5"/>
      <c r="P322" s="5"/>
      <c r="Q322" s="5"/>
      <c r="R322" s="5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</row>
    <row r="323" spans="1:40" s="3" customFormat="1">
      <c r="A323" s="4"/>
      <c r="B323" s="5"/>
      <c r="C323" s="6"/>
      <c r="D323" s="5"/>
      <c r="E323" s="5"/>
      <c r="F323" s="5"/>
      <c r="G323" s="5"/>
      <c r="H323" s="5"/>
      <c r="I323" s="5"/>
      <c r="J323" s="5"/>
      <c r="M323" s="5"/>
      <c r="N323" s="5"/>
      <c r="O323" s="5"/>
      <c r="P323" s="5"/>
      <c r="Q323" s="5"/>
      <c r="R323" s="5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</row>
    <row r="324" spans="1:40" s="3" customFormat="1">
      <c r="A324" s="4"/>
      <c r="B324" s="5"/>
      <c r="C324" s="6"/>
      <c r="D324" s="5"/>
      <c r="E324" s="5"/>
      <c r="F324" s="5"/>
      <c r="G324" s="5"/>
      <c r="H324" s="5"/>
      <c r="I324" s="5"/>
      <c r="J324" s="5"/>
      <c r="M324" s="5"/>
      <c r="N324" s="5"/>
      <c r="O324" s="5"/>
      <c r="P324" s="5"/>
      <c r="Q324" s="5"/>
      <c r="R324" s="5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</row>
    <row r="325" spans="1:40" s="3" customFormat="1">
      <c r="A325" s="4"/>
      <c r="B325" s="5"/>
      <c r="C325" s="6"/>
      <c r="D325" s="5"/>
      <c r="E325" s="5"/>
      <c r="F325" s="5"/>
      <c r="G325" s="5"/>
      <c r="H325" s="5"/>
      <c r="I325" s="5"/>
      <c r="J325" s="5"/>
      <c r="M325" s="5"/>
      <c r="N325" s="5"/>
      <c r="O325" s="5"/>
      <c r="P325" s="5"/>
      <c r="Q325" s="5"/>
      <c r="R325" s="5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</row>
    <row r="326" spans="1:40" s="3" customFormat="1">
      <c r="A326" s="4"/>
      <c r="B326" s="5"/>
      <c r="C326" s="6"/>
      <c r="D326" s="5"/>
      <c r="E326" s="5"/>
      <c r="F326" s="5"/>
      <c r="G326" s="5"/>
      <c r="H326" s="5"/>
      <c r="I326" s="5"/>
      <c r="J326" s="5"/>
      <c r="M326" s="5"/>
      <c r="N326" s="5"/>
      <c r="O326" s="5"/>
      <c r="P326" s="5"/>
      <c r="Q326" s="5"/>
      <c r="R326" s="5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</row>
    <row r="327" spans="1:40" s="3" customFormat="1">
      <c r="A327" s="4"/>
      <c r="B327" s="5"/>
      <c r="C327" s="6"/>
      <c r="D327" s="5"/>
      <c r="E327" s="5"/>
      <c r="F327" s="5"/>
      <c r="G327" s="5"/>
      <c r="H327" s="5"/>
      <c r="I327" s="5"/>
      <c r="J327" s="5"/>
      <c r="M327" s="5"/>
      <c r="N327" s="5"/>
      <c r="O327" s="5"/>
      <c r="P327" s="5"/>
      <c r="Q327" s="5"/>
      <c r="R327" s="5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</row>
    <row r="328" spans="1:40" s="3" customFormat="1">
      <c r="A328" s="4"/>
      <c r="B328" s="5"/>
      <c r="C328" s="6"/>
      <c r="D328" s="5"/>
      <c r="E328" s="5"/>
      <c r="F328" s="5"/>
      <c r="G328" s="5"/>
      <c r="H328" s="5"/>
      <c r="I328" s="5"/>
      <c r="J328" s="5"/>
      <c r="M328" s="5"/>
      <c r="N328" s="5"/>
      <c r="O328" s="5"/>
      <c r="P328" s="5"/>
      <c r="Q328" s="5"/>
      <c r="R328" s="5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</row>
    <row r="329" spans="1:40" s="3" customFormat="1">
      <c r="A329" s="4"/>
      <c r="B329" s="5"/>
      <c r="C329" s="6"/>
      <c r="D329" s="5"/>
      <c r="E329" s="5"/>
      <c r="F329" s="5"/>
      <c r="G329" s="5"/>
      <c r="H329" s="5"/>
      <c r="I329" s="5"/>
      <c r="J329" s="5"/>
      <c r="M329" s="5"/>
      <c r="N329" s="5"/>
      <c r="O329" s="5"/>
      <c r="P329" s="5"/>
      <c r="Q329" s="5"/>
      <c r="R329" s="5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</row>
    <row r="330" spans="1:40" s="3" customFormat="1">
      <c r="A330" s="4"/>
      <c r="B330" s="5"/>
      <c r="C330" s="6"/>
      <c r="D330" s="5"/>
      <c r="E330" s="5"/>
      <c r="F330" s="5"/>
      <c r="G330" s="5"/>
      <c r="H330" s="5"/>
      <c r="I330" s="5"/>
      <c r="J330" s="5"/>
      <c r="M330" s="5"/>
      <c r="N330" s="5"/>
      <c r="O330" s="5"/>
      <c r="P330" s="5"/>
      <c r="Q330" s="5"/>
      <c r="R330" s="5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</row>
    <row r="331" spans="1:40" s="3" customFormat="1">
      <c r="A331" s="4"/>
      <c r="B331" s="5"/>
      <c r="C331" s="6"/>
      <c r="D331" s="5"/>
      <c r="E331" s="5"/>
      <c r="F331" s="5"/>
      <c r="G331" s="5"/>
      <c r="H331" s="5"/>
      <c r="I331" s="5"/>
      <c r="J331" s="5"/>
      <c r="M331" s="5"/>
      <c r="N331" s="5"/>
      <c r="O331" s="5"/>
      <c r="P331" s="5"/>
      <c r="Q331" s="5"/>
      <c r="R331" s="5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</row>
    <row r="332" spans="1:40" s="3" customFormat="1">
      <c r="A332" s="4"/>
      <c r="B332" s="5"/>
      <c r="C332" s="6"/>
      <c r="D332" s="5"/>
      <c r="E332" s="5"/>
      <c r="F332" s="5"/>
      <c r="G332" s="5"/>
      <c r="H332" s="5"/>
      <c r="I332" s="5"/>
      <c r="J332" s="5"/>
      <c r="M332" s="5"/>
      <c r="N332" s="5"/>
      <c r="O332" s="5"/>
      <c r="P332" s="5"/>
      <c r="Q332" s="5"/>
      <c r="R332" s="5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</row>
    <row r="333" spans="1:40" s="3" customFormat="1">
      <c r="A333" s="4"/>
      <c r="B333" s="5"/>
      <c r="C333" s="6"/>
      <c r="D333" s="5"/>
      <c r="E333" s="5"/>
      <c r="F333" s="5"/>
      <c r="G333" s="5"/>
      <c r="H333" s="5"/>
      <c r="I333" s="5"/>
      <c r="J333" s="5"/>
      <c r="M333" s="5"/>
      <c r="N333" s="5"/>
      <c r="O333" s="5"/>
      <c r="P333" s="5"/>
      <c r="Q333" s="5"/>
      <c r="R333" s="5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</row>
    <row r="334" spans="1:40" s="3" customFormat="1">
      <c r="A334" s="4"/>
      <c r="B334" s="5"/>
      <c r="C334" s="6"/>
      <c r="D334" s="5"/>
      <c r="E334" s="5"/>
      <c r="F334" s="5"/>
      <c r="G334" s="5"/>
      <c r="H334" s="5"/>
      <c r="I334" s="5"/>
      <c r="J334" s="5"/>
      <c r="M334" s="5"/>
      <c r="N334" s="5"/>
      <c r="O334" s="5"/>
      <c r="P334" s="5"/>
      <c r="Q334" s="5"/>
      <c r="R334" s="5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</row>
    <row r="335" spans="1:40" s="3" customFormat="1">
      <c r="A335" s="4"/>
      <c r="B335" s="5"/>
      <c r="C335" s="6"/>
      <c r="D335" s="5"/>
      <c r="E335" s="5"/>
      <c r="F335" s="5"/>
      <c r="G335" s="5"/>
      <c r="H335" s="5"/>
      <c r="I335" s="5"/>
      <c r="J335" s="5"/>
      <c r="M335" s="5"/>
      <c r="N335" s="5"/>
      <c r="O335" s="5"/>
      <c r="P335" s="5"/>
      <c r="Q335" s="5"/>
      <c r="R335" s="5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</row>
    <row r="336" spans="1:40" s="3" customFormat="1">
      <c r="A336" s="4"/>
      <c r="B336" s="5"/>
      <c r="C336" s="6"/>
      <c r="D336" s="5"/>
      <c r="E336" s="5"/>
      <c r="F336" s="5"/>
      <c r="G336" s="5"/>
      <c r="H336" s="5"/>
      <c r="I336" s="5"/>
      <c r="J336" s="5"/>
      <c r="M336" s="5"/>
      <c r="N336" s="5"/>
      <c r="O336" s="5"/>
      <c r="P336" s="5"/>
      <c r="Q336" s="5"/>
      <c r="R336" s="5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</row>
    <row r="337" spans="1:40" s="3" customFormat="1">
      <c r="A337" s="4"/>
      <c r="B337" s="5"/>
      <c r="C337" s="6"/>
      <c r="D337" s="5"/>
      <c r="E337" s="5"/>
      <c r="F337" s="5"/>
      <c r="G337" s="5"/>
      <c r="H337" s="5"/>
      <c r="I337" s="5"/>
      <c r="J337" s="5"/>
      <c r="M337" s="5"/>
      <c r="N337" s="5"/>
      <c r="O337" s="5"/>
      <c r="P337" s="5"/>
      <c r="Q337" s="5"/>
      <c r="R337" s="5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</row>
    <row r="338" spans="1:40" s="3" customFormat="1">
      <c r="A338" s="4"/>
      <c r="B338" s="5"/>
      <c r="C338" s="6"/>
      <c r="D338" s="5"/>
      <c r="E338" s="5"/>
      <c r="F338" s="5"/>
      <c r="G338" s="5"/>
      <c r="H338" s="5"/>
      <c r="I338" s="5"/>
      <c r="J338" s="5"/>
      <c r="M338" s="5"/>
      <c r="N338" s="5"/>
      <c r="O338" s="5"/>
      <c r="P338" s="5"/>
      <c r="Q338" s="5"/>
      <c r="R338" s="5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</row>
    <row r="339" spans="1:40" s="3" customFormat="1">
      <c r="A339" s="4"/>
      <c r="B339" s="5"/>
      <c r="C339" s="6"/>
      <c r="D339" s="5"/>
      <c r="E339" s="5"/>
      <c r="F339" s="5"/>
      <c r="G339" s="5"/>
      <c r="H339" s="5"/>
      <c r="I339" s="5"/>
      <c r="J339" s="5"/>
      <c r="M339" s="5"/>
      <c r="N339" s="5"/>
      <c r="O339" s="5"/>
      <c r="P339" s="5"/>
      <c r="Q339" s="5"/>
      <c r="R339" s="5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</row>
    <row r="340" spans="1:40" s="3" customFormat="1">
      <c r="A340" s="4"/>
      <c r="B340" s="5"/>
      <c r="C340" s="6"/>
      <c r="D340" s="5"/>
      <c r="E340" s="5"/>
      <c r="F340" s="5"/>
      <c r="G340" s="5"/>
      <c r="H340" s="5"/>
      <c r="I340" s="5"/>
      <c r="J340" s="5"/>
      <c r="M340" s="5"/>
      <c r="N340" s="5"/>
      <c r="O340" s="5"/>
      <c r="P340" s="5"/>
      <c r="Q340" s="5"/>
      <c r="R340" s="5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</row>
    <row r="341" spans="1:40" s="3" customFormat="1">
      <c r="A341" s="4"/>
      <c r="B341" s="5"/>
      <c r="C341" s="6"/>
      <c r="D341" s="5"/>
      <c r="E341" s="5"/>
      <c r="F341" s="5"/>
      <c r="G341" s="5"/>
      <c r="H341" s="5"/>
      <c r="I341" s="5"/>
      <c r="J341" s="5"/>
      <c r="M341" s="5"/>
      <c r="N341" s="5"/>
      <c r="O341" s="5"/>
      <c r="P341" s="5"/>
      <c r="Q341" s="5"/>
      <c r="R341" s="5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</row>
    <row r="342" spans="1:40" s="3" customFormat="1">
      <c r="A342" s="4"/>
      <c r="B342" s="5"/>
      <c r="C342" s="6"/>
      <c r="D342" s="5"/>
      <c r="E342" s="5"/>
      <c r="F342" s="5"/>
      <c r="G342" s="5"/>
      <c r="H342" s="5"/>
      <c r="I342" s="5"/>
      <c r="J342" s="5"/>
      <c r="M342" s="5"/>
      <c r="N342" s="5"/>
      <c r="O342" s="5"/>
      <c r="P342" s="5"/>
      <c r="Q342" s="5"/>
      <c r="R342" s="5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</row>
    <row r="343" spans="1:40" s="3" customFormat="1">
      <c r="A343" s="4"/>
      <c r="B343" s="5"/>
      <c r="C343" s="6"/>
      <c r="D343" s="5"/>
      <c r="E343" s="5"/>
      <c r="F343" s="5"/>
      <c r="G343" s="5"/>
      <c r="H343" s="5"/>
      <c r="I343" s="5"/>
      <c r="J343" s="5"/>
      <c r="M343" s="5"/>
      <c r="N343" s="5"/>
      <c r="O343" s="5"/>
      <c r="P343" s="5"/>
      <c r="Q343" s="5"/>
      <c r="R343" s="5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</row>
    <row r="344" spans="1:40" s="3" customFormat="1">
      <c r="A344" s="4"/>
      <c r="B344" s="5"/>
      <c r="C344" s="6"/>
      <c r="D344" s="5"/>
      <c r="E344" s="5"/>
      <c r="F344" s="5"/>
      <c r="G344" s="5"/>
      <c r="H344" s="5"/>
      <c r="I344" s="5"/>
      <c r="J344" s="5"/>
      <c r="M344" s="5"/>
      <c r="N344" s="5"/>
      <c r="O344" s="5"/>
      <c r="P344" s="5"/>
      <c r="Q344" s="5"/>
      <c r="R344" s="5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</row>
    <row r="345" spans="1:40" s="3" customFormat="1">
      <c r="A345" s="4"/>
      <c r="B345" s="5"/>
      <c r="C345" s="6"/>
      <c r="D345" s="5"/>
      <c r="E345" s="5"/>
      <c r="F345" s="5"/>
      <c r="G345" s="5"/>
      <c r="H345" s="5"/>
      <c r="I345" s="5"/>
      <c r="J345" s="5"/>
      <c r="M345" s="5"/>
      <c r="N345" s="5"/>
      <c r="O345" s="5"/>
      <c r="P345" s="5"/>
      <c r="Q345" s="5"/>
      <c r="R345" s="5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</row>
    <row r="346" spans="1:40" s="3" customFormat="1">
      <c r="A346" s="4"/>
      <c r="B346" s="5"/>
      <c r="C346" s="6"/>
      <c r="D346" s="5"/>
      <c r="E346" s="5"/>
      <c r="F346" s="5"/>
      <c r="G346" s="5"/>
      <c r="H346" s="5"/>
      <c r="I346" s="5"/>
      <c r="J346" s="5"/>
      <c r="M346" s="5"/>
      <c r="N346" s="5"/>
      <c r="O346" s="5"/>
      <c r="P346" s="5"/>
      <c r="Q346" s="5"/>
      <c r="R346" s="5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</row>
    <row r="347" spans="1:40" s="3" customFormat="1">
      <c r="A347" s="4"/>
      <c r="B347" s="5"/>
      <c r="C347" s="6"/>
      <c r="D347" s="5"/>
      <c r="E347" s="5"/>
      <c r="F347" s="5"/>
      <c r="G347" s="5"/>
      <c r="H347" s="5"/>
      <c r="I347" s="5"/>
      <c r="J347" s="5"/>
      <c r="M347" s="5"/>
      <c r="N347" s="5"/>
      <c r="O347" s="5"/>
      <c r="P347" s="5"/>
      <c r="Q347" s="5"/>
      <c r="R347" s="5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</row>
    <row r="348" spans="1:40" s="3" customFormat="1">
      <c r="A348" s="4"/>
      <c r="B348" s="5"/>
      <c r="C348" s="6"/>
      <c r="D348" s="5"/>
      <c r="E348" s="5"/>
      <c r="F348" s="5"/>
      <c r="G348" s="5"/>
      <c r="H348" s="5"/>
      <c r="I348" s="5"/>
      <c r="J348" s="5"/>
      <c r="M348" s="5"/>
      <c r="N348" s="5"/>
      <c r="O348" s="5"/>
      <c r="P348" s="5"/>
      <c r="Q348" s="5"/>
      <c r="R348" s="5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</row>
    <row r="349" spans="1:40" s="3" customFormat="1">
      <c r="A349" s="4"/>
      <c r="B349" s="5"/>
      <c r="C349" s="6"/>
      <c r="D349" s="5"/>
      <c r="E349" s="5"/>
      <c r="F349" s="5"/>
      <c r="G349" s="5"/>
      <c r="H349" s="5"/>
      <c r="I349" s="5"/>
      <c r="J349" s="5"/>
      <c r="M349" s="5"/>
      <c r="N349" s="5"/>
      <c r="O349" s="5"/>
      <c r="P349" s="5"/>
      <c r="Q349" s="5"/>
      <c r="R349" s="5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</row>
    <row r="350" spans="1:40" s="3" customFormat="1">
      <c r="A350" s="4"/>
      <c r="B350" s="5"/>
      <c r="C350" s="6"/>
      <c r="D350" s="5"/>
      <c r="E350" s="5"/>
      <c r="F350" s="5"/>
      <c r="G350" s="5"/>
      <c r="H350" s="5"/>
      <c r="I350" s="5"/>
      <c r="J350" s="5"/>
      <c r="M350" s="5"/>
      <c r="N350" s="5"/>
      <c r="O350" s="5"/>
      <c r="P350" s="5"/>
      <c r="Q350" s="5"/>
      <c r="R350" s="5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</row>
    <row r="351" spans="1:40" s="3" customFormat="1">
      <c r="A351" s="4"/>
      <c r="B351" s="5"/>
      <c r="C351" s="6"/>
      <c r="D351" s="5"/>
      <c r="E351" s="5"/>
      <c r="F351" s="5"/>
      <c r="G351" s="5"/>
      <c r="H351" s="5"/>
      <c r="I351" s="5"/>
      <c r="J351" s="5"/>
      <c r="M351" s="5"/>
      <c r="N351" s="5"/>
      <c r="O351" s="5"/>
      <c r="P351" s="5"/>
      <c r="Q351" s="5"/>
      <c r="R351" s="5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</row>
    <row r="352" spans="1:40" s="3" customFormat="1">
      <c r="A352" s="4"/>
      <c r="B352" s="5"/>
      <c r="C352" s="6"/>
      <c r="D352" s="5"/>
      <c r="E352" s="5"/>
      <c r="F352" s="5"/>
      <c r="G352" s="5"/>
      <c r="H352" s="5"/>
      <c r="I352" s="5"/>
      <c r="J352" s="5"/>
      <c r="M352" s="5"/>
      <c r="N352" s="5"/>
      <c r="O352" s="5"/>
      <c r="P352" s="5"/>
      <c r="Q352" s="5"/>
      <c r="R352" s="5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</row>
    <row r="353" spans="1:40" s="3" customFormat="1">
      <c r="A353" s="4"/>
      <c r="B353" s="5"/>
      <c r="C353" s="6"/>
      <c r="D353" s="5"/>
      <c r="E353" s="5"/>
      <c r="F353" s="5"/>
      <c r="G353" s="5"/>
      <c r="H353" s="5"/>
      <c r="I353" s="5"/>
      <c r="J353" s="5"/>
      <c r="M353" s="5"/>
      <c r="N353" s="5"/>
      <c r="O353" s="5"/>
      <c r="P353" s="5"/>
      <c r="Q353" s="5"/>
      <c r="R353" s="5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</row>
    <row r="354" spans="1:40" s="3" customFormat="1">
      <c r="A354" s="4"/>
      <c r="B354" s="5"/>
      <c r="C354" s="6"/>
      <c r="D354" s="5"/>
      <c r="E354" s="5"/>
      <c r="F354" s="5"/>
      <c r="G354" s="5"/>
      <c r="H354" s="5"/>
      <c r="I354" s="5"/>
      <c r="J354" s="5"/>
      <c r="M354" s="5"/>
      <c r="N354" s="5"/>
      <c r="O354" s="5"/>
      <c r="P354" s="5"/>
      <c r="Q354" s="5"/>
      <c r="R354" s="5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</row>
    <row r="355" spans="1:40" s="3" customFormat="1">
      <c r="A355" s="4"/>
      <c r="B355" s="5"/>
      <c r="C355" s="6"/>
      <c r="D355" s="5"/>
      <c r="E355" s="5"/>
      <c r="F355" s="5"/>
      <c r="G355" s="5"/>
      <c r="H355" s="5"/>
      <c r="I355" s="5"/>
      <c r="J355" s="5"/>
      <c r="M355" s="5"/>
      <c r="N355" s="5"/>
      <c r="O355" s="5"/>
      <c r="P355" s="5"/>
      <c r="Q355" s="5"/>
      <c r="R355" s="5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</row>
    <row r="356" spans="1:40" s="3" customFormat="1">
      <c r="A356" s="4"/>
      <c r="B356" s="5"/>
      <c r="C356" s="6"/>
      <c r="D356" s="5"/>
      <c r="E356" s="5"/>
      <c r="F356" s="5"/>
      <c r="G356" s="5"/>
      <c r="H356" s="5"/>
      <c r="I356" s="5"/>
      <c r="J356" s="5"/>
      <c r="M356" s="5"/>
      <c r="N356" s="5"/>
      <c r="O356" s="5"/>
      <c r="P356" s="5"/>
      <c r="Q356" s="5"/>
      <c r="R356" s="5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</row>
    <row r="357" spans="1:40" s="3" customFormat="1">
      <c r="A357" s="4"/>
      <c r="B357" s="5"/>
      <c r="C357" s="6"/>
      <c r="D357" s="5"/>
      <c r="E357" s="5"/>
      <c r="F357" s="5"/>
      <c r="G357" s="5"/>
      <c r="H357" s="5"/>
      <c r="I357" s="5"/>
      <c r="J357" s="5"/>
      <c r="M357" s="5"/>
      <c r="N357" s="5"/>
      <c r="O357" s="5"/>
      <c r="P357" s="5"/>
      <c r="Q357" s="5"/>
      <c r="R357" s="5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</row>
    <row r="358" spans="1:40" s="3" customFormat="1">
      <c r="A358" s="4"/>
      <c r="B358" s="5"/>
      <c r="C358" s="6"/>
      <c r="D358" s="5"/>
      <c r="E358" s="5"/>
      <c r="F358" s="5"/>
      <c r="G358" s="5"/>
      <c r="H358" s="5"/>
      <c r="I358" s="5"/>
      <c r="J358" s="5"/>
      <c r="M358" s="5"/>
      <c r="N358" s="5"/>
      <c r="O358" s="5"/>
      <c r="P358" s="5"/>
      <c r="Q358" s="5"/>
      <c r="R358" s="5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</row>
    <row r="359" spans="1:40" s="3" customFormat="1">
      <c r="A359" s="4"/>
      <c r="B359" s="5"/>
      <c r="C359" s="6"/>
      <c r="D359" s="5"/>
      <c r="E359" s="5"/>
      <c r="F359" s="5"/>
      <c r="G359" s="5"/>
      <c r="H359" s="5"/>
      <c r="I359" s="5"/>
      <c r="J359" s="5"/>
      <c r="M359" s="5"/>
      <c r="N359" s="5"/>
      <c r="O359" s="5"/>
      <c r="P359" s="5"/>
      <c r="Q359" s="5"/>
      <c r="R359" s="5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</row>
    <row r="360" spans="1:40" s="3" customFormat="1">
      <c r="A360" s="4"/>
      <c r="B360" s="5"/>
      <c r="C360" s="6"/>
      <c r="D360" s="5"/>
      <c r="E360" s="5"/>
      <c r="F360" s="5"/>
      <c r="G360" s="5"/>
      <c r="H360" s="5"/>
      <c r="I360" s="5"/>
      <c r="J360" s="5"/>
      <c r="M360" s="5"/>
      <c r="N360" s="5"/>
      <c r="O360" s="5"/>
      <c r="P360" s="5"/>
      <c r="Q360" s="5"/>
      <c r="R360" s="5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</row>
    <row r="361" spans="1:40" s="3" customFormat="1">
      <c r="A361" s="4"/>
      <c r="B361" s="5"/>
      <c r="C361" s="6"/>
      <c r="D361" s="5"/>
      <c r="E361" s="5"/>
      <c r="F361" s="5"/>
      <c r="G361" s="5"/>
      <c r="H361" s="5"/>
      <c r="I361" s="5"/>
      <c r="J361" s="5"/>
      <c r="M361" s="5"/>
      <c r="N361" s="5"/>
      <c r="O361" s="5"/>
      <c r="P361" s="5"/>
      <c r="Q361" s="5"/>
      <c r="R361" s="5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</row>
    <row r="362" spans="1:40" s="3" customFormat="1">
      <c r="A362" s="4"/>
      <c r="B362" s="5"/>
      <c r="C362" s="6"/>
      <c r="D362" s="5"/>
      <c r="E362" s="5"/>
      <c r="F362" s="5"/>
      <c r="G362" s="5"/>
      <c r="H362" s="5"/>
      <c r="I362" s="5"/>
      <c r="J362" s="5"/>
      <c r="M362" s="5"/>
      <c r="N362" s="5"/>
      <c r="O362" s="5"/>
      <c r="P362" s="5"/>
      <c r="Q362" s="5"/>
      <c r="R362" s="5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</row>
    <row r="363" spans="1:40" s="3" customFormat="1">
      <c r="A363" s="4"/>
      <c r="B363" s="5"/>
      <c r="C363" s="6"/>
      <c r="D363" s="5"/>
      <c r="E363" s="5"/>
      <c r="F363" s="5"/>
      <c r="G363" s="5"/>
      <c r="H363" s="5"/>
      <c r="I363" s="5"/>
      <c r="J363" s="5"/>
      <c r="M363" s="5"/>
      <c r="N363" s="5"/>
      <c r="O363" s="5"/>
      <c r="P363" s="5"/>
      <c r="Q363" s="5"/>
      <c r="R363" s="5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</row>
    <row r="364" spans="1:40" s="3" customFormat="1">
      <c r="A364" s="4"/>
      <c r="B364" s="5"/>
      <c r="C364" s="6"/>
      <c r="D364" s="5"/>
      <c r="E364" s="5"/>
      <c r="F364" s="5"/>
      <c r="G364" s="5"/>
      <c r="H364" s="5"/>
      <c r="I364" s="5"/>
      <c r="J364" s="5"/>
      <c r="M364" s="5"/>
      <c r="N364" s="5"/>
      <c r="O364" s="5"/>
      <c r="P364" s="5"/>
      <c r="Q364" s="5"/>
      <c r="R364" s="5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</row>
    <row r="365" spans="1:40" s="3" customFormat="1">
      <c r="A365" s="4"/>
      <c r="B365" s="5"/>
      <c r="C365" s="6"/>
      <c r="D365" s="5"/>
      <c r="E365" s="5"/>
      <c r="F365" s="5"/>
      <c r="G365" s="5"/>
      <c r="H365" s="5"/>
      <c r="I365" s="5"/>
      <c r="J365" s="5"/>
      <c r="M365" s="5"/>
      <c r="N365" s="5"/>
      <c r="O365" s="5"/>
      <c r="P365" s="5"/>
      <c r="Q365" s="5"/>
      <c r="R365" s="5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</row>
    <row r="366" spans="1:40" s="3" customFormat="1">
      <c r="A366" s="4"/>
      <c r="B366" s="5"/>
      <c r="C366" s="6"/>
      <c r="D366" s="5"/>
      <c r="E366" s="5"/>
      <c r="F366" s="5"/>
      <c r="G366" s="5"/>
      <c r="H366" s="5"/>
      <c r="I366" s="5"/>
      <c r="J366" s="5"/>
      <c r="M366" s="5"/>
      <c r="N366" s="5"/>
      <c r="O366" s="5"/>
      <c r="P366" s="5"/>
      <c r="Q366" s="5"/>
      <c r="R366" s="5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</row>
    <row r="367" spans="1:40" s="3" customFormat="1">
      <c r="A367" s="4"/>
      <c r="B367" s="5"/>
      <c r="C367" s="6"/>
      <c r="D367" s="5"/>
      <c r="E367" s="5"/>
      <c r="F367" s="5"/>
      <c r="G367" s="5"/>
      <c r="H367" s="5"/>
      <c r="I367" s="5"/>
      <c r="J367" s="5"/>
      <c r="M367" s="5"/>
      <c r="N367" s="5"/>
      <c r="O367" s="5"/>
      <c r="P367" s="5"/>
      <c r="Q367" s="5"/>
      <c r="R367" s="5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</row>
    <row r="368" spans="1:40" s="3" customFormat="1">
      <c r="A368" s="4"/>
      <c r="B368" s="5"/>
      <c r="C368" s="6"/>
      <c r="D368" s="5"/>
      <c r="E368" s="5"/>
      <c r="F368" s="5"/>
      <c r="G368" s="5"/>
      <c r="H368" s="5"/>
      <c r="I368" s="5"/>
      <c r="J368" s="5"/>
      <c r="M368" s="5"/>
      <c r="N368" s="5"/>
      <c r="O368" s="5"/>
      <c r="P368" s="5"/>
      <c r="Q368" s="5"/>
      <c r="R368" s="5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</row>
    <row r="369" spans="1:40" s="3" customFormat="1">
      <c r="A369" s="4"/>
      <c r="B369" s="5"/>
      <c r="C369" s="6"/>
      <c r="D369" s="5"/>
      <c r="E369" s="5"/>
      <c r="F369" s="5"/>
      <c r="G369" s="5"/>
      <c r="H369" s="5"/>
      <c r="I369" s="5"/>
      <c r="J369" s="5"/>
      <c r="M369" s="5"/>
      <c r="N369" s="5"/>
      <c r="O369" s="5"/>
      <c r="P369" s="5"/>
      <c r="Q369" s="5"/>
      <c r="R369" s="5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</row>
    <row r="370" spans="1:40" s="3" customFormat="1">
      <c r="A370" s="4"/>
      <c r="B370" s="5"/>
      <c r="C370" s="6"/>
      <c r="D370" s="5"/>
      <c r="E370" s="5"/>
      <c r="F370" s="5"/>
      <c r="G370" s="5"/>
      <c r="H370" s="5"/>
      <c r="I370" s="5"/>
      <c r="J370" s="5"/>
      <c r="M370" s="5"/>
      <c r="N370" s="5"/>
      <c r="O370" s="5"/>
      <c r="P370" s="5"/>
      <c r="Q370" s="5"/>
      <c r="R370" s="5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</row>
    <row r="371" spans="1:40" s="3" customFormat="1">
      <c r="A371" s="4"/>
      <c r="B371" s="5"/>
      <c r="C371" s="6"/>
      <c r="D371" s="5"/>
      <c r="E371" s="5"/>
      <c r="F371" s="5"/>
      <c r="G371" s="5"/>
      <c r="H371" s="5"/>
      <c r="I371" s="5"/>
      <c r="J371" s="5"/>
      <c r="M371" s="5"/>
      <c r="N371" s="5"/>
      <c r="O371" s="5"/>
      <c r="P371" s="5"/>
      <c r="Q371" s="5"/>
      <c r="R371" s="5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</row>
    <row r="372" spans="1:40" s="3" customFormat="1">
      <c r="A372" s="4"/>
      <c r="B372" s="5"/>
      <c r="C372" s="6"/>
      <c r="D372" s="5"/>
      <c r="E372" s="5"/>
      <c r="F372" s="5"/>
      <c r="G372" s="5"/>
      <c r="H372" s="5"/>
      <c r="I372" s="5"/>
      <c r="J372" s="5"/>
      <c r="M372" s="5"/>
      <c r="N372" s="5"/>
      <c r="O372" s="5"/>
      <c r="P372" s="5"/>
      <c r="Q372" s="5"/>
      <c r="R372" s="5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</row>
    <row r="373" spans="1:40" s="3" customFormat="1">
      <c r="A373" s="4"/>
      <c r="B373" s="5"/>
      <c r="C373" s="6"/>
      <c r="D373" s="5"/>
      <c r="E373" s="5"/>
      <c r="F373" s="5"/>
      <c r="G373" s="5"/>
      <c r="H373" s="5"/>
      <c r="I373" s="5"/>
      <c r="J373" s="5"/>
      <c r="M373" s="5"/>
      <c r="N373" s="5"/>
      <c r="O373" s="5"/>
      <c r="P373" s="5"/>
      <c r="Q373" s="5"/>
      <c r="R373" s="5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</row>
    <row r="374" spans="1:40" s="3" customFormat="1">
      <c r="A374" s="4"/>
      <c r="B374" s="5"/>
      <c r="C374" s="6"/>
      <c r="D374" s="5"/>
      <c r="E374" s="5"/>
      <c r="F374" s="5"/>
      <c r="G374" s="5"/>
      <c r="H374" s="5"/>
      <c r="I374" s="5"/>
      <c r="J374" s="5"/>
      <c r="M374" s="5"/>
      <c r="N374" s="5"/>
      <c r="O374" s="5"/>
      <c r="P374" s="5"/>
      <c r="Q374" s="5"/>
      <c r="R374" s="5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</row>
    <row r="375" spans="1:40" s="3" customFormat="1">
      <c r="A375" s="4"/>
      <c r="B375" s="5"/>
      <c r="C375" s="6"/>
      <c r="D375" s="5"/>
      <c r="E375" s="5"/>
      <c r="F375" s="5"/>
      <c r="G375" s="5"/>
      <c r="H375" s="5"/>
      <c r="I375" s="5"/>
      <c r="J375" s="5"/>
      <c r="M375" s="5"/>
      <c r="N375" s="5"/>
      <c r="O375" s="5"/>
      <c r="P375" s="5"/>
      <c r="Q375" s="5"/>
      <c r="R375" s="5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</row>
    <row r="376" spans="1:40" s="3" customFormat="1">
      <c r="A376" s="4"/>
      <c r="B376" s="5"/>
      <c r="C376" s="6"/>
      <c r="D376" s="5"/>
      <c r="E376" s="5"/>
      <c r="F376" s="5"/>
      <c r="G376" s="5"/>
      <c r="H376" s="5"/>
      <c r="I376" s="5"/>
      <c r="J376" s="5"/>
      <c r="M376" s="5"/>
      <c r="N376" s="5"/>
      <c r="O376" s="5"/>
      <c r="P376" s="5"/>
      <c r="Q376" s="5"/>
      <c r="R376" s="5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</row>
    <row r="377" spans="1:40" s="3" customFormat="1">
      <c r="A377" s="4"/>
      <c r="B377" s="5"/>
      <c r="C377" s="6"/>
      <c r="D377" s="5"/>
      <c r="E377" s="5"/>
      <c r="F377" s="5"/>
      <c r="G377" s="5"/>
      <c r="H377" s="5"/>
      <c r="I377" s="5"/>
      <c r="J377" s="5"/>
      <c r="M377" s="5"/>
      <c r="N377" s="5"/>
      <c r="O377" s="5"/>
      <c r="P377" s="5"/>
      <c r="Q377" s="5"/>
      <c r="R377" s="5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</row>
    <row r="378" spans="1:40" s="3" customFormat="1">
      <c r="A378" s="4"/>
      <c r="B378" s="5"/>
      <c r="C378" s="6"/>
      <c r="D378" s="5"/>
      <c r="E378" s="5"/>
      <c r="F378" s="5"/>
      <c r="G378" s="5"/>
      <c r="H378" s="5"/>
      <c r="I378" s="5"/>
      <c r="J378" s="5"/>
      <c r="M378" s="5"/>
      <c r="N378" s="5"/>
      <c r="O378" s="5"/>
      <c r="P378" s="5"/>
      <c r="Q378" s="5"/>
      <c r="R378" s="5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</row>
    <row r="379" spans="1:40" s="3" customFormat="1">
      <c r="A379" s="4"/>
      <c r="B379" s="5"/>
      <c r="C379" s="6"/>
      <c r="D379" s="5"/>
      <c r="E379" s="5"/>
      <c r="F379" s="5"/>
      <c r="G379" s="5"/>
      <c r="H379" s="5"/>
      <c r="I379" s="5"/>
      <c r="J379" s="5"/>
      <c r="M379" s="5"/>
      <c r="N379" s="5"/>
      <c r="O379" s="5"/>
      <c r="P379" s="5"/>
      <c r="Q379" s="5"/>
      <c r="R379" s="5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</row>
    <row r="380" spans="1:40" s="3" customFormat="1">
      <c r="A380" s="4"/>
      <c r="B380" s="5"/>
      <c r="C380" s="6"/>
      <c r="D380" s="5"/>
      <c r="E380" s="5"/>
      <c r="F380" s="5"/>
      <c r="G380" s="5"/>
      <c r="H380" s="5"/>
      <c r="I380" s="5"/>
      <c r="J380" s="5"/>
      <c r="M380" s="5"/>
      <c r="N380" s="5"/>
      <c r="O380" s="5"/>
      <c r="P380" s="5"/>
      <c r="Q380" s="5"/>
      <c r="R380" s="5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</row>
    <row r="381" spans="1:40" s="3" customFormat="1">
      <c r="A381" s="4"/>
      <c r="B381" s="5"/>
      <c r="C381" s="6"/>
      <c r="D381" s="5"/>
      <c r="E381" s="5"/>
      <c r="F381" s="5"/>
      <c r="G381" s="5"/>
      <c r="H381" s="5"/>
      <c r="I381" s="5"/>
      <c r="J381" s="5"/>
      <c r="M381" s="5"/>
      <c r="N381" s="5"/>
      <c r="O381" s="5"/>
      <c r="P381" s="5"/>
      <c r="Q381" s="5"/>
      <c r="R381" s="5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</row>
    <row r="382" spans="1:40" s="3" customFormat="1">
      <c r="A382" s="4"/>
      <c r="B382" s="5"/>
      <c r="C382" s="6"/>
      <c r="D382" s="5"/>
      <c r="E382" s="5"/>
      <c r="F382" s="5"/>
      <c r="G382" s="5"/>
      <c r="H382" s="5"/>
      <c r="I382" s="5"/>
      <c r="J382" s="5"/>
      <c r="M382" s="5"/>
      <c r="N382" s="5"/>
      <c r="O382" s="5"/>
      <c r="P382" s="5"/>
      <c r="Q382" s="5"/>
      <c r="R382" s="5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</row>
    <row r="383" spans="1:40" s="3" customFormat="1">
      <c r="A383" s="4"/>
      <c r="B383" s="5"/>
      <c r="C383" s="6"/>
      <c r="D383" s="5"/>
      <c r="E383" s="5"/>
      <c r="F383" s="5"/>
      <c r="G383" s="5"/>
      <c r="H383" s="5"/>
      <c r="I383" s="5"/>
      <c r="J383" s="5"/>
      <c r="M383" s="5"/>
      <c r="N383" s="5"/>
      <c r="O383" s="5"/>
      <c r="P383" s="5"/>
      <c r="Q383" s="5"/>
      <c r="R383" s="5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</row>
    <row r="384" spans="1:40" s="3" customFormat="1">
      <c r="A384" s="4"/>
      <c r="B384" s="5"/>
      <c r="C384" s="6"/>
      <c r="D384" s="5"/>
      <c r="E384" s="5"/>
      <c r="F384" s="5"/>
      <c r="G384" s="5"/>
      <c r="H384" s="5"/>
      <c r="I384" s="5"/>
      <c r="J384" s="5"/>
      <c r="M384" s="5"/>
      <c r="N384" s="5"/>
      <c r="O384" s="5"/>
      <c r="P384" s="5"/>
      <c r="Q384" s="5"/>
      <c r="R384" s="5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</row>
    <row r="385" spans="1:40" s="3" customFormat="1">
      <c r="A385" s="4"/>
      <c r="B385" s="5"/>
      <c r="C385" s="6"/>
      <c r="D385" s="5"/>
      <c r="E385" s="5"/>
      <c r="F385" s="5"/>
      <c r="G385" s="5"/>
      <c r="H385" s="5"/>
      <c r="I385" s="5"/>
      <c r="J385" s="5"/>
      <c r="M385" s="5"/>
      <c r="N385" s="5"/>
      <c r="O385" s="5"/>
      <c r="P385" s="5"/>
      <c r="Q385" s="5"/>
      <c r="R385" s="5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</row>
    <row r="386" spans="1:40" s="3" customFormat="1">
      <c r="A386" s="4"/>
      <c r="B386" s="5"/>
      <c r="C386" s="6"/>
      <c r="D386" s="5"/>
      <c r="E386" s="5"/>
      <c r="F386" s="5"/>
      <c r="G386" s="5"/>
      <c r="H386" s="5"/>
      <c r="I386" s="5"/>
      <c r="J386" s="5"/>
      <c r="M386" s="5"/>
      <c r="N386" s="5"/>
      <c r="O386" s="5"/>
      <c r="P386" s="5"/>
      <c r="Q386" s="5"/>
      <c r="R386" s="5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</row>
    <row r="387" spans="1:40" s="3" customFormat="1">
      <c r="A387" s="4"/>
      <c r="B387" s="5"/>
      <c r="C387" s="6"/>
      <c r="D387" s="5"/>
      <c r="E387" s="5"/>
      <c r="F387" s="5"/>
      <c r="G387" s="5"/>
      <c r="H387" s="5"/>
      <c r="I387" s="5"/>
      <c r="J387" s="5"/>
      <c r="M387" s="5"/>
      <c r="N387" s="5"/>
      <c r="O387" s="5"/>
      <c r="P387" s="5"/>
      <c r="Q387" s="5"/>
      <c r="R387" s="5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</row>
    <row r="388" spans="1:40" s="3" customFormat="1">
      <c r="A388" s="4"/>
      <c r="B388" s="5"/>
      <c r="C388" s="6"/>
      <c r="D388" s="5"/>
      <c r="E388" s="5"/>
      <c r="F388" s="5"/>
      <c r="G388" s="5"/>
      <c r="H388" s="5"/>
      <c r="I388" s="5"/>
      <c r="J388" s="5"/>
      <c r="M388" s="5"/>
      <c r="N388" s="5"/>
      <c r="O388" s="5"/>
      <c r="P388" s="5"/>
      <c r="Q388" s="5"/>
      <c r="R388" s="5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</row>
    <row r="389" spans="1:40" s="3" customFormat="1">
      <c r="A389" s="4"/>
      <c r="B389" s="5"/>
      <c r="C389" s="6"/>
      <c r="D389" s="5"/>
      <c r="E389" s="5"/>
      <c r="F389" s="5"/>
      <c r="G389" s="5"/>
      <c r="H389" s="5"/>
      <c r="I389" s="5"/>
      <c r="J389" s="5"/>
      <c r="M389" s="5"/>
      <c r="N389" s="5"/>
      <c r="O389" s="5"/>
      <c r="P389" s="5"/>
      <c r="Q389" s="5"/>
      <c r="R389" s="5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</row>
    <row r="390" spans="1:40" s="3" customFormat="1">
      <c r="A390" s="4"/>
      <c r="B390" s="5"/>
      <c r="C390" s="6"/>
      <c r="D390" s="5"/>
      <c r="E390" s="5"/>
      <c r="F390" s="5"/>
      <c r="G390" s="5"/>
      <c r="H390" s="5"/>
      <c r="I390" s="5"/>
      <c r="J390" s="5"/>
      <c r="M390" s="5"/>
      <c r="N390" s="5"/>
      <c r="O390" s="5"/>
      <c r="P390" s="5"/>
      <c r="Q390" s="5"/>
      <c r="R390" s="5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</row>
    <row r="391" spans="1:40" s="3" customFormat="1">
      <c r="A391" s="4"/>
      <c r="B391" s="5"/>
      <c r="C391" s="6"/>
      <c r="D391" s="5"/>
      <c r="E391" s="5"/>
      <c r="F391" s="5"/>
      <c r="G391" s="5"/>
      <c r="H391" s="5"/>
      <c r="I391" s="5"/>
      <c r="J391" s="5"/>
      <c r="M391" s="5"/>
      <c r="N391" s="5"/>
      <c r="O391" s="5"/>
      <c r="P391" s="5"/>
      <c r="Q391" s="5"/>
      <c r="R391" s="5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</row>
    <row r="392" spans="1:40" s="3" customFormat="1">
      <c r="A392" s="4"/>
      <c r="B392" s="5"/>
      <c r="C392" s="6"/>
      <c r="D392" s="5"/>
      <c r="E392" s="5"/>
      <c r="F392" s="5"/>
      <c r="G392" s="5"/>
      <c r="H392" s="5"/>
      <c r="I392" s="5"/>
      <c r="J392" s="5"/>
      <c r="M392" s="5"/>
      <c r="N392" s="5"/>
      <c r="O392" s="5"/>
      <c r="P392" s="5"/>
      <c r="Q392" s="5"/>
      <c r="R392" s="5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</row>
    <row r="393" spans="1:40" s="3" customFormat="1">
      <c r="A393" s="4"/>
      <c r="B393" s="5"/>
      <c r="C393" s="6"/>
      <c r="D393" s="5"/>
      <c r="E393" s="5"/>
      <c r="F393" s="5"/>
      <c r="G393" s="5"/>
      <c r="H393" s="5"/>
      <c r="I393" s="5"/>
      <c r="J393" s="5"/>
      <c r="M393" s="5"/>
      <c r="N393" s="5"/>
      <c r="O393" s="5"/>
      <c r="P393" s="5"/>
      <c r="Q393" s="5"/>
      <c r="R393" s="5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</row>
    <row r="394" spans="1:40" s="3" customFormat="1">
      <c r="A394" s="4"/>
      <c r="B394" s="5"/>
      <c r="C394" s="6"/>
      <c r="D394" s="5"/>
      <c r="E394" s="5"/>
      <c r="F394" s="5"/>
      <c r="G394" s="5"/>
      <c r="H394" s="5"/>
      <c r="I394" s="5"/>
      <c r="J394" s="5"/>
      <c r="M394" s="5"/>
      <c r="N394" s="5"/>
      <c r="O394" s="5"/>
      <c r="P394" s="5"/>
      <c r="Q394" s="5"/>
      <c r="R394" s="5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</row>
    <row r="395" spans="1:40" s="3" customFormat="1">
      <c r="A395" s="4"/>
      <c r="B395" s="5"/>
      <c r="C395" s="6"/>
      <c r="D395" s="5"/>
      <c r="E395" s="5"/>
      <c r="F395" s="5"/>
      <c r="G395" s="5"/>
      <c r="H395" s="5"/>
      <c r="I395" s="5"/>
      <c r="J395" s="5"/>
      <c r="M395" s="5"/>
      <c r="N395" s="5"/>
      <c r="O395" s="5"/>
      <c r="P395" s="5"/>
      <c r="Q395" s="5"/>
      <c r="R395" s="5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</row>
    <row r="396" spans="1:40" s="3" customFormat="1">
      <c r="A396" s="4"/>
      <c r="B396" s="5"/>
      <c r="C396" s="6"/>
      <c r="D396" s="5"/>
      <c r="E396" s="5"/>
      <c r="F396" s="5"/>
      <c r="G396" s="5"/>
      <c r="H396" s="5"/>
      <c r="I396" s="5"/>
      <c r="J396" s="5"/>
      <c r="M396" s="5"/>
      <c r="N396" s="5"/>
      <c r="O396" s="5"/>
      <c r="P396" s="5"/>
      <c r="Q396" s="5"/>
      <c r="R396" s="5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</row>
    <row r="397" spans="1:40" s="3" customFormat="1">
      <c r="A397" s="4"/>
      <c r="B397" s="5"/>
      <c r="C397" s="6"/>
      <c r="D397" s="5"/>
      <c r="E397" s="5"/>
      <c r="F397" s="5"/>
      <c r="G397" s="5"/>
      <c r="H397" s="5"/>
      <c r="I397" s="5"/>
      <c r="J397" s="5"/>
      <c r="M397" s="5"/>
      <c r="N397" s="5"/>
      <c r="O397" s="5"/>
      <c r="P397" s="5"/>
      <c r="Q397" s="5"/>
      <c r="R397" s="5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</row>
    <row r="398" spans="1:40" s="3" customFormat="1">
      <c r="A398" s="4"/>
      <c r="B398" s="5"/>
      <c r="C398" s="6"/>
      <c r="D398" s="5"/>
      <c r="E398" s="5"/>
      <c r="F398" s="5"/>
      <c r="G398" s="5"/>
      <c r="H398" s="5"/>
      <c r="I398" s="5"/>
      <c r="J398" s="5"/>
      <c r="M398" s="5"/>
      <c r="N398" s="5"/>
      <c r="O398" s="5"/>
      <c r="P398" s="5"/>
      <c r="Q398" s="5"/>
      <c r="R398" s="5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</row>
    <row r="399" spans="1:40" s="3" customFormat="1">
      <c r="A399" s="4"/>
      <c r="B399" s="5"/>
      <c r="C399" s="6"/>
      <c r="D399" s="5"/>
      <c r="E399" s="5"/>
      <c r="F399" s="5"/>
      <c r="G399" s="5"/>
      <c r="H399" s="5"/>
      <c r="I399" s="5"/>
      <c r="J399" s="5"/>
      <c r="M399" s="5"/>
      <c r="N399" s="5"/>
      <c r="O399" s="5"/>
      <c r="P399" s="5"/>
      <c r="Q399" s="5"/>
      <c r="R399" s="5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</row>
    <row r="400" spans="1:40" s="3" customFormat="1">
      <c r="A400" s="4"/>
      <c r="B400" s="5"/>
      <c r="C400" s="6"/>
      <c r="D400" s="5"/>
      <c r="E400" s="5"/>
      <c r="F400" s="5"/>
      <c r="G400" s="5"/>
      <c r="H400" s="5"/>
      <c r="I400" s="5"/>
      <c r="J400" s="5"/>
      <c r="M400" s="5"/>
      <c r="N400" s="5"/>
      <c r="O400" s="5"/>
      <c r="P400" s="5"/>
      <c r="Q400" s="5"/>
      <c r="R400" s="5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</row>
    <row r="401" spans="1:40" s="3" customFormat="1">
      <c r="A401" s="4"/>
      <c r="B401" s="5"/>
      <c r="C401" s="6"/>
      <c r="D401" s="5"/>
      <c r="E401" s="5"/>
      <c r="F401" s="5"/>
      <c r="G401" s="5"/>
      <c r="H401" s="5"/>
      <c r="I401" s="5"/>
      <c r="J401" s="5"/>
      <c r="M401" s="5"/>
      <c r="N401" s="5"/>
      <c r="O401" s="5"/>
      <c r="P401" s="5"/>
      <c r="Q401" s="5"/>
      <c r="R401" s="5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</row>
    <row r="402" spans="1:40" s="3" customFormat="1">
      <c r="A402" s="4"/>
      <c r="B402" s="5"/>
      <c r="C402" s="6"/>
      <c r="D402" s="5"/>
      <c r="E402" s="5"/>
      <c r="F402" s="5"/>
      <c r="G402" s="5"/>
      <c r="H402" s="5"/>
      <c r="I402" s="5"/>
      <c r="J402" s="5"/>
      <c r="M402" s="5"/>
      <c r="N402" s="5"/>
      <c r="O402" s="5"/>
      <c r="P402" s="5"/>
      <c r="Q402" s="5"/>
      <c r="R402" s="5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</row>
    <row r="403" spans="1:40" s="3" customFormat="1">
      <c r="A403" s="4"/>
      <c r="B403" s="5"/>
      <c r="C403" s="6"/>
      <c r="D403" s="5"/>
      <c r="E403" s="5"/>
      <c r="F403" s="5"/>
      <c r="G403" s="5"/>
      <c r="H403" s="5"/>
      <c r="I403" s="5"/>
      <c r="J403" s="5"/>
      <c r="M403" s="5"/>
      <c r="N403" s="5"/>
      <c r="O403" s="5"/>
      <c r="P403" s="5"/>
      <c r="Q403" s="5"/>
      <c r="R403" s="5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</row>
    <row r="404" spans="1:40" s="3" customFormat="1">
      <c r="A404" s="4"/>
      <c r="B404" s="5"/>
      <c r="C404" s="6"/>
      <c r="D404" s="5"/>
      <c r="E404" s="5"/>
      <c r="F404" s="5"/>
      <c r="G404" s="5"/>
      <c r="H404" s="5"/>
      <c r="I404" s="5"/>
      <c r="J404" s="5"/>
      <c r="M404" s="5"/>
      <c r="N404" s="5"/>
      <c r="O404" s="5"/>
      <c r="P404" s="5"/>
      <c r="Q404" s="5"/>
      <c r="R404" s="5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</row>
    <row r="405" spans="1:40" s="3" customFormat="1">
      <c r="A405" s="4"/>
      <c r="B405" s="5"/>
      <c r="C405" s="6"/>
      <c r="D405" s="5"/>
      <c r="E405" s="5"/>
      <c r="F405" s="5"/>
      <c r="G405" s="5"/>
      <c r="H405" s="5"/>
      <c r="I405" s="5"/>
      <c r="J405" s="5"/>
      <c r="M405" s="5"/>
      <c r="N405" s="5"/>
      <c r="O405" s="5"/>
      <c r="P405" s="5"/>
      <c r="Q405" s="5"/>
      <c r="R405" s="5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</row>
    <row r="406" spans="1:40" s="3" customFormat="1">
      <c r="A406" s="4"/>
      <c r="B406" s="5"/>
      <c r="C406" s="6"/>
      <c r="D406" s="5"/>
      <c r="E406" s="5"/>
      <c r="F406" s="5"/>
      <c r="G406" s="5"/>
      <c r="H406" s="5"/>
      <c r="I406" s="5"/>
      <c r="J406" s="5"/>
      <c r="M406" s="5"/>
      <c r="N406" s="5"/>
      <c r="O406" s="5"/>
      <c r="P406" s="5"/>
      <c r="Q406" s="5"/>
      <c r="R406" s="5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</row>
    <row r="407" spans="1:40" s="3" customFormat="1">
      <c r="A407" s="4"/>
      <c r="B407" s="5"/>
      <c r="C407" s="6"/>
      <c r="D407" s="5"/>
      <c r="E407" s="5"/>
      <c r="F407" s="5"/>
      <c r="G407" s="5"/>
      <c r="H407" s="5"/>
      <c r="I407" s="5"/>
      <c r="J407" s="5"/>
      <c r="M407" s="5"/>
      <c r="N407" s="5"/>
      <c r="O407" s="5"/>
      <c r="P407" s="5"/>
      <c r="Q407" s="5"/>
      <c r="R407" s="5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</row>
    <row r="408" spans="1:40" s="3" customFormat="1">
      <c r="A408" s="4"/>
      <c r="B408" s="5"/>
      <c r="C408" s="6"/>
      <c r="D408" s="5"/>
      <c r="E408" s="5"/>
      <c r="F408" s="5"/>
      <c r="G408" s="5"/>
      <c r="H408" s="5"/>
      <c r="I408" s="5"/>
      <c r="J408" s="5"/>
      <c r="M408" s="5"/>
      <c r="N408" s="5"/>
      <c r="O408" s="5"/>
      <c r="P408" s="5"/>
      <c r="Q408" s="5"/>
      <c r="R408" s="5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</row>
    <row r="409" spans="1:40" s="3" customFormat="1">
      <c r="A409" s="4"/>
      <c r="B409" s="5"/>
      <c r="C409" s="6"/>
      <c r="D409" s="5"/>
      <c r="E409" s="5"/>
      <c r="F409" s="5"/>
      <c r="G409" s="5"/>
      <c r="H409" s="5"/>
      <c r="I409" s="5"/>
      <c r="J409" s="5"/>
      <c r="M409" s="5"/>
      <c r="N409" s="5"/>
      <c r="O409" s="5"/>
      <c r="P409" s="5"/>
      <c r="Q409" s="5"/>
      <c r="R409" s="5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</row>
  </sheetData>
  <mergeCells count="28">
    <mergeCell ref="B1:R1"/>
    <mergeCell ref="B3:L3"/>
    <mergeCell ref="B4:L4"/>
    <mergeCell ref="B5:C5"/>
    <mergeCell ref="E5:I5"/>
    <mergeCell ref="B6:C6"/>
    <mergeCell ref="E6:I6"/>
    <mergeCell ref="E7:I7"/>
    <mergeCell ref="N7:R7"/>
    <mergeCell ref="K10:L10"/>
    <mergeCell ref="B7:B8"/>
    <mergeCell ref="C7:C8"/>
    <mergeCell ref="K5:L6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B23:R23"/>
    <mergeCell ref="B24:O24"/>
    <mergeCell ref="B26:C26"/>
    <mergeCell ref="B27:C27"/>
  </mergeCells>
  <dataValidations count="1">
    <dataValidation type="list" allowBlank="1" showInputMessage="1" showErrorMessage="1" sqref="K30:K31" xr:uid="{00000000-0002-0000-0300-000001000000}">
      <formula1>$A$22:$A$25</formula1>
    </dataValidation>
  </dataValidations>
  <hyperlinks>
    <hyperlink ref="B5" r:id="rId1" xr:uid="{00000000-0004-0000-0300-000000000000}"/>
    <hyperlink ref="T16" r:id="rId2" xr:uid="{00000000-0004-0000-0300-000001000000}"/>
  </hyperlinks>
  <printOptions horizontalCentered="1"/>
  <pageMargins left="0.70866141732283505" right="0.70866141732283505" top="0.74803149606299202" bottom="0.74803149606299202" header="0.31496062992126" footer="0.31496062992126"/>
  <pageSetup paperSize="14" scale="44" fitToHeight="0" orientation="landscape" verticalDpi="300"/>
  <rowBreaks count="1" manualBreakCount="1">
    <brk id="19" max="18" man="1"/>
  </rowBreaks>
  <colBreaks count="1" manualBreakCount="1">
    <brk id="19" max="1048575" man="1"/>
  </colBreaks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'/Users/andrearociocarreroburbano/Library/Containers/com.microsoft.Excel/Data/Documents/C:\Users\asantama\Desktop\PROCESOS 2016\ESTUDIOS DE MERCADO\MINIMA CUANTIA\ADQUISICION BUZONES DE SUGERENCIAS\[ESTUDIO DE MERCADO DEFINITIVO  BUZON DE SUGERENCIAS.xlsx]DATOS'!#REF!</xm:f>
          </x14:formula1>
          <xm:sqref>C29 K29 E29:E32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5</vt:i4>
      </vt:variant>
    </vt:vector>
  </HeadingPairs>
  <TitlesOfParts>
    <vt:vector size="9" baseType="lpstr">
      <vt:lpstr>Solicitud cotizaciones</vt:lpstr>
      <vt:lpstr>OFERTA ECONÓMICA</vt:lpstr>
      <vt:lpstr>COTIZACIÓN</vt:lpstr>
      <vt:lpstr>Anexo 4</vt:lpstr>
      <vt:lpstr>'Anexo 4'!Área_de_impresión</vt:lpstr>
      <vt:lpstr>COTIZACIÓN!Área_de_impresión</vt:lpstr>
      <vt:lpstr>'OFERTA ECONÓMICA'!Área_de_impresión</vt:lpstr>
      <vt:lpstr>'Anexo 4'!Títulos_a_imprimir</vt:lpstr>
      <vt:lpstr>COTIZACIÓN!Títulos_a_imprimir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Edith Santamaria Rodriguez</dc:creator>
  <cp:lastModifiedBy>ASUS</cp:lastModifiedBy>
  <cp:lastPrinted>2025-07-31T01:04:17Z</cp:lastPrinted>
  <dcterms:created xsi:type="dcterms:W3CDTF">2017-01-13T15:55:00Z</dcterms:created>
  <dcterms:modified xsi:type="dcterms:W3CDTF">2026-09-02T18:08:45Z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CB4CDDF463164A0DBCB20023541D0415_13</vt:lpwstr>
  </property>
  <property fmtid="{D5CDD505-2E9C-101B-9397-08002B2CF9AE}" pid="3" name="KSOProductBuildVer">
    <vt:lpwstr>1033-12.2.0.20795</vt:lpwstr>
  </property>
</Properties>
</file>