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adres-my.sharepoint.com/personal/rosa_rodriguez_adres_gov_co/Documents/Escritorio/ADRES-MC-008-2026 Extintores/"/>
    </mc:Choice>
  </mc:AlternateContent>
  <xr:revisionPtr revIDLastSave="65" documentId="13_ncr:1_{1614D810-F616-5F4E-96B3-43EE435EC600}" xr6:coauthVersionLast="47" xr6:coauthVersionMax="47" xr10:uidLastSave="{C215C751-F7C4-4654-8A26-2F72CCFC0B1B}"/>
  <bookViews>
    <workbookView xWindow="-120" yWindow="-120" windowWidth="29040" windowHeight="15720" xr2:uid="{15D5F38E-E60A-41C7-B29A-60D5F5C72313}"/>
  </bookViews>
  <sheets>
    <sheet name="Hoja1" sheetId="1" r:id="rId1"/>
  </sheets>
  <definedNames>
    <definedName name="Categori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34" i="1" l="1"/>
  <c r="I26" i="1"/>
  <c r="I17" i="1"/>
  <c r="G33" i="1"/>
  <c r="G32" i="1"/>
  <c r="G31" i="1"/>
  <c r="G30" i="1"/>
  <c r="G25" i="1"/>
  <c r="H25" i="1" s="1"/>
  <c r="G24" i="1"/>
  <c r="H24" i="1" s="1"/>
  <c r="G23" i="1"/>
  <c r="H23" i="1" s="1"/>
  <c r="H33" i="1"/>
  <c r="H32" i="1"/>
  <c r="H31" i="1"/>
  <c r="H30" i="1"/>
  <c r="G22" i="1"/>
  <c r="H22" i="1" s="1"/>
  <c r="G21" i="1"/>
  <c r="H21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G6" i="1"/>
  <c r="H6" i="1" s="1"/>
  <c r="G5" i="1"/>
  <c r="H5" i="1" s="1"/>
  <c r="I36" i="1" l="1"/>
</calcChain>
</file>

<file path=xl/sharedStrings.xml><?xml version="1.0" encoding="utf-8"?>
<sst xmlns="http://schemas.openxmlformats.org/spreadsheetml/2006/main" count="80" uniqueCount="44">
  <si>
    <t>FORMATO DE OFERTA ECONOMICA</t>
  </si>
  <si>
    <r>
      <rPr>
        <b/>
        <sz val="11"/>
        <color theme="1"/>
        <rFont val="Aptos Narrow"/>
        <family val="2"/>
        <scheme val="minor"/>
      </rPr>
      <t>OBJETO:</t>
    </r>
    <r>
      <rPr>
        <sz val="11"/>
        <color theme="1"/>
        <rFont val="Aptos Narrow"/>
        <family val="2"/>
        <scheme val="minor"/>
      </rPr>
      <t xml:space="preserve"> Contratar la compra y recarga de extintores, y la adquisición de elementos para los botiquines de emergencia, equipo médico y brigada de emergencia de ADRES. ID-057-DAF</t>
    </r>
  </si>
  <si>
    <t>EXTINTORES  - RECARGAS Y MANTENIMIENTOS</t>
  </si>
  <si>
    <t>Ítem</t>
  </si>
  <si>
    <t>Descripción del Elemento de Emergencia</t>
  </si>
  <si>
    <t>Unidad de  medida</t>
  </si>
  <si>
    <t>PRECIOS TECHO iNCLUIDO IVA</t>
  </si>
  <si>
    <t>CANTIDAD</t>
  </si>
  <si>
    <t>VALOR UNIT ANTES DE IVA -OFERTADO POR EL PROPONENTE</t>
  </si>
  <si>
    <t xml:space="preserve">IVA </t>
  </si>
  <si>
    <t>VALOR UNITARIO INCLUIDO IVA-OFERTADO POR EL PROPONENTE</t>
  </si>
  <si>
    <t xml:space="preserve">VALOR TOTAL                </t>
  </si>
  <si>
    <t>Recargas de extintor polvo químico seco clase ABC portátil de 10 libras</t>
  </si>
  <si>
    <t>unidad</t>
  </si>
  <si>
    <t>Recargas de extintor polvo químico seco clase ABC portátil de 20 libras</t>
  </si>
  <si>
    <t>Recargas de extintor polvo químico seco clase ABC portátil de 15 libras</t>
  </si>
  <si>
    <t>Recargas de extintor polvo químico seco clase Solkaflam portátil de 3,75 grs.</t>
  </si>
  <si>
    <t>Recargas de extintor polvo químico seco clase CO2 (rojos) 10 libras</t>
  </si>
  <si>
    <t>Recargas de extintor polvo químico seco clase CO2 (rojos) 15 libras</t>
  </si>
  <si>
    <t>Mantenimiento extintor polvo químico seco clase ABC portátil de 10 libras</t>
  </si>
  <si>
    <t>Mantenimiento extintor polvo químico seco clase ABC portátil de 20 libras</t>
  </si>
  <si>
    <t>Mantenimiento extintor polvo químico seco clase ABC portátil de 15 libras</t>
  </si>
  <si>
    <t>Mantenimiento extintor polvo químico seco clase Solkaflam portátil de 10 libras</t>
  </si>
  <si>
    <t>Mantenimiento extintor polvo químico seco clase CO2 rojo de 10 lbs y 15 lbs</t>
  </si>
  <si>
    <t>ADQUISICIÓN Extintor polvo químico seco clase CO2 (rojos) portátil de 10 libras (incluye Base metálica, tarjeta de identificación)</t>
  </si>
  <si>
    <t>SUBTOTAL</t>
  </si>
  <si>
    <t>INSUMOS Y ELEMENTOS PARA BOTIQUINES</t>
  </si>
  <si>
    <t>Unidad</t>
  </si>
  <si>
    <t xml:space="preserve">VALOR TOTAL </t>
  </si>
  <si>
    <t>Suero fisiológico</t>
  </si>
  <si>
    <t>Yodopovidona</t>
  </si>
  <si>
    <t>Agua potable (consumo humano)</t>
  </si>
  <si>
    <t>MICROPORE CUREBAND 1/2 X3 YARDAS COLOR PIEL</t>
  </si>
  <si>
    <t>Agua estéril</t>
  </si>
  <si>
    <t xml:space="preserve"> EQUIPOS Y ACCESORIOS PARA BRIGADA</t>
  </si>
  <si>
    <t>VALOR TOTAL</t>
  </si>
  <si>
    <t>Baterías AA Recargables 1.5V 3400mWh Litio MXBatt con Cargador 8 Ranuras LCD</t>
  </si>
  <si>
    <t>Baterías AAA Recargables 1.5V 3400mWh Litio MXBatt con Cargador 8 Ranuras LCD</t>
  </si>
  <si>
    <t xml:space="preserve">TERMOMETRO DIGITAL MT 4318 4 BAT AAA O ADAPTADOR A CORRIENTE (6V) </t>
  </si>
  <si>
    <t>Tensiómetro Manual De Brazo</t>
  </si>
  <si>
    <t xml:space="preserve">SUBTOTAL </t>
  </si>
  <si>
    <t>VALOR TOTAL OFERTA ECONOMICA</t>
  </si>
  <si>
    <r>
      <rPr>
        <b/>
        <sz val="14"/>
        <color theme="1"/>
        <rFont val="Aptos Narrow"/>
        <family val="2"/>
        <scheme val="minor"/>
      </rPr>
      <t xml:space="preserve">NOTA No. 1 </t>
    </r>
    <r>
      <rPr>
        <sz val="14"/>
        <color theme="1"/>
        <rFont val="Aptos Narrow"/>
        <family val="2"/>
        <scheme val="minor"/>
      </rPr>
      <t xml:space="preserve">:  Solo se reciben ofertas por la totalidad de los ítems requeridos. NO se reciben ofertas parciales.
</t>
    </r>
  </si>
  <si>
    <t>FIRMA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</si>
</sst>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10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5" fillId="2" borderId="4" xfId="0" applyFont="1" applyFill="1" applyBorder="1" applyAlignment="1">
      <alignment horizontal="center" vertical="center" wrapText="1"/>
    </xf>
    <xf numFmtId="0" fontId="5" fillId="0" borderId="0" xfId="0" applyFont="1"/>
    <xf numFmtId="44" fontId="5" fillId="2" borderId="4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5" xfId="0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44" fontId="5" fillId="3" borderId="4" xfId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44" fontId="6" fillId="2" borderId="4" xfId="1" applyFont="1" applyFill="1" applyBorder="1" applyAlignment="1">
      <alignment horizontal="center" vertical="center" wrapText="1"/>
    </xf>
    <xf numFmtId="44" fontId="4" fillId="2" borderId="4" xfId="1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44" fontId="0" fillId="0" borderId="0" xfId="1" applyFont="1"/>
    <xf numFmtId="0" fontId="6" fillId="2" borderId="4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44" fontId="4" fillId="2" borderId="2" xfId="1" applyFont="1" applyFill="1" applyBorder="1" applyAlignment="1">
      <alignment horizontal="center" vertical="center" wrapText="1"/>
    </xf>
    <xf numFmtId="44" fontId="5" fillId="2" borderId="2" xfId="1" applyFont="1" applyFill="1" applyBorder="1" applyAlignment="1">
      <alignment horizontal="center" vertical="center" wrapText="1"/>
    </xf>
    <xf numFmtId="0" fontId="0" fillId="0" borderId="6" xfId="0" applyBorder="1"/>
    <xf numFmtId="44" fontId="0" fillId="0" borderId="6" xfId="1" applyFont="1" applyBorder="1"/>
    <xf numFmtId="44" fontId="5" fillId="2" borderId="3" xfId="1" applyFont="1" applyFill="1" applyBorder="1" applyAlignment="1">
      <alignment horizontal="center" vertical="center" wrapText="1"/>
    </xf>
    <xf numFmtId="44" fontId="4" fillId="2" borderId="2" xfId="1" applyFont="1" applyFill="1" applyBorder="1" applyAlignment="1">
      <alignment horizontal="left" vertical="center" wrapText="1"/>
    </xf>
    <xf numFmtId="0" fontId="0" fillId="3" borderId="0" xfId="0" applyFill="1"/>
    <xf numFmtId="0" fontId="4" fillId="4" borderId="4" xfId="0" applyFont="1" applyFill="1" applyBorder="1" applyAlignment="1">
      <alignment horizontal="center" vertical="center" wrapText="1"/>
    </xf>
    <xf numFmtId="44" fontId="4" fillId="4" borderId="4" xfId="1" applyFont="1" applyFill="1" applyBorder="1" applyAlignment="1">
      <alignment horizontal="center" vertical="center" wrapText="1"/>
    </xf>
    <xf numFmtId="44" fontId="4" fillId="5" borderId="4" xfId="1" applyFont="1" applyFill="1" applyBorder="1" applyAlignment="1">
      <alignment horizontal="center" vertical="center" wrapText="1"/>
    </xf>
    <xf numFmtId="0" fontId="2" fillId="0" borderId="0" xfId="0" applyFont="1"/>
    <xf numFmtId="44" fontId="0" fillId="0" borderId="0" xfId="0" applyNumberFormat="1"/>
    <xf numFmtId="44" fontId="0" fillId="3" borderId="0" xfId="0" applyNumberFormat="1" applyFill="1"/>
    <xf numFmtId="43" fontId="0" fillId="3" borderId="0" xfId="0" applyNumberFormat="1" applyFill="1"/>
    <xf numFmtId="0" fontId="7" fillId="0" borderId="0" xfId="0" applyFont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0" fontId="4" fillId="2" borderId="2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5" borderId="2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0</xdr:row>
      <xdr:rowOff>228600</xdr:rowOff>
    </xdr:from>
    <xdr:to>
      <xdr:col>1</xdr:col>
      <xdr:colOff>2562225</xdr:colOff>
      <xdr:row>0</xdr:row>
      <xdr:rowOff>1200150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B55E0AF-6A43-4222-8286-D4F451B7B38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20" t="34978" r="71186" b="9866"/>
        <a:stretch/>
      </xdr:blipFill>
      <xdr:spPr bwMode="auto">
        <a:xfrm>
          <a:off x="1173480" y="228600"/>
          <a:ext cx="206692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4E597-028B-4AFB-961A-CC7BE818CD8C}">
  <dimension ref="A1:M44"/>
  <sheetViews>
    <sheetView showGridLines="0" tabSelected="1" topLeftCell="B1" zoomScale="101" workbookViewId="0">
      <selection activeCell="A39" sqref="A39:I39"/>
    </sheetView>
  </sheetViews>
  <sheetFormatPr baseColWidth="10" defaultColWidth="11.42578125" defaultRowHeight="15" x14ac:dyDescent="0.25"/>
  <cols>
    <col min="1" max="1" width="9.85546875" customWidth="1"/>
    <col min="2" max="2" width="73.42578125" customWidth="1"/>
    <col min="4" max="4" width="11.42578125" style="13"/>
    <col min="6" max="6" width="12.140625" style="13" bestFit="1" customWidth="1"/>
    <col min="7" max="7" width="12.7109375" customWidth="1"/>
    <col min="8" max="8" width="16.42578125" customWidth="1"/>
    <col min="9" max="9" width="17.28515625" customWidth="1"/>
    <col min="12" max="12" width="14.5703125" bestFit="1" customWidth="1"/>
    <col min="13" max="13" width="18.5703125" customWidth="1"/>
  </cols>
  <sheetData>
    <row r="1" spans="1:9" ht="109.35" customHeight="1" x14ac:dyDescent="0.25">
      <c r="A1" s="38"/>
      <c r="B1" s="39"/>
      <c r="C1" s="38" t="s">
        <v>0</v>
      </c>
      <c r="D1" s="39"/>
      <c r="E1" s="39"/>
      <c r="F1" s="39"/>
      <c r="G1" s="39"/>
      <c r="H1" s="39"/>
      <c r="I1" s="40"/>
    </row>
    <row r="2" spans="1:9" x14ac:dyDescent="0.25">
      <c r="A2" s="41" t="s">
        <v>1</v>
      </c>
      <c r="B2" s="42"/>
      <c r="C2" s="42"/>
      <c r="D2" s="42"/>
      <c r="E2" s="42"/>
      <c r="F2" s="42"/>
      <c r="G2" s="42"/>
      <c r="H2" s="42"/>
      <c r="I2" s="43"/>
    </row>
    <row r="3" spans="1:9" x14ac:dyDescent="0.25">
      <c r="A3" s="44" t="s">
        <v>2</v>
      </c>
      <c r="B3" s="45"/>
      <c r="C3" s="45"/>
      <c r="D3" s="45"/>
      <c r="E3" s="45"/>
      <c r="F3" s="45"/>
      <c r="G3" s="45"/>
      <c r="H3" s="45"/>
      <c r="I3" s="46"/>
    </row>
    <row r="4" spans="1:9" s="22" customFormat="1" ht="56.25" x14ac:dyDescent="0.25">
      <c r="A4" s="23" t="s">
        <v>3</v>
      </c>
      <c r="B4" s="23" t="s">
        <v>4</v>
      </c>
      <c r="C4" s="23" t="s">
        <v>5</v>
      </c>
      <c r="D4" s="24" t="s">
        <v>6</v>
      </c>
      <c r="E4" s="23" t="s">
        <v>7</v>
      </c>
      <c r="F4" s="24" t="s">
        <v>8</v>
      </c>
      <c r="G4" s="23" t="s">
        <v>9</v>
      </c>
      <c r="H4" s="23" t="s">
        <v>10</v>
      </c>
      <c r="I4" s="23" t="s">
        <v>11</v>
      </c>
    </row>
    <row r="5" spans="1:9" x14ac:dyDescent="0.25">
      <c r="A5" s="1">
        <v>1</v>
      </c>
      <c r="B5" s="2" t="s">
        <v>12</v>
      </c>
      <c r="C5" s="1" t="s">
        <v>13</v>
      </c>
      <c r="D5" s="3">
        <v>38001</v>
      </c>
      <c r="E5" s="1">
        <v>13</v>
      </c>
      <c r="F5" s="3"/>
      <c r="G5" s="3">
        <f>+F5*19%</f>
        <v>0</v>
      </c>
      <c r="H5" s="3">
        <f>+F5+G5</f>
        <v>0</v>
      </c>
      <c r="I5" s="3"/>
    </row>
    <row r="6" spans="1:9" x14ac:dyDescent="0.25">
      <c r="A6" s="4">
        <v>2</v>
      </c>
      <c r="B6" s="5" t="s">
        <v>14</v>
      </c>
      <c r="C6" s="6" t="s">
        <v>13</v>
      </c>
      <c r="D6" s="20">
        <v>45220</v>
      </c>
      <c r="E6" s="1">
        <v>6</v>
      </c>
      <c r="F6" s="3"/>
      <c r="G6" s="3">
        <f t="shared" ref="G6:G16" si="0">+F6*19%</f>
        <v>0</v>
      </c>
      <c r="H6" s="3">
        <f t="shared" ref="H6:H16" si="1">+F6+G6</f>
        <v>0</v>
      </c>
      <c r="I6" s="3"/>
    </row>
    <row r="7" spans="1:9" x14ac:dyDescent="0.25">
      <c r="A7" s="1">
        <v>3</v>
      </c>
      <c r="B7" s="5" t="s">
        <v>15</v>
      </c>
      <c r="C7" s="1" t="s">
        <v>13</v>
      </c>
      <c r="D7" s="3">
        <v>41253</v>
      </c>
      <c r="E7" s="1">
        <v>2</v>
      </c>
      <c r="F7" s="3"/>
      <c r="G7" s="3">
        <f t="shared" si="0"/>
        <v>0</v>
      </c>
      <c r="H7" s="3">
        <f t="shared" si="1"/>
        <v>0</v>
      </c>
      <c r="I7" s="3"/>
    </row>
    <row r="8" spans="1:9" x14ac:dyDescent="0.25">
      <c r="A8" s="1">
        <v>4</v>
      </c>
      <c r="B8" s="5" t="s">
        <v>16</v>
      </c>
      <c r="C8" s="1" t="s">
        <v>13</v>
      </c>
      <c r="D8" s="3">
        <v>218167</v>
      </c>
      <c r="E8" s="7">
        <v>7</v>
      </c>
      <c r="F8" s="8"/>
      <c r="G8" s="3">
        <f t="shared" si="0"/>
        <v>0</v>
      </c>
      <c r="H8" s="3">
        <f t="shared" si="1"/>
        <v>0</v>
      </c>
      <c r="I8" s="3"/>
    </row>
    <row r="9" spans="1:9" x14ac:dyDescent="0.25">
      <c r="A9" s="9">
        <v>5</v>
      </c>
      <c r="B9" s="5" t="s">
        <v>17</v>
      </c>
      <c r="C9" s="9" t="s">
        <v>13</v>
      </c>
      <c r="D9" s="10">
        <v>103133</v>
      </c>
      <c r="E9" s="9">
        <v>6</v>
      </c>
      <c r="F9" s="10"/>
      <c r="G9" s="10">
        <f t="shared" si="0"/>
        <v>0</v>
      </c>
      <c r="H9" s="10">
        <f t="shared" si="1"/>
        <v>0</v>
      </c>
      <c r="I9" s="3"/>
    </row>
    <row r="10" spans="1:9" x14ac:dyDescent="0.25">
      <c r="A10" s="9">
        <v>6</v>
      </c>
      <c r="B10" s="5" t="s">
        <v>18</v>
      </c>
      <c r="C10" s="9" t="s">
        <v>13</v>
      </c>
      <c r="D10" s="10">
        <v>120983</v>
      </c>
      <c r="E10" s="9">
        <v>5</v>
      </c>
      <c r="F10" s="10"/>
      <c r="G10" s="10">
        <f t="shared" si="0"/>
        <v>0</v>
      </c>
      <c r="H10" s="10">
        <f t="shared" si="1"/>
        <v>0</v>
      </c>
      <c r="I10" s="3"/>
    </row>
    <row r="11" spans="1:9" x14ac:dyDescent="0.25">
      <c r="A11" s="9">
        <v>7</v>
      </c>
      <c r="B11" s="5" t="s">
        <v>19</v>
      </c>
      <c r="C11" s="9" t="s">
        <v>13</v>
      </c>
      <c r="D11" s="10">
        <v>23324</v>
      </c>
      <c r="E11" s="9">
        <v>13</v>
      </c>
      <c r="F11" s="10"/>
      <c r="G11" s="10">
        <f t="shared" si="0"/>
        <v>0</v>
      </c>
      <c r="H11" s="10">
        <f t="shared" si="1"/>
        <v>0</v>
      </c>
      <c r="I11" s="3"/>
    </row>
    <row r="12" spans="1:9" x14ac:dyDescent="0.25">
      <c r="A12" s="9">
        <v>8</v>
      </c>
      <c r="B12" s="5" t="s">
        <v>20</v>
      </c>
      <c r="C12" s="9" t="s">
        <v>13</v>
      </c>
      <c r="D12" s="10">
        <v>28957</v>
      </c>
      <c r="E12" s="9">
        <v>6</v>
      </c>
      <c r="F12" s="10"/>
      <c r="G12" s="10">
        <f t="shared" si="0"/>
        <v>0</v>
      </c>
      <c r="H12" s="10">
        <f t="shared" si="1"/>
        <v>0</v>
      </c>
      <c r="I12" s="3"/>
    </row>
    <row r="13" spans="1:9" x14ac:dyDescent="0.25">
      <c r="A13" s="9">
        <v>9</v>
      </c>
      <c r="B13" s="5" t="s">
        <v>21</v>
      </c>
      <c r="C13" s="9" t="s">
        <v>13</v>
      </c>
      <c r="D13" s="10">
        <v>25982</v>
      </c>
      <c r="E13" s="9">
        <v>3</v>
      </c>
      <c r="F13" s="10"/>
      <c r="G13" s="10">
        <f t="shared" si="0"/>
        <v>0</v>
      </c>
      <c r="H13" s="10">
        <f t="shared" si="1"/>
        <v>0</v>
      </c>
      <c r="I13" s="3"/>
    </row>
    <row r="14" spans="1:9" x14ac:dyDescent="0.25">
      <c r="A14" s="9">
        <v>10</v>
      </c>
      <c r="B14" s="5" t="s">
        <v>22</v>
      </c>
      <c r="C14" s="9" t="s">
        <v>13</v>
      </c>
      <c r="D14" s="10">
        <v>59500</v>
      </c>
      <c r="E14" s="9">
        <v>7</v>
      </c>
      <c r="F14" s="10"/>
      <c r="G14" s="10">
        <f t="shared" si="0"/>
        <v>0</v>
      </c>
      <c r="H14" s="10">
        <f t="shared" si="1"/>
        <v>0</v>
      </c>
      <c r="I14" s="3"/>
    </row>
    <row r="15" spans="1:9" x14ac:dyDescent="0.25">
      <c r="A15" s="9">
        <v>11</v>
      </c>
      <c r="B15" s="5" t="s">
        <v>23</v>
      </c>
      <c r="C15" s="9" t="s">
        <v>13</v>
      </c>
      <c r="D15" s="10">
        <v>67433</v>
      </c>
      <c r="E15" s="9">
        <v>5</v>
      </c>
      <c r="F15" s="10"/>
      <c r="G15" s="10">
        <f t="shared" si="0"/>
        <v>0</v>
      </c>
      <c r="H15" s="10">
        <f t="shared" si="1"/>
        <v>0</v>
      </c>
      <c r="I15" s="3"/>
    </row>
    <row r="16" spans="1:9" x14ac:dyDescent="0.25">
      <c r="A16" s="9">
        <v>12</v>
      </c>
      <c r="B16" s="5" t="s">
        <v>24</v>
      </c>
      <c r="C16" s="9" t="s">
        <v>13</v>
      </c>
      <c r="D16" s="10">
        <v>636650</v>
      </c>
      <c r="E16" s="9">
        <v>3</v>
      </c>
      <c r="F16" s="10"/>
      <c r="G16" s="10">
        <f t="shared" si="0"/>
        <v>0</v>
      </c>
      <c r="H16" s="10">
        <f t="shared" si="1"/>
        <v>0</v>
      </c>
      <c r="I16" s="3"/>
    </row>
    <row r="17" spans="1:13" x14ac:dyDescent="0.25">
      <c r="A17" s="31" t="s">
        <v>25</v>
      </c>
      <c r="B17" s="31"/>
      <c r="C17" s="31"/>
      <c r="D17" s="31"/>
      <c r="E17" s="31"/>
      <c r="F17" s="31"/>
      <c r="G17" s="31"/>
      <c r="H17" s="31"/>
      <c r="I17" s="11">
        <f>SUM(I5:I16)</f>
        <v>0</v>
      </c>
    </row>
    <row r="18" spans="1:13" x14ac:dyDescent="0.25">
      <c r="E18" s="12"/>
    </row>
    <row r="19" spans="1:13" x14ac:dyDescent="0.25">
      <c r="A19" s="32" t="s">
        <v>26</v>
      </c>
      <c r="B19" s="32"/>
      <c r="C19" s="32"/>
      <c r="D19" s="32"/>
      <c r="E19" s="32"/>
      <c r="F19" s="32"/>
      <c r="G19" s="32"/>
      <c r="H19" s="32"/>
      <c r="I19" s="32"/>
    </row>
    <row r="20" spans="1:13" s="22" customFormat="1" ht="56.25" x14ac:dyDescent="0.25">
      <c r="A20" s="23" t="s">
        <v>3</v>
      </c>
      <c r="B20" s="23" t="s">
        <v>4</v>
      </c>
      <c r="C20" s="23" t="s">
        <v>27</v>
      </c>
      <c r="D20" s="24" t="s">
        <v>6</v>
      </c>
      <c r="E20" s="23" t="s">
        <v>7</v>
      </c>
      <c r="F20" s="24" t="s">
        <v>8</v>
      </c>
      <c r="G20" s="23" t="s">
        <v>9</v>
      </c>
      <c r="H20" s="23" t="s">
        <v>10</v>
      </c>
      <c r="I20" s="23" t="s">
        <v>28</v>
      </c>
      <c r="J20" s="28"/>
    </row>
    <row r="21" spans="1:13" x14ac:dyDescent="0.25">
      <c r="A21" s="9">
        <v>1</v>
      </c>
      <c r="B21" s="14" t="s">
        <v>29</v>
      </c>
      <c r="C21" s="9" t="s">
        <v>13</v>
      </c>
      <c r="D21" s="10">
        <v>11448</v>
      </c>
      <c r="E21" s="9">
        <v>12</v>
      </c>
      <c r="F21" s="10"/>
      <c r="G21" s="10">
        <f t="shared" ref="G21:G22" si="2">+F21*19%</f>
        <v>0</v>
      </c>
      <c r="H21" s="10">
        <f t="shared" ref="H21:H22" si="3">+F21+G21</f>
        <v>0</v>
      </c>
      <c r="I21" s="10"/>
    </row>
    <row r="22" spans="1:13" x14ac:dyDescent="0.25">
      <c r="A22" s="9">
        <v>2</v>
      </c>
      <c r="B22" s="14" t="s">
        <v>30</v>
      </c>
      <c r="C22" s="9" t="s">
        <v>13</v>
      </c>
      <c r="D22" s="10">
        <v>31433</v>
      </c>
      <c r="E22" s="9">
        <v>12</v>
      </c>
      <c r="F22" s="10"/>
      <c r="G22" s="10">
        <f t="shared" si="2"/>
        <v>0</v>
      </c>
      <c r="H22" s="10">
        <f t="shared" si="3"/>
        <v>0</v>
      </c>
      <c r="I22" s="10"/>
    </row>
    <row r="23" spans="1:13" x14ac:dyDescent="0.25">
      <c r="A23" s="9">
        <v>3</v>
      </c>
      <c r="B23" s="14" t="s">
        <v>31</v>
      </c>
      <c r="C23" s="9" t="s">
        <v>13</v>
      </c>
      <c r="D23" s="10">
        <v>3602</v>
      </c>
      <c r="E23" s="9">
        <v>12</v>
      </c>
      <c r="F23" s="10"/>
      <c r="G23" s="10">
        <f t="shared" ref="G23" si="4">+F23*19%</f>
        <v>0</v>
      </c>
      <c r="H23" s="10">
        <f t="shared" ref="H23" si="5">+F23+G23</f>
        <v>0</v>
      </c>
      <c r="I23" s="10"/>
    </row>
    <row r="24" spans="1:13" x14ac:dyDescent="0.25">
      <c r="A24" s="9">
        <v>4</v>
      </c>
      <c r="B24" s="14" t="s">
        <v>32</v>
      </c>
      <c r="C24" s="9" t="s">
        <v>13</v>
      </c>
      <c r="D24" s="10">
        <v>10330</v>
      </c>
      <c r="E24" s="9">
        <v>12</v>
      </c>
      <c r="F24" s="10"/>
      <c r="G24" s="10">
        <f t="shared" ref="G24" si="6">+F24*19%</f>
        <v>0</v>
      </c>
      <c r="H24" s="10">
        <f t="shared" ref="H24" si="7">+F24+G24</f>
        <v>0</v>
      </c>
      <c r="I24" s="10"/>
    </row>
    <row r="25" spans="1:13" x14ac:dyDescent="0.25">
      <c r="A25" s="9">
        <v>5</v>
      </c>
      <c r="B25" s="14" t="s">
        <v>33</v>
      </c>
      <c r="C25" s="9" t="s">
        <v>13</v>
      </c>
      <c r="D25" s="10">
        <v>12773</v>
      </c>
      <c r="E25" s="9">
        <v>12</v>
      </c>
      <c r="F25" s="10"/>
      <c r="G25" s="10">
        <f t="shared" ref="G25" si="8">+F25*19%</f>
        <v>0</v>
      </c>
      <c r="H25" s="10">
        <f t="shared" ref="H25" si="9">+F25+G25</f>
        <v>0</v>
      </c>
      <c r="I25" s="10"/>
    </row>
    <row r="26" spans="1:13" x14ac:dyDescent="0.25">
      <c r="A26" s="31" t="s">
        <v>25</v>
      </c>
      <c r="B26" s="31"/>
      <c r="C26" s="31"/>
      <c r="D26" s="31"/>
      <c r="E26" s="31"/>
      <c r="F26" s="31"/>
      <c r="G26" s="31"/>
      <c r="H26" s="31"/>
      <c r="I26" s="11">
        <f>SUM(I21:I25)</f>
        <v>0</v>
      </c>
    </row>
    <row r="27" spans="1:13" x14ac:dyDescent="0.25">
      <c r="A27" s="15"/>
      <c r="B27" s="15"/>
      <c r="C27" s="15"/>
      <c r="D27" s="21"/>
      <c r="E27" s="15"/>
      <c r="F27" s="15"/>
      <c r="G27" s="15"/>
      <c r="H27" s="15"/>
      <c r="I27" s="16"/>
      <c r="L27" s="27"/>
    </row>
    <row r="28" spans="1:13" x14ac:dyDescent="0.25">
      <c r="A28" s="32" t="s">
        <v>34</v>
      </c>
      <c r="B28" s="32"/>
      <c r="C28" s="32"/>
      <c r="D28" s="32"/>
      <c r="E28" s="32"/>
      <c r="F28" s="32"/>
      <c r="G28" s="32"/>
      <c r="H28" s="32"/>
      <c r="I28" s="32"/>
    </row>
    <row r="29" spans="1:13" s="22" customFormat="1" ht="56.25" x14ac:dyDescent="0.25">
      <c r="A29" s="23" t="s">
        <v>3</v>
      </c>
      <c r="B29" s="23" t="s">
        <v>4</v>
      </c>
      <c r="C29" s="23" t="s">
        <v>27</v>
      </c>
      <c r="D29" s="24" t="s">
        <v>6</v>
      </c>
      <c r="E29" s="23" t="s">
        <v>7</v>
      </c>
      <c r="F29" s="24" t="s">
        <v>8</v>
      </c>
      <c r="G29" s="23" t="s">
        <v>9</v>
      </c>
      <c r="H29" s="23" t="s">
        <v>10</v>
      </c>
      <c r="I29" s="23" t="s">
        <v>35</v>
      </c>
      <c r="M29" s="29"/>
    </row>
    <row r="30" spans="1:13" x14ac:dyDescent="0.25">
      <c r="A30" s="9">
        <v>1</v>
      </c>
      <c r="B30" s="14" t="s">
        <v>36</v>
      </c>
      <c r="C30" s="9" t="s">
        <v>27</v>
      </c>
      <c r="D30" s="10">
        <v>222530</v>
      </c>
      <c r="E30" s="9">
        <v>3</v>
      </c>
      <c r="F30" s="10"/>
      <c r="G30" s="10">
        <f t="shared" ref="G30:G33" si="10">+F30*19%</f>
        <v>0</v>
      </c>
      <c r="H30" s="10">
        <f t="shared" ref="H30:H33" si="11">+F30+G30</f>
        <v>0</v>
      </c>
      <c r="I30" s="10"/>
    </row>
    <row r="31" spans="1:13" x14ac:dyDescent="0.25">
      <c r="A31" s="9">
        <v>2</v>
      </c>
      <c r="B31" s="14" t="s">
        <v>37</v>
      </c>
      <c r="C31" s="9" t="s">
        <v>27</v>
      </c>
      <c r="D31" s="10">
        <v>222530</v>
      </c>
      <c r="E31" s="9">
        <v>3</v>
      </c>
      <c r="F31" s="10"/>
      <c r="G31" s="10">
        <f t="shared" si="10"/>
        <v>0</v>
      </c>
      <c r="H31" s="10">
        <f t="shared" si="11"/>
        <v>0</v>
      </c>
      <c r="I31" s="10"/>
    </row>
    <row r="32" spans="1:13" x14ac:dyDescent="0.25">
      <c r="A32" s="9">
        <v>3</v>
      </c>
      <c r="B32" s="14" t="s">
        <v>38</v>
      </c>
      <c r="C32" s="9" t="s">
        <v>27</v>
      </c>
      <c r="D32" s="10">
        <v>56917</v>
      </c>
      <c r="E32" s="9">
        <v>4</v>
      </c>
      <c r="F32" s="10"/>
      <c r="G32" s="10">
        <f t="shared" si="10"/>
        <v>0</v>
      </c>
      <c r="H32" s="10">
        <f t="shared" si="11"/>
        <v>0</v>
      </c>
      <c r="I32" s="10"/>
    </row>
    <row r="33" spans="1:9" x14ac:dyDescent="0.25">
      <c r="A33" s="9">
        <v>4</v>
      </c>
      <c r="B33" s="14" t="s">
        <v>39</v>
      </c>
      <c r="C33" s="9" t="s">
        <v>27</v>
      </c>
      <c r="D33" s="10">
        <v>129883</v>
      </c>
      <c r="E33" s="9">
        <v>3</v>
      </c>
      <c r="F33" s="10"/>
      <c r="G33" s="10">
        <f t="shared" si="10"/>
        <v>0</v>
      </c>
      <c r="H33" s="10">
        <f t="shared" si="11"/>
        <v>0</v>
      </c>
      <c r="I33" s="10"/>
    </row>
    <row r="34" spans="1:9" x14ac:dyDescent="0.25">
      <c r="A34" s="31" t="s">
        <v>40</v>
      </c>
      <c r="B34" s="31"/>
      <c r="C34" s="31"/>
      <c r="D34" s="31"/>
      <c r="E34" s="31"/>
      <c r="F34" s="31"/>
      <c r="G34" s="31"/>
      <c r="H34" s="31"/>
      <c r="I34" s="11">
        <f>SUM(I30:I33)</f>
        <v>0</v>
      </c>
    </row>
    <row r="35" spans="1:9" x14ac:dyDescent="0.25">
      <c r="A35" s="33"/>
      <c r="B35" s="33"/>
      <c r="C35" s="33"/>
      <c r="D35" s="33"/>
      <c r="E35" s="33"/>
      <c r="F35" s="33"/>
      <c r="G35" s="33"/>
      <c r="H35" s="33"/>
      <c r="I35" s="17"/>
    </row>
    <row r="36" spans="1:9" s="22" customFormat="1" ht="15" customHeight="1" x14ac:dyDescent="0.25">
      <c r="A36" s="34" t="s">
        <v>41</v>
      </c>
      <c r="B36" s="35"/>
      <c r="C36" s="35"/>
      <c r="D36" s="35"/>
      <c r="E36" s="35"/>
      <c r="F36" s="35"/>
      <c r="G36" s="35"/>
      <c r="H36" s="36"/>
      <c r="I36" s="25">
        <f>+I17+I26+I34</f>
        <v>0</v>
      </c>
    </row>
    <row r="37" spans="1:9" x14ac:dyDescent="0.25">
      <c r="A37" s="18"/>
      <c r="B37" s="18"/>
      <c r="C37" s="18"/>
      <c r="D37" s="19"/>
      <c r="E37" s="18"/>
      <c r="F37" s="19"/>
      <c r="G37" s="18"/>
      <c r="H37" s="18"/>
      <c r="I37" s="18"/>
    </row>
    <row r="39" spans="1:9" ht="39" customHeight="1" x14ac:dyDescent="0.3">
      <c r="A39" s="37" t="s">
        <v>42</v>
      </c>
      <c r="B39" s="37"/>
      <c r="C39" s="37"/>
      <c r="D39" s="37"/>
      <c r="E39" s="37"/>
      <c r="F39" s="37"/>
      <c r="G39" s="37"/>
      <c r="H39" s="37"/>
      <c r="I39" s="37"/>
    </row>
    <row r="40" spans="1:9" x14ac:dyDescent="0.25">
      <c r="A40" s="30"/>
      <c r="B40" s="30"/>
      <c r="C40" s="30"/>
      <c r="D40" s="30"/>
      <c r="E40" s="30"/>
      <c r="F40" s="30"/>
      <c r="G40" s="30"/>
      <c r="H40" s="30"/>
      <c r="I40" s="30"/>
    </row>
    <row r="44" spans="1:9" x14ac:dyDescent="0.25">
      <c r="B44" s="26" t="s">
        <v>43</v>
      </c>
    </row>
  </sheetData>
  <mergeCells count="13">
    <mergeCell ref="A19:I19"/>
    <mergeCell ref="A1:B1"/>
    <mergeCell ref="C1:I1"/>
    <mergeCell ref="A2:I2"/>
    <mergeCell ref="A3:I3"/>
    <mergeCell ref="A17:H17"/>
    <mergeCell ref="A40:I40"/>
    <mergeCell ref="A26:H26"/>
    <mergeCell ref="A28:I28"/>
    <mergeCell ref="A34:H34"/>
    <mergeCell ref="A35:H35"/>
    <mergeCell ref="A36:H36"/>
    <mergeCell ref="A39:I39"/>
  </mergeCells>
  <dataValidations count="1">
    <dataValidation type="list" allowBlank="1" showInputMessage="1" showErrorMessage="1" sqref="I5:I17 I21:I27 I30:I35" xr:uid="{A0E33889-C048-40AD-A049-BE51BF473E74}">
      <formula1>Categoria</formula1>
    </dataValidation>
  </dataValidations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806240d0-3ba3-4102-984c-4f5d6f1b3bc4}" enabled="0" method="" siteId="{806240d0-3ba3-4102-984c-4f5d6f1b3bc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Nicolas Pinto Prieto</dc:creator>
  <cp:keywords/>
  <dc:description/>
  <cp:lastModifiedBy>Rosa Eliana Rodriguez Bernal</cp:lastModifiedBy>
  <cp:revision/>
  <dcterms:created xsi:type="dcterms:W3CDTF">2026-07-14T15:55:22Z</dcterms:created>
  <dcterms:modified xsi:type="dcterms:W3CDTF">2026-09-02T14:36:29Z</dcterms:modified>
  <cp:category/>
  <cp:contentStatus/>
</cp:coreProperties>
</file>