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janethtorresnarvaez/Downloads/RIESGOS 2026/21. INTER DIONISIO/"/>
    </mc:Choice>
  </mc:AlternateContent>
  <xr:revisionPtr revIDLastSave="0" documentId="13_ncr:1_{E6B8C411-71A0-8B48-8491-93D07D7F06BF}" xr6:coauthVersionLast="47" xr6:coauthVersionMax="47" xr10:uidLastSave="{00000000-0000-0000-0000-000000000000}"/>
  <bookViews>
    <workbookView xWindow="0" yWindow="500" windowWidth="21380" windowHeight="15720" xr2:uid="{00000000-000D-0000-FFFF-FFFF00000000}"/>
  </bookViews>
  <sheets>
    <sheet name="INTERVENTORIA DIONIS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1" l="1"/>
  <c r="H30" i="1" l="1"/>
  <c r="K30" i="1" l="1"/>
  <c r="I31" i="1"/>
  <c r="J30" i="1"/>
  <c r="H31" i="1"/>
  <c r="J31" i="1" l="1"/>
  <c r="K31" i="1"/>
  <c r="K32" i="1" s="1"/>
</calcChain>
</file>

<file path=xl/sharedStrings.xml><?xml version="1.0" encoding="utf-8"?>
<sst xmlns="http://schemas.openxmlformats.org/spreadsheetml/2006/main" count="44" uniqueCount="43">
  <si>
    <t>ITEM</t>
  </si>
  <si>
    <t>CARGO/OFICIO</t>
  </si>
  <si>
    <t>COSTOS DE PERSONAL</t>
  </si>
  <si>
    <r>
      <rPr>
        <b/>
        <sz val="10"/>
        <color rgb="FF000000"/>
        <rFont val="Arial"/>
        <family val="2"/>
      </rPr>
      <t>CANTIDAD
PERSONAS</t>
    </r>
  </si>
  <si>
    <t>PARTICIPACIÓN</t>
  </si>
  <si>
    <t>UTILIZACIÓN</t>
  </si>
  <si>
    <t>VALOR PARCIAL</t>
  </si>
  <si>
    <t>FACTOR MULTIPLICADOR</t>
  </si>
  <si>
    <t>IVA</t>
  </si>
  <si>
    <t>VALOR TOTAL</t>
  </si>
  <si>
    <t>MES</t>
  </si>
  <si>
    <t>COSTOS DIRECTOS PERSONAL</t>
  </si>
  <si>
    <t>Personal Profesional</t>
  </si>
  <si>
    <t>Director Interventoría (Especialización)</t>
  </si>
  <si>
    <t>Especialista Hidraulico</t>
  </si>
  <si>
    <t>Especialista  Estructural</t>
  </si>
  <si>
    <t>IngenieroTopográfico</t>
  </si>
  <si>
    <t>Ingeniero Sanitario Ambiental</t>
  </si>
  <si>
    <t>Residente Interventoría</t>
  </si>
  <si>
    <t>Subtotal Costos Directos</t>
  </si>
  <si>
    <t>OTROS COSTOS DIRECTOS</t>
  </si>
  <si>
    <t>Transportes</t>
  </si>
  <si>
    <t>Edicion de un informe semanal, reproduccion documentos (fotocopias, heliografias, impresiones, fotografias)</t>
  </si>
  <si>
    <t>Subtotal Otros Costos Directos</t>
  </si>
  <si>
    <t>TOTAL</t>
  </si>
  <si>
    <t>Abogado</t>
  </si>
  <si>
    <t>Administrativo</t>
  </si>
  <si>
    <r>
      <t>INTERVENTORIA:</t>
    </r>
    <r>
      <rPr>
        <sz val="10"/>
        <color theme="1"/>
        <rFont val="Arial"/>
        <family val="2"/>
      </rPr>
      <t xml:space="preserve"> "REALIZAR LA INTERVENTORÍA TECNICA, ADMINISTRATIVA, FINANCIERA, JURIDICA Y AMBIENTAL AL PROYECTO DE CONSTRUCCIÓN DE OBRA DE MITIGACIÓN, PREVENCIÓN Y CONTROL DEL RIESGO EN EL BARRIO DIONISIO COMUNA 4 DEL MUNICIPIO DE YUMBO, MEDIANTE LA EJECUCIÓN DE MURO DE CONTENCIÓN EN CONCRETO REFORZADO, ANDENES Y BARANDAS DE SEGURIDAD, CONFORME A LOS ESTUDIOS, DISEÑOS, ESPECIFICACIONES TÉCNICAS, EN EL MARCO DEL ROYECTO DENOMINADO GENERACIÓN DE OBRAS DE INFRAESTRUCTURA PARA MITIGACIÓN DE RIESGO Y ATENCIÓN DE DESASTRES EN EL MUNICIPIO DE YUMBO"</t>
    </r>
  </si>
  <si>
    <t>1.0</t>
  </si>
  <si>
    <t>2.0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</si>
  <si>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</si>
  <si>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</si>
  <si>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</si>
  <si>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</si>
  <si>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</si>
  <si>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</si>
  <si>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</si>
  <si>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</si>
  <si>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</si>
  <si>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</si>
  <si>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REALIZAR LA INTERVENTORÍA A LAS OBRAS DE MITIGACIÓN, PREVENCIÓN Y CONTROL DEL RIESGO EN EL BARRIO DIONISIO COMUNA 4 DEL MUNICIPIO DE YUMBO</t>
  </si>
  <si>
    <t>SECRETARIA DE GESTIÓN DE RIESGOS DE DESASTRES</t>
  </si>
  <si>
    <t>“REALIZAR LA INTERVENTORÍA TECNICA, ADMINISTRATIVA, FINANCIERA, JURIDICA Y AMBIENTAL AL PROYECTO DE CONSTRUCCIÓN DE OBRA DE MITIGACIÓN, PREVENCIÓN Y CONTROL DEL RIESGO EN EL BARRIO DIONISIO COMUNA 4 DEL MUNICIPIO DE YUMBO, MEDIANTE LA EJECUCIÓN DE MURO DE CONTENCIÓN EN CONCRETO REFORZADO, ANDENES Y BARANDAS DE SEGURIDAD, CONFORME A LOS ESTUDIOS, DISEÑOS, ESPECIFICACIONES TÉCNICAS, EN EL MARCO DEL PROYECTO DENOMINADO GENERACIÓN DE OBRAS DE INFRAESTRUCTURA PARA MITIGACIÓN DE RIESGO Y ATENCIÓN DE DESASTRES EN EL MUNICIPIO DE YUMBO”.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</si>
</sst>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[$-C0A]General"/>
    <numFmt numFmtId="165" formatCode="0.0"/>
    <numFmt numFmtId="166" formatCode="_ * #,##0_ ;_ * \-#,##0_ ;_ * &quot;-&quot;??_ ;_ @_ "/>
    <numFmt numFmtId="167" formatCode="_-* #,##0.00_-;\-* #,##0.00_-;_-* &quot;-&quot;??_-;_-@"/>
    <numFmt numFmtId="168" formatCode="_-&quot;$&quot;* #,##0_-;\-&quot;$&quot;* #,##0_-;_-&quot;$&quot;* &quot;-&quot;??_-;_-@"/>
    <numFmt numFmtId="169" formatCode="\$\ #,##0"/>
    <numFmt numFmtId="170" formatCode="_-* #,##0_-;\-* #,##0_-;_-* &quot;-&quot;??_-;_-@"/>
    <numFmt numFmtId="171" formatCode="_-&quot;$&quot;\ * #,##0_-;\-&quot;$&quot;\ * #,##0_-;_-&quot;$&quot;\ * &quot;-&quot;??_-;_-@"/>
    <numFmt numFmtId="172" formatCode="&quot;$&quot;\ #,##0"/>
    <numFmt numFmtId="173" formatCode="_-* #,##0.00\ _€_-;\-* #,##0.00\ _€_-;_-* &quot;-&quot;??\ _€_-;_-@_-"/>
  </numFmts>
  <fonts count="13" x14ac:knownFonts="1">
    <font>
      <sz val="10"/>
      <color rgb="FF000000"/>
      <name val="Arial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b/>
      <sz val="22"/>
      <color theme="1"/>
      <name val="Arial (Títulos)"/>
    </font>
    <font>
      <sz val="2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5B3D7"/>
        <bgColor rgb="FF95B3D7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65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/>
    <xf numFmtId="167" fontId="6" fillId="0" borderId="1" xfId="0" applyNumberFormat="1" applyFont="1" applyBorder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168" fontId="5" fillId="0" borderId="1" xfId="0" applyNumberFormat="1" applyFont="1" applyBorder="1" applyAlignment="1">
      <alignment horizontal="left" vertical="center" shrinkToFit="1"/>
    </xf>
    <xf numFmtId="2" fontId="5" fillId="0" borderId="1" xfId="0" applyNumberFormat="1" applyFont="1" applyBorder="1" applyAlignment="1">
      <alignment horizontal="center" vertical="center" shrinkToFit="1"/>
    </xf>
    <xf numFmtId="9" fontId="5" fillId="0" borderId="1" xfId="0" applyNumberFormat="1" applyFont="1" applyBorder="1" applyAlignment="1">
      <alignment horizontal="center" vertical="center" shrinkToFit="1"/>
    </xf>
    <xf numFmtId="168" fontId="6" fillId="0" borderId="1" xfId="0" applyNumberFormat="1" applyFont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9" fontId="5" fillId="0" borderId="4" xfId="0" applyNumberFormat="1" applyFont="1" applyBorder="1" applyAlignment="1">
      <alignment horizontal="center" vertical="center" shrinkToFit="1"/>
    </xf>
    <xf numFmtId="168" fontId="4" fillId="4" borderId="1" xfId="0" applyNumberFormat="1" applyFont="1" applyFill="1" applyBorder="1" applyAlignment="1">
      <alignment vertical="center" wrapText="1"/>
    </xf>
    <xf numFmtId="1" fontId="5" fillId="0" borderId="1" xfId="0" applyNumberFormat="1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center" vertical="center" shrinkToFit="1"/>
    </xf>
    <xf numFmtId="170" fontId="6" fillId="0" borderId="1" xfId="0" applyNumberFormat="1" applyFont="1" applyBorder="1" applyAlignment="1">
      <alignment vertical="center"/>
    </xf>
    <xf numFmtId="171" fontId="6" fillId="0" borderId="1" xfId="0" applyNumberFormat="1" applyFont="1" applyBorder="1" applyAlignment="1">
      <alignment horizontal="center" vertical="center" wrapText="1"/>
    </xf>
    <xf numFmtId="172" fontId="5" fillId="0" borderId="1" xfId="0" applyNumberFormat="1" applyFont="1" applyBorder="1" applyAlignment="1">
      <alignment horizontal="right" vertical="center" shrinkToFit="1"/>
    </xf>
    <xf numFmtId="168" fontId="5" fillId="0" borderId="1" xfId="0" applyNumberFormat="1" applyFont="1" applyBorder="1" applyAlignment="1">
      <alignment horizontal="left" shrinkToFit="1"/>
    </xf>
    <xf numFmtId="168" fontId="6" fillId="0" borderId="1" xfId="0" applyNumberFormat="1" applyFont="1" applyBorder="1"/>
    <xf numFmtId="168" fontId="4" fillId="4" borderId="10" xfId="0" applyNumberFormat="1" applyFont="1" applyFill="1" applyBorder="1" applyAlignment="1">
      <alignment vertical="center"/>
    </xf>
    <xf numFmtId="168" fontId="4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168" fontId="7" fillId="4" borderId="1" xfId="0" applyNumberFormat="1" applyFont="1" applyFill="1" applyBorder="1" applyAlignment="1">
      <alignment horizontal="left" vertical="center" shrinkToFit="1"/>
    </xf>
    <xf numFmtId="168" fontId="7" fillId="4" borderId="11" xfId="0" applyNumberFormat="1" applyFont="1" applyFill="1" applyBorder="1" applyAlignment="1">
      <alignment horizontal="left" vertical="center" shrinkToFit="1"/>
    </xf>
    <xf numFmtId="0" fontId="8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/>
    </xf>
    <xf numFmtId="168" fontId="2" fillId="3" borderId="1" xfId="0" applyNumberFormat="1" applyFont="1" applyFill="1" applyBorder="1" applyAlignment="1">
      <alignment vertical="center"/>
    </xf>
    <xf numFmtId="167" fontId="1" fillId="0" borderId="0" xfId="0" applyNumberFormat="1" applyFont="1"/>
    <xf numFmtId="168" fontId="1" fillId="0" borderId="0" xfId="0" applyNumberFormat="1" applyFont="1"/>
    <xf numFmtId="43" fontId="0" fillId="0" borderId="0" xfId="1" applyFont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173" fontId="0" fillId="0" borderId="0" xfId="0" applyNumberFormat="1"/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168" fontId="5" fillId="5" borderId="1" xfId="0" applyNumberFormat="1" applyFont="1" applyFill="1" applyBorder="1" applyAlignment="1">
      <alignment horizontal="left" vertical="center" shrinkToFit="1"/>
    </xf>
    <xf numFmtId="2" fontId="5" fillId="5" borderId="1" xfId="0" applyNumberFormat="1" applyFont="1" applyFill="1" applyBorder="1" applyAlignment="1">
      <alignment horizontal="center" vertical="center" shrinkToFit="1"/>
    </xf>
    <xf numFmtId="9" fontId="5" fillId="5" borderId="4" xfId="0" applyNumberFormat="1" applyFont="1" applyFill="1" applyBorder="1" applyAlignment="1">
      <alignment horizontal="center" vertical="center" shrinkToFit="1"/>
    </xf>
    <xf numFmtId="168" fontId="6" fillId="5" borderId="1" xfId="0" applyNumberFormat="1" applyFont="1" applyFill="1" applyBorder="1" applyAlignment="1">
      <alignment vertical="center"/>
    </xf>
    <xf numFmtId="164" fontId="2" fillId="3" borderId="13" xfId="0" applyNumberFormat="1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3" fillId="0" borderId="3" xfId="0" applyFont="1" applyBorder="1"/>
    <xf numFmtId="0" fontId="3" fillId="0" borderId="4" xfId="0" applyFont="1" applyBorder="1"/>
    <xf numFmtId="169" fontId="7" fillId="0" borderId="7" xfId="0" applyNumberFormat="1" applyFont="1" applyBorder="1" applyAlignment="1">
      <alignment horizontal="right" vertical="center" shrinkToFit="1"/>
    </xf>
    <xf numFmtId="0" fontId="3" fillId="0" borderId="8" xfId="0" applyFont="1" applyBorder="1"/>
    <xf numFmtId="0" fontId="3" fillId="0" borderId="9" xfId="0" applyFont="1" applyBorder="1"/>
    <xf numFmtId="0" fontId="4" fillId="4" borderId="2" xfId="0" applyFont="1" applyFill="1" applyBorder="1" applyAlignment="1">
      <alignment horizontal="right" vertical="center" wrapText="1"/>
    </xf>
    <xf numFmtId="166" fontId="4" fillId="3" borderId="5" xfId="0" applyNumberFormat="1" applyFont="1" applyFill="1" applyBorder="1" applyAlignment="1">
      <alignment horizontal="center" vertical="center" wrapText="1"/>
    </xf>
    <xf numFmtId="0" fontId="3" fillId="0" borderId="6" xfId="0" applyFont="1" applyBorder="1"/>
    <xf numFmtId="0" fontId="4" fillId="3" borderId="5" xfId="0" applyFont="1" applyFill="1" applyBorder="1" applyAlignment="1">
      <alignment horizontal="center" vertical="center" wrapText="1"/>
    </xf>
    <xf numFmtId="165" fontId="2" fillId="3" borderId="13" xfId="0" applyNumberFormat="1" applyFont="1" applyFill="1" applyBorder="1" applyAlignment="1">
      <alignment horizontal="center" vertical="center" wrapText="1"/>
    </xf>
    <xf numFmtId="0" fontId="3" fillId="0" borderId="13" xfId="0" applyFont="1" applyBorder="1"/>
    <xf numFmtId="164" fontId="2" fillId="3" borderId="14" xfId="0" applyNumberFormat="1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5" xfId="0" applyFont="1" applyBorder="1"/>
    <xf numFmtId="0" fontId="4" fillId="3" borderId="5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355600</xdr:colOff>
      <xdr:row>2</xdr:row>
      <xdr:rowOff>84667</xdr:rowOff>
    </xdr:from>
    <xdr:to>
      <xdr:col>2</xdr:col>
      <xdr:colOff>3234267</xdr:colOff>
      <xdr:row>8</xdr:row>
      <xdr:rowOff>101600</xdr:rowOff>
    </xdr:to>
    <xdr:pic>
      <xdr:nvPicPr>
        <xdr:cNvPr id="2" name="WordPictureWatermark1">
          <a:extLst>
            <a:ext uri="{FF2B5EF4-FFF2-40B4-BE49-F238E27FC236}">
              <a16:creationId xmlns:a16="http://schemas.microsoft.com/office/drawing/2014/main" id="{F5CA2F33-8F04-4CA2-F608-5626C73C46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8" r="55292" b="88675"/>
        <a:stretch>
          <a:fillRect/>
        </a:stretch>
      </xdr:blipFill>
      <xdr:spPr bwMode="auto">
        <a:xfrm>
          <a:off x="355600" y="84667"/>
          <a:ext cx="3454400" cy="1134533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1591734</xdr:colOff>
      <xdr:row>2</xdr:row>
      <xdr:rowOff>33868</xdr:rowOff>
    </xdr:from>
    <xdr:to>
      <xdr:col>9</xdr:col>
      <xdr:colOff>1524001</xdr:colOff>
      <xdr:row>9</xdr:row>
      <xdr:rowOff>57345</xdr:rowOff>
    </xdr:to>
    <xdr:pic>
      <xdr:nvPicPr>
        <xdr:cNvPr id="3" name="Imagen 2" descr="Sistema Nacional de Gestión del Riesgo de Desastres continúa operaciones  tras colapso de puente en vía Bogotá - Villavicencio">
          <a:extLst>
            <a:ext uri="{FF2B5EF4-FFF2-40B4-BE49-F238E27FC236}">
              <a16:creationId xmlns:a16="http://schemas.microsoft.com/office/drawing/2014/main" id="{563ED2E1-1463-2866-6AAD-337D0EDF20D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69" t="12182" r="16579" b="10660"/>
        <a:stretch>
          <a:fillRect/>
        </a:stretch>
      </xdr:blipFill>
      <xdr:spPr bwMode="auto">
        <a:xfrm>
          <a:off x="12784667" y="406401"/>
          <a:ext cx="1591734" cy="1327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</sheetPr>
  <dimension ref="B3:K39"/>
  <sheetViews>
    <sheetView tabSelected="1" zoomScale="75" workbookViewId="0">
      <selection activeCell="K32" sqref="B3:K32"/>
    </sheetView>
  </sheetViews>
  <sheetFormatPr baseColWidth="10" defaultColWidth="12.6640625" defaultRowHeight="15.75" customHeight="1" x14ac:dyDescent="0.15"/>
  <cols>
    <col min="2" max="2" width="7.5" customWidth="1"/>
    <col min="3" max="3" width="50.5" customWidth="1"/>
    <col min="4" max="4" width="16.5" customWidth="1"/>
    <col min="5" max="5" width="13.6640625" customWidth="1"/>
    <col min="6" max="6" width="16.6640625" customWidth="1"/>
    <col min="7" max="7" width="13.1640625" customWidth="1"/>
    <col min="8" max="8" width="16.1640625" customWidth="1"/>
    <col min="9" max="9" width="21.83203125" customWidth="1"/>
    <col min="10" max="10" width="22.1640625" customWidth="1"/>
    <col min="11" max="11" width="16.6640625" customWidth="1"/>
    <col min="12" max="12" width="38.1640625" customWidth="1"/>
    <col min="13" max="13" width="14.83203125" customWidth="1"/>
    <col min="14" max="14" width="16.6640625" customWidth="1"/>
    <col min="15" max="25" width="9.33203125" customWidth="1"/>
  </cols>
  <sheetData>
    <row r="3" spans="2:11" ht="15" customHeight="1" x14ac:dyDescent="0.15">
      <c r="B3" s="47" t="s">
        <v>41</v>
      </c>
      <c r="C3" s="48"/>
      <c r="D3" s="48"/>
      <c r="E3" s="48"/>
      <c r="F3" s="48"/>
      <c r="G3" s="48"/>
      <c r="H3" s="48"/>
      <c r="I3" s="48"/>
      <c r="J3" s="48"/>
      <c r="K3" s="48"/>
    </row>
    <row r="4" spans="2:11" ht="15" customHeight="1" x14ac:dyDescent="0.15"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2:11" ht="15" customHeight="1" x14ac:dyDescent="0.15"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2:11" ht="15" customHeight="1" x14ac:dyDescent="0.15"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2:11" ht="15" customHeight="1" x14ac:dyDescent="0.15">
      <c r="B7" s="48"/>
      <c r="C7" s="48"/>
      <c r="D7" s="48"/>
      <c r="E7" s="48"/>
      <c r="F7" s="48"/>
      <c r="G7" s="48"/>
      <c r="H7" s="48"/>
      <c r="I7" s="48"/>
      <c r="J7" s="48"/>
      <c r="K7" s="48"/>
    </row>
    <row r="8" spans="2:11" ht="15" customHeight="1" x14ac:dyDescent="0.15">
      <c r="B8" s="48"/>
      <c r="C8" s="48"/>
      <c r="D8" s="48"/>
      <c r="E8" s="48"/>
      <c r="F8" s="48"/>
      <c r="G8" s="48"/>
      <c r="H8" s="48"/>
      <c r="I8" s="48"/>
      <c r="J8" s="48"/>
      <c r="K8" s="48"/>
    </row>
    <row r="9" spans="2:11" ht="15" customHeight="1" x14ac:dyDescent="0.15">
      <c r="B9" s="48"/>
      <c r="C9" s="48"/>
      <c r="D9" s="48"/>
      <c r="E9" s="48"/>
      <c r="F9" s="48"/>
      <c r="G9" s="48"/>
      <c r="H9" s="48"/>
      <c r="I9" s="48"/>
      <c r="J9" s="48"/>
      <c r="K9" s="48"/>
    </row>
    <row r="10" spans="2:11" ht="15" customHeight="1" x14ac:dyDescent="0.15">
      <c r="B10" s="48"/>
      <c r="C10" s="48"/>
      <c r="D10" s="48"/>
      <c r="E10" s="48"/>
      <c r="F10" s="48"/>
      <c r="G10" s="48"/>
      <c r="H10" s="48"/>
      <c r="I10" s="48"/>
      <c r="J10" s="48"/>
      <c r="K10" s="48"/>
    </row>
    <row r="11" spans="2:11" ht="27" customHeight="1" x14ac:dyDescent="0.15">
      <c r="B11" s="46">
        <v>1</v>
      </c>
      <c r="C11" s="59" t="s">
        <v>40</v>
      </c>
      <c r="D11" s="60"/>
      <c r="E11" s="60"/>
      <c r="F11" s="60"/>
      <c r="G11" s="60"/>
      <c r="H11" s="60"/>
      <c r="I11" s="60"/>
      <c r="J11" s="60"/>
      <c r="K11" s="60"/>
    </row>
    <row r="12" spans="2:11" ht="82.5" customHeight="1" x14ac:dyDescent="0.15">
      <c r="B12" s="61" t="s">
        <v>42</v>
      </c>
      <c r="C12" s="62"/>
      <c r="D12" s="62"/>
      <c r="E12" s="62"/>
      <c r="F12" s="62"/>
      <c r="G12" s="62"/>
      <c r="H12" s="62"/>
      <c r="I12" s="62"/>
      <c r="J12" s="62"/>
      <c r="K12" s="63"/>
    </row>
    <row r="13" spans="2:11" ht="34.5" customHeight="1" x14ac:dyDescent="0.15">
      <c r="B13" s="64" t="s">
        <v>0</v>
      </c>
      <c r="C13" s="58" t="s">
        <v>1</v>
      </c>
      <c r="D13" s="58" t="s">
        <v>2</v>
      </c>
      <c r="E13" s="58" t="s">
        <v>3</v>
      </c>
      <c r="F13" s="1" t="s">
        <v>4</v>
      </c>
      <c r="G13" s="58" t="s">
        <v>5</v>
      </c>
      <c r="H13" s="56" t="s">
        <v>6</v>
      </c>
      <c r="I13" s="1" t="s">
        <v>7</v>
      </c>
      <c r="J13" s="1" t="s">
        <v>8</v>
      </c>
      <c r="K13" s="58" t="s">
        <v>9</v>
      </c>
    </row>
    <row r="14" spans="2:11" ht="30.75" customHeight="1" x14ac:dyDescent="0.15">
      <c r="B14" s="57"/>
      <c r="C14" s="57"/>
      <c r="D14" s="57"/>
      <c r="E14" s="57"/>
      <c r="F14" s="1" t="s">
        <v>10</v>
      </c>
      <c r="G14" s="57"/>
      <c r="H14" s="57"/>
      <c r="I14" s="1">
        <v>2.6</v>
      </c>
      <c r="J14" s="2">
        <v>0.19</v>
      </c>
      <c r="K14" s="57"/>
    </row>
    <row r="15" spans="2:11" ht="58.5" customHeight="1" x14ac:dyDescent="0.15">
      <c r="B15" s="3"/>
      <c r="C15" s="49" t="s">
        <v>27</v>
      </c>
      <c r="D15" s="50"/>
      <c r="E15" s="50"/>
      <c r="F15" s="50"/>
      <c r="G15" s="50"/>
      <c r="H15" s="50"/>
      <c r="I15" s="50"/>
      <c r="J15" s="50"/>
      <c r="K15" s="51"/>
    </row>
    <row r="16" spans="2:11" ht="15.75" customHeight="1" x14ac:dyDescent="0.15">
      <c r="B16" s="35">
        <v>1</v>
      </c>
      <c r="C16" s="4" t="s">
        <v>11</v>
      </c>
      <c r="D16" s="5"/>
      <c r="E16" s="5"/>
      <c r="F16" s="5"/>
      <c r="G16" s="5"/>
      <c r="H16" s="5"/>
      <c r="I16" s="6"/>
      <c r="J16" s="6"/>
      <c r="K16" s="7"/>
    </row>
    <row r="17" spans="2:11" ht="15.75" customHeight="1" x14ac:dyDescent="0.15">
      <c r="B17" s="35" t="s">
        <v>28</v>
      </c>
      <c r="C17" s="4" t="s">
        <v>12</v>
      </c>
      <c r="D17" s="5"/>
      <c r="E17" s="5"/>
      <c r="F17" s="5"/>
      <c r="G17" s="5"/>
      <c r="H17" s="5"/>
      <c r="I17" s="6"/>
      <c r="J17" s="6"/>
      <c r="K17" s="9"/>
    </row>
    <row r="18" spans="2:11" ht="15.75" customHeight="1" x14ac:dyDescent="0.15">
      <c r="B18" s="36" t="s">
        <v>30</v>
      </c>
      <c r="C18" s="8" t="s">
        <v>13</v>
      </c>
      <c r="D18" s="10">
        <v>6000000</v>
      </c>
      <c r="E18" s="11">
        <v>1</v>
      </c>
      <c r="F18" s="11">
        <v>3</v>
      </c>
      <c r="G18" s="12">
        <v>0.25</v>
      </c>
      <c r="H18" s="10"/>
      <c r="I18" s="10"/>
      <c r="J18" s="13"/>
      <c r="K18" s="13"/>
    </row>
    <row r="19" spans="2:11" ht="15.75" customHeight="1" x14ac:dyDescent="0.15">
      <c r="B19" s="36" t="s">
        <v>31</v>
      </c>
      <c r="C19" s="8" t="s">
        <v>14</v>
      </c>
      <c r="D19" s="10">
        <v>6000000</v>
      </c>
      <c r="E19" s="11">
        <v>1</v>
      </c>
      <c r="F19" s="11">
        <v>3</v>
      </c>
      <c r="G19" s="12">
        <v>0.5</v>
      </c>
      <c r="H19" s="10"/>
      <c r="I19" s="10"/>
      <c r="J19" s="13"/>
      <c r="K19" s="13"/>
    </row>
    <row r="20" spans="2:11" ht="15.75" customHeight="1" x14ac:dyDescent="0.15">
      <c r="B20" s="36" t="s">
        <v>32</v>
      </c>
      <c r="C20" s="8" t="s">
        <v>15</v>
      </c>
      <c r="D20" s="10">
        <v>6000000</v>
      </c>
      <c r="E20" s="11">
        <v>1</v>
      </c>
      <c r="F20" s="11">
        <v>3</v>
      </c>
      <c r="G20" s="12">
        <v>0.2</v>
      </c>
      <c r="H20" s="10"/>
      <c r="I20" s="10"/>
      <c r="J20" s="13"/>
      <c r="K20" s="13"/>
    </row>
    <row r="21" spans="2:11" ht="15.75" customHeight="1" x14ac:dyDescent="0.15">
      <c r="B21" s="36" t="s">
        <v>33</v>
      </c>
      <c r="C21" s="8" t="s">
        <v>16</v>
      </c>
      <c r="D21" s="10">
        <v>4100000</v>
      </c>
      <c r="E21" s="11">
        <v>1</v>
      </c>
      <c r="F21" s="11">
        <v>3</v>
      </c>
      <c r="G21" s="12">
        <v>0.25</v>
      </c>
      <c r="H21" s="10"/>
      <c r="I21" s="10"/>
      <c r="J21" s="13"/>
      <c r="K21" s="13"/>
    </row>
    <row r="22" spans="2:11" ht="15.75" customHeight="1" x14ac:dyDescent="0.15">
      <c r="B22" s="36" t="s">
        <v>34</v>
      </c>
      <c r="C22" s="8" t="s">
        <v>17</v>
      </c>
      <c r="D22" s="10">
        <v>4100000</v>
      </c>
      <c r="E22" s="11">
        <v>1</v>
      </c>
      <c r="F22" s="11">
        <v>3</v>
      </c>
      <c r="G22" s="12">
        <v>0.2</v>
      </c>
      <c r="H22" s="10"/>
      <c r="I22" s="10"/>
      <c r="J22" s="13"/>
      <c r="K22" s="13"/>
    </row>
    <row r="23" spans="2:11" ht="15.75" customHeight="1" x14ac:dyDescent="0.15">
      <c r="B23" s="36" t="s">
        <v>35</v>
      </c>
      <c r="C23" s="14" t="s">
        <v>18</v>
      </c>
      <c r="D23" s="10">
        <v>4100000</v>
      </c>
      <c r="E23" s="11">
        <v>1</v>
      </c>
      <c r="F23" s="11">
        <v>3</v>
      </c>
      <c r="G23" s="15">
        <v>1</v>
      </c>
      <c r="H23" s="10"/>
      <c r="I23" s="10"/>
      <c r="J23" s="13"/>
      <c r="K23" s="13"/>
    </row>
    <row r="24" spans="2:11" ht="15.75" customHeight="1" x14ac:dyDescent="0.15">
      <c r="B24" s="40" t="s">
        <v>36</v>
      </c>
      <c r="C24" s="41" t="s">
        <v>25</v>
      </c>
      <c r="D24" s="42">
        <v>4100000</v>
      </c>
      <c r="E24" s="43">
        <v>1</v>
      </c>
      <c r="F24" s="43">
        <v>3</v>
      </c>
      <c r="G24" s="44">
        <v>0.2</v>
      </c>
      <c r="H24" s="42"/>
      <c r="I24" s="42"/>
      <c r="J24" s="45"/>
      <c r="K24" s="45"/>
    </row>
    <row r="25" spans="2:11" ht="15.75" customHeight="1" x14ac:dyDescent="0.15">
      <c r="B25" s="40" t="s">
        <v>37</v>
      </c>
      <c r="C25" s="41" t="s">
        <v>26</v>
      </c>
      <c r="D25" s="42">
        <v>4100000</v>
      </c>
      <c r="E25" s="43">
        <v>1</v>
      </c>
      <c r="F25" s="43">
        <v>3</v>
      </c>
      <c r="G25" s="44">
        <v>0.5</v>
      </c>
      <c r="H25" s="42"/>
      <c r="I25" s="42"/>
      <c r="J25" s="45"/>
      <c r="K25" s="45"/>
    </row>
    <row r="26" spans="2:11" ht="15.75" customHeight="1" x14ac:dyDescent="0.15">
      <c r="B26" s="52" t="s">
        <v>19</v>
      </c>
      <c r="C26" s="53"/>
      <c r="D26" s="53"/>
      <c r="E26" s="53"/>
      <c r="F26" s="53"/>
      <c r="G26" s="54"/>
      <c r="H26" s="16"/>
      <c r="I26" s="16"/>
      <c r="J26" s="16"/>
      <c r="K26" s="16"/>
    </row>
    <row r="27" spans="2:11" ht="15.75" customHeight="1" x14ac:dyDescent="0.15">
      <c r="B27" s="37" t="s">
        <v>29</v>
      </c>
      <c r="C27" s="4" t="s">
        <v>20</v>
      </c>
      <c r="D27" s="5"/>
      <c r="E27" s="5"/>
      <c r="F27" s="17"/>
      <c r="G27" s="5"/>
      <c r="H27" s="18"/>
      <c r="I27" s="13"/>
      <c r="J27" s="13"/>
      <c r="K27" s="19"/>
    </row>
    <row r="28" spans="2:11" ht="15.75" customHeight="1" x14ac:dyDescent="0.15">
      <c r="B28" s="38" t="s">
        <v>38</v>
      </c>
      <c r="C28" s="8" t="s">
        <v>21</v>
      </c>
      <c r="D28" s="20">
        <v>1230000</v>
      </c>
      <c r="E28" s="10"/>
      <c r="F28" s="11">
        <v>3</v>
      </c>
      <c r="G28" s="12">
        <v>1</v>
      </c>
      <c r="H28" s="21"/>
      <c r="I28" s="22"/>
      <c r="J28" s="23"/>
      <c r="K28" s="13"/>
    </row>
    <row r="29" spans="2:11" ht="32.25" customHeight="1" x14ac:dyDescent="0.15">
      <c r="B29" s="38" t="s">
        <v>39</v>
      </c>
      <c r="C29" s="8" t="s">
        <v>22</v>
      </c>
      <c r="D29" s="20">
        <v>626015.5</v>
      </c>
      <c r="E29" s="10"/>
      <c r="F29" s="11">
        <v>3</v>
      </c>
      <c r="G29" s="12">
        <v>1</v>
      </c>
      <c r="H29" s="21"/>
      <c r="I29" s="10"/>
      <c r="J29" s="13"/>
      <c r="K29" s="13"/>
    </row>
    <row r="30" spans="2:11" ht="15.75" customHeight="1" x14ac:dyDescent="0.15">
      <c r="B30" s="52" t="s">
        <v>23</v>
      </c>
      <c r="C30" s="53"/>
      <c r="D30" s="53"/>
      <c r="E30" s="53"/>
      <c r="F30" s="53"/>
      <c r="G30" s="54"/>
      <c r="H30" s="24">
        <f t="shared" ref="H30:K30" si="0">SUM(H28:H29)</f>
        <v>0</v>
      </c>
      <c r="I30" s="24">
        <f t="shared" si="0"/>
        <v>0</v>
      </c>
      <c r="J30" s="25">
        <f t="shared" si="0"/>
        <v>0</v>
      </c>
      <c r="K30" s="25">
        <f t="shared" si="0"/>
        <v>0</v>
      </c>
    </row>
    <row r="31" spans="2:11" ht="15.75" customHeight="1" x14ac:dyDescent="0.15">
      <c r="B31" s="26"/>
      <c r="C31" s="55" t="s">
        <v>24</v>
      </c>
      <c r="D31" s="50"/>
      <c r="E31" s="50"/>
      <c r="F31" s="50"/>
      <c r="G31" s="51"/>
      <c r="H31" s="27">
        <f t="shared" ref="H31:K31" si="1">H26+H30</f>
        <v>0</v>
      </c>
      <c r="I31" s="27">
        <f t="shared" si="1"/>
        <v>0</v>
      </c>
      <c r="J31" s="28">
        <f t="shared" si="1"/>
        <v>0</v>
      </c>
      <c r="K31" s="27">
        <f t="shared" si="1"/>
        <v>0</v>
      </c>
    </row>
    <row r="32" spans="2:11" ht="15.75" customHeight="1" x14ac:dyDescent="0.15">
      <c r="B32" s="29"/>
      <c r="C32" s="29"/>
      <c r="D32" s="29"/>
      <c r="E32" s="29"/>
      <c r="F32" s="29"/>
      <c r="G32" s="29"/>
      <c r="H32" s="29"/>
      <c r="I32" s="29"/>
      <c r="J32" s="30" t="s">
        <v>24</v>
      </c>
      <c r="K32" s="31">
        <f>K31</f>
        <v>0</v>
      </c>
    </row>
    <row r="35" spans="11:11" ht="15.75" customHeight="1" x14ac:dyDescent="0.2">
      <c r="K35" s="32"/>
    </row>
    <row r="36" spans="11:11" ht="15.75" customHeight="1" x14ac:dyDescent="0.15">
      <c r="K36" s="34"/>
    </row>
    <row r="37" spans="11:11" ht="15.75" customHeight="1" x14ac:dyDescent="0.2">
      <c r="K37" s="33"/>
    </row>
    <row r="38" spans="11:11" ht="15.75" customHeight="1" x14ac:dyDescent="0.15">
      <c r="K38" s="39"/>
    </row>
    <row r="39" spans="11:11" ht="15.75" customHeight="1" x14ac:dyDescent="0.2">
      <c r="K39" s="33"/>
    </row>
  </sheetData>
  <mergeCells count="14">
    <mergeCell ref="B3:K10"/>
    <mergeCell ref="C15:K15"/>
    <mergeCell ref="B30:G30"/>
    <mergeCell ref="B26:G26"/>
    <mergeCell ref="C31:G31"/>
    <mergeCell ref="H13:H14"/>
    <mergeCell ref="K13:K14"/>
    <mergeCell ref="C11:K11"/>
    <mergeCell ref="B12:K12"/>
    <mergeCell ref="B13:B14"/>
    <mergeCell ref="C13:C14"/>
    <mergeCell ref="D13:D14"/>
    <mergeCell ref="E13:E14"/>
    <mergeCell ref="G13:G14"/>
  </mergeCells>
  <phoneticPr fontId="10" type="noConversion"/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INTERVENTORIA DIONISIO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LFOP</dc:creator>
  <cp:lastModifiedBy>Troy </cp:lastModifiedBy>
  <dcterms:created xsi:type="dcterms:W3CDTF">2026-08-20T18:18:50Z</dcterms:created>
  <dcterms:modified xsi:type="dcterms:W3CDTF">2026-08-24T15:59:15Z</dcterms:modified>
</cp:coreProperties>
</file>