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AURY\2026\SABANAGRANDE\SG-CD-015-2026- CONVENIO ICBF SBGRDE\PDF\"/>
    </mc:Choice>
  </mc:AlternateContent>
  <xr:revisionPtr revIDLastSave="0" documentId="8_{6A7579F3-08A8-4CBA-9E58-6DDB8E77C670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8" i="1" l="1"/>
  <c r="G37" i="1"/>
  <c r="G36" i="1"/>
  <c r="G35" i="1"/>
  <c r="G34" i="1"/>
  <c r="G39" i="1" l="1"/>
  <c r="G40" i="1" s="1"/>
  <c r="G41" i="1" s="1"/>
  <c r="A100" i="1" l="1"/>
</calcChain>
</file>

<file path=xl/sharedStrings.xml><?xml version="1.0" encoding="utf-8"?>
<sst xmlns="http://schemas.openxmlformats.org/spreadsheetml/2006/main" count="14" uniqueCount="14">
  <si>
    <t>AGOSTO</t>
  </si>
  <si>
    <t>SEPTIEMBRE</t>
  </si>
  <si>
    <t>OCTUBRE</t>
  </si>
  <si>
    <t>SABANAGRANDE  - 2026</t>
  </si>
  <si>
    <t>Rubro</t>
  </si>
  <si>
    <t>No. DE CUPOS</t>
  </si>
  <si>
    <t>ATENCION</t>
  </si>
  <si>
    <t xml:space="preserve">TOTAL </t>
  </si>
  <si>
    <t>ALIMENTACIÓN CDI (RACION SERVIDA)</t>
  </si>
  <si>
    <t>MATERIAL DIDÁCTICO DE CONSUMO Y PAPELERÍA</t>
  </si>
  <si>
    <t>DOTACIÓN DE ASEO PERSONAL</t>
  </si>
  <si>
    <t>GASTOS OPERATIVOS</t>
  </si>
  <si>
    <t>SEGURO NIÑOS (POLIZAS)</t>
  </si>
  <si>
    <t xml:space="preserve">ENLACE PRIMERA INFANCIA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</si>
</sst>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5" formatCode="_-&quot;$&quot;* #,##0_-;\-&quot;$&quot;* #,##0_-;_-&quot;$&quot;* &quot;-&quot;??_-;_-@_-"/>
    <numFmt numFmtId="166" formatCode="&quot;$&quot;\ #,##0"/>
    <numFmt numFmtId="167" formatCode="_(&quot;$&quot;\ * #,##0.00_);_(&quot;$&quot;\ * \(#,##0.00\);_(&quot;$&quot;\ 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entury Gothic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18">
    <xf numFmtId="0" fontId="0" fillId="0" borderId="0" xfId="0"/>
    <xf numFmtId="42" fontId="0" fillId="0" borderId="0" xfId="2" applyFont="1"/>
    <xf numFmtId="165" fontId="0" fillId="0" borderId="0" xfId="0" applyNumberFormat="1"/>
    <xf numFmtId="166" fontId="0" fillId="0" borderId="0" xfId="0" applyNumberFormat="1"/>
    <xf numFmtId="44" fontId="0" fillId="0" borderId="0" xfId="1" applyFont="1"/>
    <xf numFmtId="0" fontId="0" fillId="0" borderId="1" xfId="0" applyFill="1" applyBorder="1" applyAlignment="1">
      <alignment horizontal="center"/>
    </xf>
    <xf numFmtId="166" fontId="3" fillId="0" borderId="1" xfId="0" applyNumberFormat="1" applyFont="1" applyFill="1" applyBorder="1" applyAlignment="1" applyProtection="1">
      <alignment horizontal="center" vertical="center"/>
      <protection locked="0"/>
    </xf>
    <xf numFmtId="166" fontId="3" fillId="0" borderId="1" xfId="0" applyNumberFormat="1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vertical="center" wrapText="1"/>
      <protection locked="0"/>
    </xf>
    <xf numFmtId="41" fontId="4" fillId="0" borderId="1" xfId="3" applyFont="1" applyFill="1" applyBorder="1" applyAlignment="1" applyProtection="1">
      <alignment vertical="center"/>
      <protection locked="0"/>
    </xf>
    <xf numFmtId="166" fontId="5" fillId="0" borderId="1" xfId="4" applyNumberFormat="1" applyFont="1" applyFill="1" applyBorder="1" applyAlignment="1" applyProtection="1">
      <alignment vertical="center"/>
      <protection locked="0"/>
    </xf>
    <xf numFmtId="166" fontId="0" fillId="0" borderId="1" xfId="0" applyNumberFormat="1" applyFill="1" applyBorder="1" applyAlignment="1">
      <alignment horizontal="right" vertical="center"/>
    </xf>
    <xf numFmtId="0" fontId="0" fillId="0" borderId="0" xfId="0" applyFill="1"/>
    <xf numFmtId="0" fontId="0" fillId="0" borderId="1" xfId="0" applyFill="1" applyBorder="1"/>
    <xf numFmtId="166" fontId="6" fillId="0" borderId="1" xfId="0" applyNumberFormat="1" applyFont="1" applyFill="1" applyBorder="1"/>
    <xf numFmtId="166" fontId="6" fillId="0" borderId="1" xfId="0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left" vertical="center" wrapText="1"/>
    </xf>
    <xf numFmtId="44" fontId="6" fillId="0" borderId="1" xfId="1" applyFont="1" applyFill="1" applyBorder="1"/>
  </cellXfs>
  <cellStyles count="5">
    <cellStyle name="Millares [0]" xfId="3" builtinId="6"/>
    <cellStyle name="Moneda" xfId="1" builtinId="4"/>
    <cellStyle name="Moneda [0]" xfId="2" builtinId="7"/>
    <cellStyle name="Moneda 2" xfId="4" xr:uid="{28F953C1-18F7-4212-9975-6DA9A6CE0A37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1"/>
  <sheetViews>
    <sheetView tabSelected="1" topLeftCell="A30" zoomScale="85" zoomScaleNormal="85" workbookViewId="0">
      <selection activeCell="G51" sqref="G51"/>
    </sheetView>
  </sheetViews>
  <sheetFormatPr baseColWidth="10" defaultRowHeight="14.4" x14ac:dyDescent="0.3"/>
  <cols>
    <col min="1" max="1" width="34.21875" customWidth="1"/>
    <col min="2" max="2" width="12.44140625" bestFit="1" customWidth="1"/>
    <col min="4" max="4" width="16.88671875" customWidth="1"/>
    <col min="5" max="6" width="12.6640625" bestFit="1" customWidth="1"/>
    <col min="7" max="7" width="17" bestFit="1" customWidth="1"/>
    <col min="8" max="8" width="14.77734375" bestFit="1" customWidth="1"/>
  </cols>
  <sheetData>
    <row r="1" ht="15.75" customHeight="1" x14ac:dyDescent="0.3"/>
    <row r="2" ht="15.75" customHeight="1" x14ac:dyDescent="0.3"/>
    <row r="3" ht="15.75" customHeight="1" x14ac:dyDescent="0.3"/>
    <row r="32" spans="1:7" x14ac:dyDescent="0.3">
      <c r="A32" s="5" t="s">
        <v>3</v>
      </c>
      <c r="B32" s="5"/>
      <c r="C32" s="5"/>
      <c r="D32" s="5"/>
      <c r="E32" s="5"/>
      <c r="F32" s="5"/>
      <c r="G32" s="5"/>
    </row>
    <row r="33" spans="1:8" ht="26.4" x14ac:dyDescent="0.3">
      <c r="A33" s="6" t="s">
        <v>4</v>
      </c>
      <c r="B33" s="7" t="s">
        <v>5</v>
      </c>
      <c r="C33" s="7" t="s">
        <v>6</v>
      </c>
      <c r="D33" s="7" t="s">
        <v>0</v>
      </c>
      <c r="E33" s="7" t="s">
        <v>1</v>
      </c>
      <c r="F33" s="7" t="s">
        <v>2</v>
      </c>
      <c r="G33" s="7" t="s">
        <v>7</v>
      </c>
    </row>
    <row r="34" spans="1:8" ht="26.4" x14ac:dyDescent="0.3">
      <c r="A34" s="8" t="s">
        <v>8</v>
      </c>
      <c r="B34" s="9">
        <v>200</v>
      </c>
      <c r="C34" s="10">
        <v>161873</v>
      </c>
      <c r="D34" s="10">
        <v>29138400</v>
      </c>
      <c r="E34" s="10">
        <v>33994800</v>
      </c>
      <c r="F34" s="11">
        <v>24282000</v>
      </c>
      <c r="G34" s="11">
        <f>+D34+E34+F34</f>
        <v>87415200</v>
      </c>
    </row>
    <row r="35" spans="1:8" ht="48" customHeight="1" x14ac:dyDescent="0.3">
      <c r="A35" s="8" t="s">
        <v>9</v>
      </c>
      <c r="B35" s="9">
        <v>200</v>
      </c>
      <c r="C35" s="10">
        <v>8912</v>
      </c>
      <c r="D35" s="10">
        <v>1782400</v>
      </c>
      <c r="E35" s="10">
        <v>1782400</v>
      </c>
      <c r="F35" s="11">
        <v>1782400</v>
      </c>
      <c r="G35" s="11">
        <f>+D35+E35+F35</f>
        <v>5347200</v>
      </c>
    </row>
    <row r="36" spans="1:8" x14ac:dyDescent="0.3">
      <c r="A36" s="8" t="s">
        <v>10</v>
      </c>
      <c r="B36" s="9">
        <v>200</v>
      </c>
      <c r="C36" s="10">
        <v>4376</v>
      </c>
      <c r="D36" s="10">
        <v>875200</v>
      </c>
      <c r="E36" s="10">
        <v>875200</v>
      </c>
      <c r="F36" s="11">
        <v>875200</v>
      </c>
      <c r="G36" s="11">
        <f>+D36+E36+F36</f>
        <v>2625600</v>
      </c>
    </row>
    <row r="37" spans="1:8" x14ac:dyDescent="0.3">
      <c r="A37" s="8" t="s">
        <v>11</v>
      </c>
      <c r="B37" s="9">
        <v>201</v>
      </c>
      <c r="C37" s="10">
        <v>2005</v>
      </c>
      <c r="D37" s="10">
        <v>401000</v>
      </c>
      <c r="E37" s="10">
        <v>401000</v>
      </c>
      <c r="F37" s="11">
        <v>401000</v>
      </c>
      <c r="G37" s="11">
        <f>+D37+E37+F37</f>
        <v>1203000</v>
      </c>
    </row>
    <row r="38" spans="1:8" x14ac:dyDescent="0.3">
      <c r="A38" s="8" t="s">
        <v>12</v>
      </c>
      <c r="B38" s="9">
        <v>202</v>
      </c>
      <c r="C38" s="10">
        <v>1116</v>
      </c>
      <c r="D38" s="10">
        <v>223200</v>
      </c>
      <c r="E38" s="10">
        <v>223200</v>
      </c>
      <c r="F38" s="11">
        <v>223200</v>
      </c>
      <c r="G38" s="11">
        <f>+D38+E38+F38</f>
        <v>669600</v>
      </c>
    </row>
    <row r="39" spans="1:8" x14ac:dyDescent="0.3">
      <c r="A39" s="12"/>
      <c r="B39" s="12"/>
      <c r="C39" s="12"/>
      <c r="D39" s="12"/>
      <c r="E39" s="12"/>
      <c r="F39" s="13"/>
      <c r="G39" s="14">
        <f>SUM(G34:G38)</f>
        <v>97260600</v>
      </c>
    </row>
    <row r="40" spans="1:8" x14ac:dyDescent="0.3">
      <c r="A40" s="12"/>
      <c r="B40" s="12"/>
      <c r="C40" s="12"/>
      <c r="D40" s="12"/>
      <c r="E40" s="12"/>
      <c r="F40" s="13"/>
      <c r="G40" s="15">
        <f>+G39/0.95</f>
        <v>102379578.94736843</v>
      </c>
    </row>
    <row r="41" spans="1:8" x14ac:dyDescent="0.3">
      <c r="A41" s="16" t="s">
        <v>13</v>
      </c>
      <c r="B41" s="12"/>
      <c r="C41" s="12"/>
      <c r="D41" s="12"/>
      <c r="E41" s="12"/>
      <c r="F41" s="16"/>
      <c r="G41" s="17">
        <f>+G40*5%</f>
        <v>5118978.9473684216</v>
      </c>
      <c r="H41" s="4"/>
    </row>
    <row r="42" spans="1:8" x14ac:dyDescent="0.3">
      <c r="A42" s="12"/>
      <c r="B42" s="12"/>
      <c r="C42" s="12"/>
      <c r="D42" s="12"/>
      <c r="E42" s="12"/>
      <c r="F42" s="12"/>
      <c r="G42" s="12"/>
    </row>
    <row r="43" spans="1:8" x14ac:dyDescent="0.3">
      <c r="A43" s="12"/>
      <c r="B43" s="12"/>
      <c r="C43" s="12"/>
      <c r="D43" s="12"/>
      <c r="E43" s="12"/>
      <c r="F43" s="12"/>
      <c r="G43" s="12"/>
    </row>
    <row r="63" spans="1:1" x14ac:dyDescent="0.3">
      <c r="A63" s="1"/>
    </row>
    <row r="87" spans="1:1" x14ac:dyDescent="0.3">
      <c r="A87" s="2"/>
    </row>
    <row r="90" spans="1:1" x14ac:dyDescent="0.3">
      <c r="A90" s="2"/>
    </row>
    <row r="96" spans="1:1" ht="15.9" customHeight="1" x14ac:dyDescent="0.3"/>
    <row r="97" spans="1:2" ht="15.9" customHeight="1" x14ac:dyDescent="0.3"/>
    <row r="99" spans="1:2" ht="15.9" customHeight="1" x14ac:dyDescent="0.3"/>
    <row r="100" spans="1:2" x14ac:dyDescent="0.3">
      <c r="A100" s="3" t="e">
        <f>+#REF!-G39</f>
        <v>#REF!</v>
      </c>
    </row>
    <row r="101" spans="1:2" x14ac:dyDescent="0.3">
      <c r="A101" s="2"/>
      <c r="B101" s="2"/>
    </row>
    <row r="102" spans="1:2" x14ac:dyDescent="0.3">
      <c r="A102" s="2"/>
    </row>
    <row r="107" spans="1:2" ht="7.65" customHeight="1" x14ac:dyDescent="0.3"/>
    <row r="111" spans="1:2" ht="15.75" customHeight="1" x14ac:dyDescent="0.3"/>
  </sheetData>
  <mergeCells count="1">
    <mergeCell ref="A32:G3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Eliana Algarin</dc:creator>
  <cp:lastModifiedBy>Aury Polo</cp:lastModifiedBy>
  <dcterms:created xsi:type="dcterms:W3CDTF">2024-11-15T18:16:49Z</dcterms:created>
  <dcterms:modified xsi:type="dcterms:W3CDTF">2026-09-02T20:22:37Z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2026-08-27T22:25:07Z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e073e102-22ef-46d6-ab6d-23194e41653e</vt:lpwstr>
  </property>
  <property fmtid="{D5CDD505-2E9C-101B-9397-08002B2CF9AE}" pid="7" name="MSIP_Label_defa4170-0d19-0005-0004-bc88714345d2_ActionId">
    <vt:lpwstr>ab3e37fb-9c0a-42b1-962b-3839b95c9101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