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PTO" sheetId="1" r:id="rId4"/>
    <sheet state="visible" name="F.M" sheetId="2" r:id="rId5"/>
  </sheets>
  <definedNames>
    <definedName name="CATEG">[1]Personal!$A$5:$A$12</definedName>
    <definedName name="DIRECTOS">'[1]Costos Directos (Base)'!$B$6:$B$27</definedName>
    <definedName name="PERSONAL">'[1]Costos Personal (Base)'!$B$6:$B$136</definedName>
  </definedNames>
  <calcPr/>
</workbook>
</file>

<file path=xl/sharedStrings.xml><?xml version="1.0" encoding="utf-8"?>
<sst xmlns="http://schemas.openxmlformats.org/spreadsheetml/2006/main" count="97" uniqueCount="78">
  <si>
    <t>No</t>
  </si>
  <si>
    <t>DESCRIPCION</t>
  </si>
  <si>
    <t>%</t>
  </si>
  <si>
    <t>Gastos reportados por la interventoria</t>
  </si>
  <si>
    <t>Diferencia</t>
  </si>
  <si>
    <t>SI</t>
  </si>
  <si>
    <t>SALARIOS y/o ASIGNACIONES BASICAS MENSUALES</t>
  </si>
  <si>
    <t>CANT.</t>
  </si>
  <si>
    <t>CARGO / OFICIO</t>
  </si>
  <si>
    <t>PORCENTAJE DE DEDICACIÓN</t>
  </si>
  <si>
    <t>COSTO MENSUAL</t>
  </si>
  <si>
    <t>COSTO DIARIO</t>
  </si>
  <si>
    <t>NÚMERO DE DÍAS</t>
  </si>
  <si>
    <t>FACTOR MULTIPLICADOR</t>
  </si>
  <si>
    <t>VALOR PARCIAL ($)</t>
  </si>
  <si>
    <t xml:space="preserve">COSTOS DIRECTOS DE PERSONAL </t>
  </si>
  <si>
    <t>PERSONAL PROFESIONAL</t>
  </si>
  <si>
    <t>PRESTACIONES SOCIALES</t>
  </si>
  <si>
    <t>Director del Proyecto</t>
  </si>
  <si>
    <t>Si</t>
  </si>
  <si>
    <t>Cesantias</t>
  </si>
  <si>
    <t>Intereses de cesantías</t>
  </si>
  <si>
    <t>Prima</t>
  </si>
  <si>
    <t>Vacaciones</t>
  </si>
  <si>
    <t>Seguridad Social (Salud)</t>
  </si>
  <si>
    <t>Profesional Administrativo</t>
  </si>
  <si>
    <t>NO</t>
  </si>
  <si>
    <t>Seguridad Social (Pensión)</t>
  </si>
  <si>
    <t>Aseguradoras de Riesgos Profesionales (ARL)</t>
  </si>
  <si>
    <t>Profesional Jurídico</t>
  </si>
  <si>
    <t>Cajas de Compensación Familiar</t>
  </si>
  <si>
    <t>ICBF</t>
  </si>
  <si>
    <t>Profesional Contable</t>
  </si>
  <si>
    <t>SENA</t>
  </si>
  <si>
    <t>Subsidio de Transporte</t>
  </si>
  <si>
    <t>Dotación</t>
  </si>
  <si>
    <t>Profesional Financiero</t>
  </si>
  <si>
    <t>COSTOS INDIRECTOS CONSULTORIA</t>
  </si>
  <si>
    <t>Auxiliar Operativo</t>
  </si>
  <si>
    <t>Alquiler de oficinas, costos de administración y servicios públicos</t>
  </si>
  <si>
    <t>Auxiliar Administrativo</t>
  </si>
  <si>
    <t xml:space="preserve">SUBTOTAL COSTOS DE PERSONAL </t>
  </si>
  <si>
    <t>Papeleria oficina consultoria</t>
  </si>
  <si>
    <t>Personal administrativo no facturado</t>
  </si>
  <si>
    <t>CONCEPTO</t>
  </si>
  <si>
    <t>Personal profesional no facturado</t>
  </si>
  <si>
    <t>Asesoría legal, tributaria y médica</t>
  </si>
  <si>
    <t>Gastos de representación</t>
  </si>
  <si>
    <t>OTROS COSTOS DIRECTOS</t>
  </si>
  <si>
    <t>Gastos e intereses bancarios por financiación</t>
  </si>
  <si>
    <t>Equipos y mantenimiento de oficina</t>
  </si>
  <si>
    <t>COSTOS DIRECTOS</t>
  </si>
  <si>
    <t>Seguros oficina de consultoría</t>
  </si>
  <si>
    <t>Correos</t>
  </si>
  <si>
    <t>Alquiler de Vehiculo (Campero, Pick-Up, Camioneta, Camión o Similar Min 2000cc, Modelo 2018 en adelante)</t>
  </si>
  <si>
    <t>1. Todos los costos asociados están cubiertos por el Factor multiplicador, excepto pasajes y transorte, alojamiento manutencion, y tramites y licencias. 
2. Respecto a la asigacion y cálculo de personal de cada ingeniero residente, se le informa al contratatista que la dedicación es del 50% para cada lote y se soliciitaron 2 Residentes, donde uno de los dos abarca dos lotes y el otro los dos restantes, logrando generar el 100% para cada uno de los residentes.</t>
  </si>
  <si>
    <t>Documentación técnica</t>
  </si>
  <si>
    <t>Costos de propuestas</t>
  </si>
  <si>
    <t>Costos administrativos</t>
  </si>
  <si>
    <t>Equipos de mitigación ambiental y social</t>
  </si>
  <si>
    <t>COSTOS DE LEGALIZACION Y PERFECCIONAMIENTO (Impuestos y Pólizas)</t>
  </si>
  <si>
    <t xml:space="preserve">SUBTOTAL OTROS COSTOS DIRECTOS </t>
  </si>
  <si>
    <t>Timbre (0,5)</t>
  </si>
  <si>
    <t>CREE (0,6)</t>
  </si>
  <si>
    <t>SUBTOTAL COSTOS BASICOS</t>
  </si>
  <si>
    <t>Retefuente (2%)</t>
  </si>
  <si>
    <t>Rete Ica</t>
  </si>
  <si>
    <t>Estampillas Departamentales (1%+2%=3%)</t>
  </si>
  <si>
    <t xml:space="preserve">IVA = 19% * </t>
  </si>
  <si>
    <t>Estampillas Municipales (3.5%+1.0%+0.66% = 5,16%)</t>
  </si>
  <si>
    <t>Pólizas de calidad, cumplimiento, y de salarios y prestaciones</t>
  </si>
  <si>
    <t xml:space="preserve">COSTO TOTAL </t>
  </si>
  <si>
    <t>IMPREVISTOS</t>
  </si>
  <si>
    <t>HONORARIOS (12% de 1+2+3+4+5)</t>
  </si>
  <si>
    <t>TOTAL FACTOR MULTIPLICADOR (Porcentaje)</t>
  </si>
  <si>
    <t>TOTAL FACTOR MULTIPLICADOR (tanto por uno)</t>
  </si>
  <si>
    <t xml:space="preserve">Alquiler de Vehiculo (Campero, Pick-Up, Camioneta, Camión o Similar Min 2000cc, Modelo 2018 en adelante)	</t>
  </si>
  <si>
    <t xml:space="preserve">Alquiler Equipo de Cómputo (Con Software y banda ancha min velocidad 10 Mbs)	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</si>
</sst>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_-&quot;$&quot;* #,##0_-;\-&quot;$&quot;* #,##0_-;_-&quot;$&quot;* &quot;-&quot;_-;_-@"/>
    <numFmt numFmtId="165" formatCode="&quot;$&quot;#,##0;[Red]\-&quot;$&quot;#,##0"/>
    <numFmt numFmtId="166" formatCode="_-[$$-240A]\ * #,##0.00_ ;_-[$$-240A]\ * \-#,##0.00\ ;_-[$$-240A]\ * &quot;-&quot;??_ ;_-@_ "/>
    <numFmt numFmtId="167" formatCode="_-[$$-240A]\ * #,##0_ ;_-[$$-240A]\ * \-#,##0\ ;_-[$$-240A]\ * &quot;-&quot;??_ ;_-@_ "/>
    <numFmt numFmtId="168" formatCode="_-[$$-240A]\ * #,##0.00_-;\-[$$-240A]\ * #,##0.00_-;_-[$$-240A]\ * &quot;-&quot;??_-;_-@"/>
    <numFmt numFmtId="169" formatCode="_(&quot;$&quot;\ * #,##0_);_(&quot;$&quot;\ * \(#,##0\);_(&quot;$&quot;\ * &quot;-&quot;??_);_(@_)"/>
  </numFmts>
  <fonts count="13">
    <font>
      <sz val="11.0"/>
      <color theme="1"/>
      <name val="Calibri"/>
      <scheme val="minor"/>
    </font>
    <font>
      <sz val="11.0"/>
      <color theme="1"/>
      <name val="Aptos Narrow"/>
    </font>
    <font>
      <color theme="1"/>
      <name val="Calibri"/>
      <scheme val="minor"/>
    </font>
    <font>
      <sz val="16.0"/>
      <color theme="1"/>
      <name val="Calibri"/>
    </font>
    <font>
      <sz val="14.0"/>
      <color theme="1"/>
      <name val="Calibri"/>
    </font>
    <font>
      <b/>
      <sz val="10.0"/>
      <color theme="1"/>
      <name val="Aptos Narrow"/>
    </font>
    <font/>
    <font>
      <sz val="10.0"/>
      <color theme="1"/>
      <name val="Aptos Narrow"/>
    </font>
    <font>
      <sz val="11.0"/>
      <color theme="1"/>
      <name val="Calibri"/>
    </font>
    <font>
      <b/>
      <u/>
      <sz val="10.0"/>
      <color theme="1"/>
      <name val="Aptos Narrow"/>
    </font>
    <font>
      <sz val="10.0"/>
      <color theme="1"/>
      <name val="Arial"/>
    </font>
    <font>
      <b/>
      <u/>
      <sz val="10.0"/>
      <color theme="1"/>
      <name val="Aptos Narrow"/>
    </font>
    <font>
      <sz val="18.0"/>
      <color theme="1"/>
      <name val="Calibri"/>
    </font>
  </fonts>
  <fills count="8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rgb="FFFF0000"/>
      </patternFill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</fills>
  <borders count="45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Font="1"/>
    <xf borderId="0" fillId="0" fontId="3" numFmtId="0" xfId="0" applyFont="1"/>
    <xf borderId="0" fillId="0" fontId="4" numFmtId="164" xfId="0" applyFont="1" applyNumberFormat="1"/>
    <xf borderId="0" fillId="0" fontId="4" numFmtId="164" xfId="0" applyAlignment="1" applyFont="1" applyNumberFormat="1">
      <alignment shrinkToFit="0" wrapText="1"/>
    </xf>
    <xf borderId="1" fillId="2" fontId="5" numFmtId="0" xfId="0" applyAlignment="1" applyBorder="1" applyFill="1" applyFont="1">
      <alignment horizontal="center" shrinkToFit="0" vertical="center" wrapText="1"/>
    </xf>
    <xf borderId="2" fillId="0" fontId="6" numFmtId="0" xfId="0" applyBorder="1" applyFont="1"/>
    <xf borderId="3" fillId="0" fontId="6" numFmtId="0" xfId="0" applyBorder="1" applyFont="1"/>
    <xf borderId="4" fillId="0" fontId="7" numFmtId="0" xfId="0" applyAlignment="1" applyBorder="1" applyFont="1">
      <alignment horizontal="center" shrinkToFit="0" vertical="center" wrapText="1"/>
    </xf>
    <xf borderId="5" fillId="0" fontId="7" numFmtId="0" xfId="0" applyAlignment="1" applyBorder="1" applyFont="1">
      <alignment horizontal="center" shrinkToFit="0" vertical="center" wrapText="1"/>
    </xf>
    <xf borderId="6" fillId="0" fontId="7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horizontal="center" shrinkToFit="0" vertical="center" wrapText="1"/>
    </xf>
    <xf borderId="0" fillId="0" fontId="8" numFmtId="9" xfId="0" applyFont="1" applyNumberFormat="1"/>
    <xf borderId="1" fillId="3" fontId="9" numFmtId="0" xfId="0" applyAlignment="1" applyBorder="1" applyFill="1" applyFont="1">
      <alignment horizontal="center" shrinkToFit="0" vertical="center" wrapText="1"/>
    </xf>
    <xf borderId="0" fillId="0" fontId="3" numFmtId="165" xfId="0" applyFont="1" applyNumberFormat="1"/>
    <xf borderId="0" fillId="0" fontId="8" numFmtId="165" xfId="0" applyFont="1" applyNumberFormat="1"/>
    <xf borderId="0" fillId="0" fontId="4" numFmtId="165" xfId="0" applyFont="1" applyNumberFormat="1"/>
    <xf borderId="8" fillId="4" fontId="5" numFmtId="0" xfId="0" applyAlignment="1" applyBorder="1" applyFill="1" applyFont="1">
      <alignment horizontal="left" shrinkToFit="0" vertical="center" wrapText="1"/>
    </xf>
    <xf borderId="9" fillId="0" fontId="6" numFmtId="0" xfId="0" applyBorder="1" applyFont="1"/>
    <xf borderId="10" fillId="0" fontId="6" numFmtId="0" xfId="0" applyBorder="1" applyFont="1"/>
    <xf borderId="0" fillId="0" fontId="8" numFmtId="0" xfId="0" applyFont="1"/>
    <xf borderId="11" fillId="0" fontId="7" numFmtId="0" xfId="0" applyAlignment="1" applyBorder="1" applyFont="1">
      <alignment vertical="center"/>
    </xf>
    <xf borderId="12" fillId="0" fontId="7" numFmtId="0" xfId="0" applyAlignment="1" applyBorder="1" applyFont="1">
      <alignment vertical="center"/>
    </xf>
    <xf borderId="12" fillId="0" fontId="1" numFmtId="9" xfId="0" applyAlignment="1" applyBorder="1" applyFont="1" applyNumberFormat="1">
      <alignment vertical="center"/>
    </xf>
    <xf borderId="12" fillId="0" fontId="7" numFmtId="165" xfId="0" applyAlignment="1" applyBorder="1" applyFont="1" applyNumberFormat="1">
      <alignment vertical="center"/>
    </xf>
    <xf borderId="12" fillId="0" fontId="7" numFmtId="166" xfId="0" applyAlignment="1" applyBorder="1" applyFont="1" applyNumberFormat="1">
      <alignment horizontal="center" shrinkToFit="0" vertical="center" wrapText="1"/>
    </xf>
    <xf borderId="12" fillId="0" fontId="7" numFmtId="2" xfId="0" applyAlignment="1" applyBorder="1" applyFont="1" applyNumberFormat="1">
      <alignment horizontal="center" shrinkToFit="0" vertical="center" wrapText="1"/>
    </xf>
    <xf borderId="13" fillId="0" fontId="7" numFmtId="2" xfId="0" applyAlignment="1" applyBorder="1" applyFont="1" applyNumberFormat="1">
      <alignment horizontal="center" shrinkToFit="0" vertical="center" wrapText="1"/>
    </xf>
    <xf borderId="14" fillId="0" fontId="7" numFmtId="167" xfId="0" applyAlignment="1" applyBorder="1" applyFont="1" applyNumberFormat="1">
      <alignment shrinkToFit="0" vertical="center" wrapText="1"/>
    </xf>
    <xf borderId="0" fillId="0" fontId="1" numFmtId="168" xfId="0" applyAlignment="1" applyFont="1" applyNumberFormat="1">
      <alignment vertical="center"/>
    </xf>
    <xf borderId="15" fillId="0" fontId="7" numFmtId="0" xfId="0" applyAlignment="1" applyBorder="1" applyFont="1">
      <alignment vertical="center"/>
    </xf>
    <xf borderId="16" fillId="0" fontId="7" numFmtId="0" xfId="0" applyAlignment="1" applyBorder="1" applyFont="1">
      <alignment vertical="center"/>
    </xf>
    <xf borderId="16" fillId="0" fontId="1" numFmtId="9" xfId="0" applyAlignment="1" applyBorder="1" applyFont="1" applyNumberFormat="1">
      <alignment vertical="center"/>
    </xf>
    <xf borderId="16" fillId="0" fontId="7" numFmtId="165" xfId="0" applyAlignment="1" applyBorder="1" applyFont="1" applyNumberFormat="1">
      <alignment vertical="center"/>
    </xf>
    <xf borderId="17" fillId="5" fontId="8" numFmtId="0" xfId="0" applyBorder="1" applyFill="1" applyFont="1"/>
    <xf borderId="16" fillId="0" fontId="7" numFmtId="166" xfId="0" applyAlignment="1" applyBorder="1" applyFont="1" applyNumberFormat="1">
      <alignment horizontal="center" shrinkToFit="0" vertical="center" wrapText="1"/>
    </xf>
    <xf borderId="16" fillId="0" fontId="7" numFmtId="2" xfId="0" applyAlignment="1" applyBorder="1" applyFont="1" applyNumberFormat="1">
      <alignment horizontal="center" shrinkToFit="0" vertical="center" wrapText="1"/>
    </xf>
    <xf borderId="18" fillId="0" fontId="7" numFmtId="2" xfId="0" applyAlignment="1" applyBorder="1" applyFont="1" applyNumberFormat="1">
      <alignment horizontal="center" shrinkToFit="0" vertical="center" wrapText="1"/>
    </xf>
    <xf borderId="19" fillId="0" fontId="7" numFmtId="167" xfId="0" applyAlignment="1" applyBorder="1" applyFont="1" applyNumberFormat="1">
      <alignment shrinkToFit="0" vertical="center" wrapText="1"/>
    </xf>
    <xf borderId="16" fillId="0" fontId="10" numFmtId="0" xfId="0" applyAlignment="1" applyBorder="1" applyFont="1">
      <alignment readingOrder="0" vertical="center"/>
    </xf>
    <xf borderId="17" fillId="6" fontId="8" numFmtId="0" xfId="0" applyBorder="1" applyFill="1" applyFont="1"/>
    <xf borderId="17" fillId="6" fontId="8" numFmtId="9" xfId="0" applyBorder="1" applyFill="1" applyFont="1" applyNumberFormat="1"/>
    <xf borderId="17" fillId="6" fontId="3" numFmtId="165" xfId="0" applyBorder="1" applyFill="1" applyFont="1" applyNumberFormat="1"/>
    <xf borderId="20" fillId="0" fontId="7" numFmtId="0" xfId="0" applyAlignment="1" applyBorder="1" applyFont="1">
      <alignment vertical="center"/>
    </xf>
    <xf borderId="21" fillId="0" fontId="7" numFmtId="0" xfId="0" applyAlignment="1" applyBorder="1" applyFont="1">
      <alignment vertical="center"/>
    </xf>
    <xf borderId="21" fillId="0" fontId="1" numFmtId="9" xfId="0" applyAlignment="1" applyBorder="1" applyFont="1" applyNumberFormat="1">
      <alignment vertical="center"/>
    </xf>
    <xf borderId="21" fillId="0" fontId="7" numFmtId="165" xfId="0" applyAlignment="1" applyBorder="1" applyFont="1" applyNumberFormat="1">
      <alignment vertical="center"/>
    </xf>
    <xf borderId="17" fillId="6" fontId="4" numFmtId="164" xfId="0" applyBorder="1" applyFill="1" applyFont="1" applyNumberFormat="1"/>
    <xf borderId="22" fillId="0" fontId="7" numFmtId="166" xfId="0" applyAlignment="1" applyBorder="1" applyFont="1" applyNumberFormat="1">
      <alignment horizontal="center" shrinkToFit="0" vertical="center" wrapText="1"/>
    </xf>
    <xf borderId="17" fillId="6" fontId="4" numFmtId="165" xfId="0" applyBorder="1" applyFill="1" applyFont="1" applyNumberFormat="1"/>
    <xf borderId="21" fillId="0" fontId="7" numFmtId="2" xfId="0" applyAlignment="1" applyBorder="1" applyFont="1" applyNumberFormat="1">
      <alignment horizontal="center" shrinkToFit="0" vertical="center" wrapText="1"/>
    </xf>
    <xf borderId="23" fillId="0" fontId="7" numFmtId="2" xfId="0" applyAlignment="1" applyBorder="1" applyFont="1" applyNumberFormat="1">
      <alignment horizontal="center" shrinkToFit="0" vertical="center" wrapText="1"/>
    </xf>
    <xf borderId="24" fillId="0" fontId="7" numFmtId="167" xfId="0" applyAlignment="1" applyBorder="1" applyFont="1" applyNumberFormat="1">
      <alignment shrinkToFit="0" vertical="center" wrapText="1"/>
    </xf>
    <xf borderId="8" fillId="4" fontId="5" numFmtId="0" xfId="0" applyAlignment="1" applyBorder="1" applyFill="1" applyFont="1">
      <alignment horizontal="center" shrinkToFit="0" vertical="center" wrapText="1"/>
    </xf>
    <xf borderId="25" fillId="0" fontId="6" numFmtId="0" xfId="0" applyBorder="1" applyFont="1"/>
    <xf borderId="26" fillId="4" fontId="5" numFmtId="167" xfId="0" applyAlignment="1" applyBorder="1" applyFill="1" applyFont="1" applyNumberFormat="1">
      <alignment shrinkToFit="0" vertical="center" wrapText="1"/>
    </xf>
    <xf borderId="27" fillId="0" fontId="7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center" shrinkToFit="0" vertical="center" wrapText="1"/>
    </xf>
    <xf borderId="28" fillId="0" fontId="7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shrinkToFit="0" vertical="center" wrapText="1"/>
    </xf>
    <xf borderId="8" fillId="3" fontId="11" numFmtId="0" xfId="0" applyAlignment="1" applyBorder="1" applyFill="1" applyFont="1">
      <alignment horizontal="center" shrinkToFit="0" vertical="center" wrapText="1"/>
    </xf>
    <xf borderId="29" fillId="0" fontId="7" numFmtId="0" xfId="0" applyAlignment="1" applyBorder="1" applyFont="1">
      <alignment horizontal="center" shrinkToFit="0" vertical="center" wrapText="1"/>
    </xf>
    <xf borderId="30" fillId="0" fontId="7" numFmtId="0" xfId="0" applyAlignment="1" applyBorder="1" applyFont="1">
      <alignment shrinkToFit="0" vertical="center" wrapText="1"/>
    </xf>
    <xf borderId="12" fillId="0" fontId="7" numFmtId="164" xfId="0" applyAlignment="1" applyBorder="1" applyFont="1" applyNumberFormat="1">
      <alignment vertical="center"/>
    </xf>
    <xf borderId="30" fillId="0" fontId="7" numFmtId="2" xfId="0" applyAlignment="1" applyBorder="1" applyFont="1" applyNumberFormat="1">
      <alignment horizontal="center" shrinkToFit="0" vertical="center" wrapText="1"/>
    </xf>
    <xf borderId="31" fillId="7" fontId="12" numFmtId="0" xfId="0" applyAlignment="1" applyBorder="1" applyFill="1" applyFont="1">
      <alignment horizontal="center" shrinkToFit="0" vertical="top" wrapText="1"/>
    </xf>
    <xf borderId="6" fillId="0" fontId="6" numFmtId="0" xfId="0" applyBorder="1" applyFont="1"/>
    <xf borderId="0" fillId="0" fontId="1" numFmtId="16" xfId="0" applyAlignment="1" applyFont="1" applyNumberFormat="1">
      <alignment vertical="center"/>
    </xf>
    <xf borderId="7" fillId="0" fontId="6" numFmtId="0" xfId="0" applyBorder="1" applyFont="1"/>
    <xf borderId="32" fillId="0" fontId="6" numFmtId="0" xfId="0" applyBorder="1" applyFont="1"/>
    <xf borderId="33" fillId="0" fontId="6" numFmtId="0" xfId="0" applyBorder="1" applyFont="1"/>
    <xf borderId="34" fillId="0" fontId="7" numFmtId="0" xfId="0" applyAlignment="1" applyBorder="1" applyFont="1">
      <alignment horizontal="center" shrinkToFit="0" vertical="center" wrapText="1"/>
    </xf>
    <xf borderId="35" fillId="0" fontId="7" numFmtId="0" xfId="0" applyAlignment="1" applyBorder="1" applyFont="1">
      <alignment shrinkToFit="0" vertical="center" wrapText="1"/>
    </xf>
    <xf borderId="16" fillId="0" fontId="7" numFmtId="164" xfId="0" applyAlignment="1" applyBorder="1" applyFont="1" applyNumberFormat="1">
      <alignment vertical="center"/>
    </xf>
    <xf borderId="35" fillId="0" fontId="7" numFmtId="2" xfId="0" applyAlignment="1" applyBorder="1" applyFont="1" applyNumberFormat="1">
      <alignment horizontal="center" shrinkToFit="0" vertical="center" wrapText="1"/>
    </xf>
    <xf borderId="36" fillId="4" fontId="5" numFmtId="0" xfId="0" applyAlignment="1" applyBorder="1" applyFill="1" applyFont="1">
      <alignment horizontal="right" shrinkToFit="0" vertical="center" wrapText="1"/>
    </xf>
    <xf borderId="37" fillId="0" fontId="6" numFmtId="0" xfId="0" applyBorder="1" applyFont="1"/>
    <xf borderId="38" fillId="0" fontId="6" numFmtId="0" xfId="0" applyBorder="1" applyFont="1"/>
    <xf borderId="39" fillId="4" fontId="5" numFmtId="167" xfId="0" applyAlignment="1" applyBorder="1" applyFill="1" applyFont="1" applyNumberFormat="1">
      <alignment shrinkToFit="0" vertical="center" wrapText="1"/>
    </xf>
    <xf borderId="15" fillId="4" fontId="5" numFmtId="0" xfId="0" applyAlignment="1" applyBorder="1" applyFill="1" applyFont="1">
      <alignment horizontal="right" shrinkToFit="0" vertical="center" wrapText="1"/>
    </xf>
    <xf borderId="18" fillId="0" fontId="6" numFmtId="0" xfId="0" applyBorder="1" applyFont="1"/>
    <xf borderId="40" fillId="0" fontId="6" numFmtId="0" xfId="0" applyBorder="1" applyFont="1"/>
    <xf borderId="19" fillId="4" fontId="5" numFmtId="167" xfId="0" applyAlignment="1" applyBorder="1" applyFill="1" applyFont="1" applyNumberFormat="1">
      <alignment shrinkToFit="0" vertical="center" wrapText="1"/>
    </xf>
    <xf borderId="19" fillId="4" fontId="5" numFmtId="169" xfId="0" applyAlignment="1" applyBorder="1" applyFill="1" applyFont="1" applyNumberFormat="1">
      <alignment shrinkToFit="0" vertical="center" wrapText="1"/>
    </xf>
    <xf borderId="41" fillId="0" fontId="6" numFmtId="0" xfId="0" applyBorder="1" applyFont="1"/>
    <xf borderId="42" fillId="0" fontId="6" numFmtId="0" xfId="0" applyBorder="1" applyFont="1"/>
    <xf borderId="20" fillId="4" fontId="5" numFmtId="0" xfId="0" applyAlignment="1" applyBorder="1" applyFill="1" applyFont="1">
      <alignment horizontal="right" shrinkToFit="0" vertical="center" wrapText="1"/>
    </xf>
    <xf borderId="43" fillId="0" fontId="6" numFmtId="0" xfId="0" applyBorder="1" applyFont="1"/>
    <xf borderId="44" fillId="0" fontId="6" numFmtId="0" xfId="0" applyBorder="1" applyFont="1"/>
    <xf borderId="22" fillId="0" fontId="6" numFmtId="0" xfId="0" applyBorder="1" applyFont="1"/>
    <xf borderId="24" fillId="4" fontId="5" numFmtId="169" xfId="0" applyAlignment="1" applyBorder="1" applyFill="1" applyFont="1" applyNumberFormat="1">
      <alignment shrinkToFit="0" vertical="center" wrapText="1"/>
    </xf>
    <xf borderId="0" fillId="0" fontId="1" numFmtId="169" xfId="0" applyAlignment="1" applyFont="1" applyNumberFormat="1">
      <alignment vertical="center"/>
    </xf>
    <xf borderId="0" fillId="0" fontId="8" numFmtId="0" xfId="0" applyAlignment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10</xdr:col>
      <xdr:colOff>666750</xdr:colOff>
      <xdr:row>1</xdr:row>
      <xdr:rowOff>238125</xdr:rowOff>
    </xdr:from>
    <xdr:ext cx="4371975" cy="44958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38100</xdr:colOff>
      <xdr:row>21</xdr:row>
      <xdr:rowOff>28575</xdr:rowOff>
    </xdr:from>
    <xdr:ext cx="5629275" cy="140017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86"/>
    <col customWidth="1" min="2" max="2" width="10.71"/>
    <col customWidth="1" min="3" max="3" width="28.29"/>
    <col customWidth="1" min="4" max="4" width="16.43"/>
    <col customWidth="1" min="5" max="5" width="15.0"/>
    <col customWidth="1" min="6" max="6" width="14.43"/>
    <col customWidth="1" min="7" max="7" width="25.29"/>
    <col customWidth="1" min="8" max="8" width="19.29"/>
    <col customWidth="1" min="9" max="9" width="17.43"/>
    <col customWidth="1" min="10" max="10" width="15.0"/>
    <col customWidth="1" min="11" max="12" width="10.86"/>
    <col customWidth="1" min="13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6"/>
      <c r="C2" s="7"/>
      <c r="D2" s="7"/>
      <c r="E2" s="7"/>
      <c r="F2" s="7"/>
      <c r="G2" s="7"/>
      <c r="H2" s="7"/>
      <c r="I2" s="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9" t="s">
        <v>7</v>
      </c>
      <c r="C3" s="10" t="s">
        <v>8</v>
      </c>
      <c r="D3" s="10" t="s">
        <v>9</v>
      </c>
      <c r="E3" s="10" t="s">
        <v>10</v>
      </c>
      <c r="F3" s="10" t="s">
        <v>11</v>
      </c>
      <c r="G3" s="10" t="s">
        <v>12</v>
      </c>
      <c r="H3" s="11" t="s">
        <v>13</v>
      </c>
      <c r="I3" s="12" t="s">
        <v>14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14" t="s">
        <v>15</v>
      </c>
      <c r="C4" s="7"/>
      <c r="D4" s="7"/>
      <c r="E4" s="7"/>
      <c r="F4" s="7"/>
      <c r="G4" s="7"/>
      <c r="H4" s="7"/>
      <c r="I4" s="8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8" t="s">
        <v>16</v>
      </c>
      <c r="C5" s="19"/>
      <c r="D5" s="19"/>
      <c r="E5" s="19"/>
      <c r="F5" s="19"/>
      <c r="G5" s="19"/>
      <c r="H5" s="19"/>
      <c r="I5" s="2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22">
        <v>1.0</v>
      </c>
      <c r="C6" s="23" t="s">
        <v>18</v>
      </c>
      <c r="D6" s="24">
        <v>1.0</v>
      </c>
      <c r="E6" s="25">
        <v>1.0E7</v>
      </c>
      <c r="F6" s="26">
        <f t="shared" ref="F6:F12" si="1">+E6/30</f>
        <v>333333.3333</v>
      </c>
      <c r="G6" s="27">
        <v>160.0</v>
      </c>
      <c r="H6" s="28">
        <v>2.38</v>
      </c>
      <c r="I6" s="29"/>
      <c r="J6" s="3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31">
        <v>1.0</v>
      </c>
      <c r="C7" s="32" t="s">
        <v>25</v>
      </c>
      <c r="D7" s="33">
        <v>1.0</v>
      </c>
      <c r="E7" s="34">
        <v>7000000.0</v>
      </c>
      <c r="F7" s="36">
        <f t="shared" si="1"/>
        <v>233333.3333</v>
      </c>
      <c r="G7" s="37">
        <v>160.0</v>
      </c>
      <c r="H7" s="38">
        <v>2.38</v>
      </c>
      <c r="I7" s="39"/>
      <c r="J7" s="30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31">
        <v>1.0</v>
      </c>
      <c r="C8" s="40" t="s">
        <v>29</v>
      </c>
      <c r="D8" s="33">
        <v>1.0</v>
      </c>
      <c r="E8" s="34">
        <v>6500000.0</v>
      </c>
      <c r="F8" s="36">
        <f t="shared" si="1"/>
        <v>216666.6667</v>
      </c>
      <c r="G8" s="37">
        <v>160.0</v>
      </c>
      <c r="H8" s="38">
        <v>2.38</v>
      </c>
      <c r="I8" s="39"/>
      <c r="J8" s="3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31">
        <v>1.0</v>
      </c>
      <c r="C9" s="40" t="s">
        <v>32</v>
      </c>
      <c r="D9" s="33">
        <v>1.0</v>
      </c>
      <c r="E9" s="34">
        <v>6500000.0</v>
      </c>
      <c r="F9" s="36">
        <f t="shared" si="1"/>
        <v>216666.6667</v>
      </c>
      <c r="G9" s="37">
        <v>160.0</v>
      </c>
      <c r="H9" s="38">
        <v>2.38</v>
      </c>
      <c r="I9" s="39"/>
      <c r="J9" s="3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31">
        <v>1.0</v>
      </c>
      <c r="C10" s="40" t="s">
        <v>36</v>
      </c>
      <c r="D10" s="33">
        <v>1.0</v>
      </c>
      <c r="E10" s="34">
        <v>6000000.0</v>
      </c>
      <c r="F10" s="36">
        <f t="shared" si="1"/>
        <v>200000</v>
      </c>
      <c r="G10" s="37">
        <v>160.0</v>
      </c>
      <c r="H10" s="38">
        <v>2.38</v>
      </c>
      <c r="I10" s="39"/>
      <c r="J10" s="3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31">
        <v>1.0</v>
      </c>
      <c r="C11" s="32" t="s">
        <v>38</v>
      </c>
      <c r="D11" s="33">
        <v>1.0</v>
      </c>
      <c r="E11" s="34">
        <v>3500000.0</v>
      </c>
      <c r="F11" s="36">
        <f t="shared" si="1"/>
        <v>116666.6667</v>
      </c>
      <c r="G11" s="37">
        <v>160.0</v>
      </c>
      <c r="H11" s="38">
        <v>2.38</v>
      </c>
      <c r="I11" s="39"/>
      <c r="J11" s="3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44">
        <v>1.0</v>
      </c>
      <c r="C12" s="45" t="s">
        <v>40</v>
      </c>
      <c r="D12" s="46">
        <v>1.0</v>
      </c>
      <c r="E12" s="47">
        <v>3500000.0</v>
      </c>
      <c r="F12" s="49">
        <f t="shared" si="1"/>
        <v>116666.6667</v>
      </c>
      <c r="G12" s="51">
        <v>160.0</v>
      </c>
      <c r="H12" s="52">
        <v>2.38</v>
      </c>
      <c r="I12" s="53"/>
      <c r="J12" s="3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5.0" customHeight="1">
      <c r="A13" s="1"/>
      <c r="B13" s="54" t="s">
        <v>41</v>
      </c>
      <c r="C13" s="19"/>
      <c r="D13" s="19"/>
      <c r="E13" s="19"/>
      <c r="F13" s="19"/>
      <c r="G13" s="19"/>
      <c r="H13" s="55"/>
      <c r="I13" s="56">
        <f>SUM(I6:I11)+SUM(I12)</f>
        <v>0</v>
      </c>
      <c r="J13" s="3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57" t="s">
        <v>7</v>
      </c>
      <c r="C14" s="58" t="s">
        <v>44</v>
      </c>
      <c r="D14" s="58"/>
      <c r="E14" s="59" t="s">
        <v>10</v>
      </c>
      <c r="F14" s="59" t="s">
        <v>11</v>
      </c>
      <c r="G14" s="59" t="s">
        <v>12</v>
      </c>
      <c r="H14" s="58"/>
      <c r="I14" s="60" t="s">
        <v>14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61" t="s">
        <v>48</v>
      </c>
      <c r="C15" s="19"/>
      <c r="D15" s="19"/>
      <c r="E15" s="19"/>
      <c r="F15" s="19"/>
      <c r="G15" s="19"/>
      <c r="H15" s="19"/>
      <c r="I15" s="20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18" t="s">
        <v>51</v>
      </c>
      <c r="C16" s="19"/>
      <c r="D16" s="19"/>
      <c r="E16" s="19"/>
      <c r="F16" s="19"/>
      <c r="G16" s="19"/>
      <c r="H16" s="19"/>
      <c r="I16" s="20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62">
        <v>1.0</v>
      </c>
      <c r="C17" s="63" t="s">
        <v>54</v>
      </c>
      <c r="D17" s="24">
        <v>0.5</v>
      </c>
      <c r="E17" s="64">
        <v>5800000.0</v>
      </c>
      <c r="F17" s="26">
        <f t="shared" ref="F17:F18" si="2">+E17/30</f>
        <v>193333.3333</v>
      </c>
      <c r="G17" s="27">
        <v>160.0</v>
      </c>
      <c r="H17" s="65"/>
      <c r="I17" s="29"/>
      <c r="J17" s="1"/>
      <c r="K17" s="1"/>
      <c r="L17" s="68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72">
        <v>1.0</v>
      </c>
      <c r="C18" s="73" t="s">
        <v>58</v>
      </c>
      <c r="D18" s="33">
        <v>0.25</v>
      </c>
      <c r="E18" s="74">
        <v>5127900.0</v>
      </c>
      <c r="F18" s="36">
        <f t="shared" si="2"/>
        <v>170930</v>
      </c>
      <c r="G18" s="37">
        <v>160.0</v>
      </c>
      <c r="H18" s="75"/>
      <c r="I18" s="39"/>
      <c r="J18" s="1"/>
      <c r="K18" s="1"/>
      <c r="L18" s="68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5.0" customHeight="1">
      <c r="A19" s="1"/>
      <c r="B19" s="76" t="s">
        <v>61</v>
      </c>
      <c r="C19" s="77"/>
      <c r="D19" s="77"/>
      <c r="E19" s="77"/>
      <c r="F19" s="77"/>
      <c r="G19" s="77"/>
      <c r="H19" s="78"/>
      <c r="I19" s="79">
        <f>SUM(I17:I18)</f>
        <v>0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5.0" customHeight="1">
      <c r="A20" s="1"/>
      <c r="B20" s="80" t="s">
        <v>64</v>
      </c>
      <c r="C20" s="81"/>
      <c r="D20" s="81"/>
      <c r="E20" s="81"/>
      <c r="F20" s="81"/>
      <c r="G20" s="81"/>
      <c r="H20" s="82"/>
      <c r="I20" s="83">
        <f>+I19+I13</f>
        <v>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5.0" customHeight="1">
      <c r="A21" s="1"/>
      <c r="B21" s="80" t="s">
        <v>68</v>
      </c>
      <c r="C21" s="81"/>
      <c r="D21" s="81"/>
      <c r="E21" s="81"/>
      <c r="F21" s="81"/>
      <c r="G21" s="81"/>
      <c r="H21" s="82"/>
      <c r="I21" s="84">
        <f>+I20*0.19</f>
        <v>0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5.0" customHeight="1">
      <c r="A22" s="1"/>
      <c r="B22" s="87" t="s">
        <v>71</v>
      </c>
      <c r="C22" s="89"/>
      <c r="D22" s="89"/>
      <c r="E22" s="89"/>
      <c r="F22" s="89"/>
      <c r="G22" s="89"/>
      <c r="H22" s="90"/>
      <c r="I22" s="91">
        <f>ROUND(I21+I20,0)</f>
        <v>0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5.75" customHeight="1">
      <c r="A25" s="1"/>
      <c r="B25" s="1"/>
      <c r="C25" s="1"/>
      <c r="D25" s="1"/>
      <c r="E25" s="1"/>
      <c r="F25" s="1"/>
      <c r="G25" s="1"/>
      <c r="H25" s="1"/>
      <c r="I25" s="92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5.75" customHeight="1">
      <c r="A26" s="1"/>
      <c r="B26" s="1"/>
      <c r="C26" s="1"/>
      <c r="D26" s="1"/>
      <c r="E26" s="1"/>
      <c r="F26" s="1"/>
      <c r="G26" s="1"/>
      <c r="H26" s="1"/>
      <c r="I26" s="92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B20:H20"/>
    <mergeCell ref="B21:H21"/>
    <mergeCell ref="B22:H22"/>
    <mergeCell ref="B2:I2"/>
    <mergeCell ref="B4:I4"/>
    <mergeCell ref="B5:I5"/>
    <mergeCell ref="B13:H13"/>
    <mergeCell ref="B15:I15"/>
    <mergeCell ref="B16:I16"/>
    <mergeCell ref="B19:H19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56.71"/>
    <col customWidth="1" min="3" max="4" width="10.71"/>
    <col customWidth="1" min="5" max="5" width="17.0"/>
    <col customWidth="1" min="6" max="6" width="12.14"/>
    <col customWidth="1" min="7" max="7" width="19.29"/>
    <col customWidth="1" min="8" max="8" width="16.71"/>
    <col customWidth="1" min="9" max="26" width="10.71"/>
  </cols>
  <sheetData>
    <row r="1" ht="21.0" customHeight="1">
      <c r="A1" s="2" t="s">
        <v>0</v>
      </c>
      <c r="B1" s="2" t="s">
        <v>1</v>
      </c>
      <c r="C1" s="2" t="s">
        <v>2</v>
      </c>
      <c r="E1" s="3"/>
      <c r="G1" s="4"/>
    </row>
    <row r="2" ht="21.0" customHeight="1">
      <c r="E2" s="3"/>
      <c r="G2" s="5" t="s">
        <v>3</v>
      </c>
      <c r="H2" s="3" t="s">
        <v>4</v>
      </c>
      <c r="K2" s="2" t="s">
        <v>5</v>
      </c>
    </row>
    <row r="3" ht="21.0" customHeight="1">
      <c r="A3" s="2">
        <v>1.0</v>
      </c>
      <c r="B3" s="2" t="s">
        <v>6</v>
      </c>
      <c r="C3" s="2">
        <v>100.0</v>
      </c>
      <c r="D3" s="13">
        <f t="shared" ref="D3:D48" si="1">C3/$C$48</f>
        <v>0.4200231877</v>
      </c>
      <c r="E3" s="15">
        <f t="shared" ref="E3:E48" si="2">D3*$F$3</f>
        <v>133155462</v>
      </c>
      <c r="F3" s="16">
        <v>3.17019312E8</v>
      </c>
      <c r="G3" s="4">
        <v>6.9240775E7</v>
      </c>
      <c r="H3" s="17">
        <f t="shared" ref="H3:H52" si="3">E3-G3</f>
        <v>63914686.97</v>
      </c>
      <c r="K3" s="2" t="s">
        <v>5</v>
      </c>
    </row>
    <row r="4" ht="21.0" customHeight="1">
      <c r="D4" s="13">
        <f t="shared" si="1"/>
        <v>0</v>
      </c>
      <c r="E4" s="15">
        <f t="shared" si="2"/>
        <v>0</v>
      </c>
      <c r="G4" s="4"/>
      <c r="H4" s="17">
        <f t="shared" si="3"/>
        <v>0</v>
      </c>
      <c r="K4" s="21" t="s">
        <v>5</v>
      </c>
    </row>
    <row r="5" ht="21.0" customHeight="1">
      <c r="A5" s="2">
        <v>2.0</v>
      </c>
      <c r="B5" s="2" t="s">
        <v>17</v>
      </c>
      <c r="C5" s="2">
        <v>60.306599999999996</v>
      </c>
      <c r="D5" s="13">
        <f t="shared" si="1"/>
        <v>0.2533017037</v>
      </c>
      <c r="E5" s="15">
        <f t="shared" si="2"/>
        <v>80301531.83</v>
      </c>
      <c r="G5" s="4">
        <f>26638708</f>
        <v>26638708</v>
      </c>
      <c r="H5" s="17">
        <f t="shared" si="3"/>
        <v>53662823.83</v>
      </c>
      <c r="K5" s="21" t="s">
        <v>19</v>
      </c>
    </row>
    <row r="6" ht="21.0" customHeight="1">
      <c r="B6" s="2" t="s">
        <v>20</v>
      </c>
      <c r="C6" s="2">
        <v>8.3333</v>
      </c>
      <c r="D6" s="13">
        <f t="shared" si="1"/>
        <v>0.0350017923</v>
      </c>
      <c r="E6" s="15">
        <f t="shared" si="2"/>
        <v>11096244.11</v>
      </c>
      <c r="G6" s="4">
        <v>6126021.0</v>
      </c>
      <c r="H6" s="17">
        <f t="shared" si="3"/>
        <v>4970223.113</v>
      </c>
      <c r="K6" s="21" t="s">
        <v>19</v>
      </c>
    </row>
    <row r="7" ht="21.0" customHeight="1">
      <c r="B7" s="2" t="s">
        <v>21</v>
      </c>
      <c r="C7" s="2">
        <v>1.0</v>
      </c>
      <c r="D7" s="13">
        <f t="shared" si="1"/>
        <v>0.004200231877</v>
      </c>
      <c r="E7" s="15">
        <f t="shared" si="2"/>
        <v>1331554.62</v>
      </c>
      <c r="G7" s="4"/>
      <c r="H7" s="17">
        <f t="shared" si="3"/>
        <v>1331554.62</v>
      </c>
      <c r="K7" s="21" t="s">
        <v>19</v>
      </c>
    </row>
    <row r="8" ht="21.0" customHeight="1">
      <c r="B8" s="2" t="s">
        <v>22</v>
      </c>
      <c r="C8" s="2">
        <v>8.3333</v>
      </c>
      <c r="D8" s="13">
        <f t="shared" si="1"/>
        <v>0.0350017923</v>
      </c>
      <c r="E8" s="15">
        <f t="shared" si="2"/>
        <v>11096244.11</v>
      </c>
      <c r="G8" s="4">
        <v>6041854.0</v>
      </c>
      <c r="H8" s="17">
        <f t="shared" si="3"/>
        <v>5054390.113</v>
      </c>
      <c r="K8" s="21" t="s">
        <v>19</v>
      </c>
    </row>
    <row r="9" ht="21.0" customHeight="1">
      <c r="B9" s="2" t="s">
        <v>23</v>
      </c>
      <c r="C9" s="2">
        <v>5.68</v>
      </c>
      <c r="D9" s="13">
        <f t="shared" si="1"/>
        <v>0.02385731706</v>
      </c>
      <c r="E9" s="15">
        <f t="shared" si="2"/>
        <v>7563230.24</v>
      </c>
      <c r="G9" s="4"/>
      <c r="H9" s="17">
        <f t="shared" si="3"/>
        <v>7563230.24</v>
      </c>
      <c r="K9" s="21" t="s">
        <v>5</v>
      </c>
    </row>
    <row r="10" ht="21.0" customHeight="1">
      <c r="B10" s="2" t="s">
        <v>24</v>
      </c>
      <c r="C10" s="2">
        <v>8.5</v>
      </c>
      <c r="D10" s="13">
        <f t="shared" si="1"/>
        <v>0.03570197095</v>
      </c>
      <c r="E10" s="15">
        <f t="shared" si="2"/>
        <v>11318214.27</v>
      </c>
      <c r="G10" s="4"/>
      <c r="H10" s="17">
        <f t="shared" si="3"/>
        <v>11318214.27</v>
      </c>
      <c r="K10" s="35" t="s">
        <v>26</v>
      </c>
    </row>
    <row r="11" ht="21.0" customHeight="1">
      <c r="B11" s="2" t="s">
        <v>27</v>
      </c>
      <c r="C11" s="2">
        <v>12.0</v>
      </c>
      <c r="D11" s="13">
        <f t="shared" si="1"/>
        <v>0.05040278252</v>
      </c>
      <c r="E11" s="15">
        <f t="shared" si="2"/>
        <v>15978655.44</v>
      </c>
      <c r="G11" s="4"/>
      <c r="H11" s="17">
        <f t="shared" si="3"/>
        <v>15978655.44</v>
      </c>
      <c r="K11" s="35" t="s">
        <v>0</v>
      </c>
    </row>
    <row r="12" ht="21.0" customHeight="1">
      <c r="B12" s="2" t="s">
        <v>28</v>
      </c>
      <c r="C12" s="2">
        <v>6.5</v>
      </c>
      <c r="D12" s="13">
        <f t="shared" si="1"/>
        <v>0.0273015072</v>
      </c>
      <c r="E12" s="15">
        <f t="shared" si="2"/>
        <v>8655105.028</v>
      </c>
      <c r="G12" s="4"/>
      <c r="H12" s="17">
        <f t="shared" si="3"/>
        <v>8655105.028</v>
      </c>
      <c r="K12" s="21" t="s">
        <v>5</v>
      </c>
    </row>
    <row r="13" ht="21.0" customHeight="1">
      <c r="B13" s="2" t="s">
        <v>30</v>
      </c>
      <c r="C13" s="2">
        <v>4.0</v>
      </c>
      <c r="D13" s="13">
        <f t="shared" si="1"/>
        <v>0.01680092751</v>
      </c>
      <c r="E13" s="15">
        <f t="shared" si="2"/>
        <v>5326218.479</v>
      </c>
      <c r="G13" s="4"/>
      <c r="H13" s="17">
        <f t="shared" si="3"/>
        <v>5326218.479</v>
      </c>
      <c r="K13" s="35" t="s">
        <v>26</v>
      </c>
    </row>
    <row r="14" ht="21.0" customHeight="1">
      <c r="B14" s="2" t="s">
        <v>31</v>
      </c>
      <c r="C14" s="2">
        <v>3.0</v>
      </c>
      <c r="D14" s="13">
        <f t="shared" si="1"/>
        <v>0.01260069563</v>
      </c>
      <c r="E14" s="15">
        <f t="shared" si="2"/>
        <v>3994663.859</v>
      </c>
      <c r="G14" s="4"/>
      <c r="H14" s="17">
        <f t="shared" si="3"/>
        <v>3994663.859</v>
      </c>
      <c r="K14" s="21" t="s">
        <v>5</v>
      </c>
    </row>
    <row r="15" ht="21.0" customHeight="1">
      <c r="B15" s="2" t="s">
        <v>33</v>
      </c>
      <c r="C15" s="2">
        <v>2.0</v>
      </c>
      <c r="D15" s="13">
        <f t="shared" si="1"/>
        <v>0.008400463753</v>
      </c>
      <c r="E15" s="15">
        <f t="shared" si="2"/>
        <v>2663109.239</v>
      </c>
      <c r="G15" s="4"/>
      <c r="H15" s="17">
        <f t="shared" si="3"/>
        <v>2663109.239</v>
      </c>
      <c r="K15" s="21" t="s">
        <v>5</v>
      </c>
    </row>
    <row r="16" ht="21.0" customHeight="1">
      <c r="B16" s="2" t="s">
        <v>34</v>
      </c>
      <c r="C16" s="2">
        <v>0.46</v>
      </c>
      <c r="D16" s="13">
        <f t="shared" si="1"/>
        <v>0.001932106663</v>
      </c>
      <c r="E16" s="15">
        <f t="shared" si="2"/>
        <v>612515.1251</v>
      </c>
      <c r="G16" s="4">
        <v>567000.0</v>
      </c>
      <c r="H16" s="17">
        <f t="shared" si="3"/>
        <v>45515.12508</v>
      </c>
      <c r="K16" s="21" t="s">
        <v>5</v>
      </c>
    </row>
    <row r="17" ht="21.0" customHeight="1">
      <c r="B17" s="2" t="s">
        <v>35</v>
      </c>
      <c r="C17" s="2">
        <v>0.5</v>
      </c>
      <c r="D17" s="13">
        <f t="shared" si="1"/>
        <v>0.002100115938</v>
      </c>
      <c r="E17" s="15">
        <f t="shared" si="2"/>
        <v>665777.3099</v>
      </c>
      <c r="G17" s="4"/>
      <c r="H17" s="17">
        <f t="shared" si="3"/>
        <v>665777.3099</v>
      </c>
    </row>
    <row r="18" ht="21.0" customHeight="1">
      <c r="D18" s="13">
        <f t="shared" si="1"/>
        <v>0</v>
      </c>
      <c r="E18" s="15">
        <f t="shared" si="2"/>
        <v>0</v>
      </c>
      <c r="G18" s="4"/>
      <c r="H18" s="17">
        <f t="shared" si="3"/>
        <v>0</v>
      </c>
      <c r="K18" s="21" t="s">
        <v>5</v>
      </c>
    </row>
    <row r="19" ht="21.0" customHeight="1">
      <c r="A19" s="2">
        <v>3.0</v>
      </c>
      <c r="B19" s="2" t="s">
        <v>37</v>
      </c>
      <c r="C19" s="2">
        <v>11.8</v>
      </c>
      <c r="D19" s="13">
        <f t="shared" si="1"/>
        <v>0.04956273614</v>
      </c>
      <c r="E19" s="15">
        <f t="shared" si="2"/>
        <v>15712344.51</v>
      </c>
      <c r="G19" s="4"/>
      <c r="H19" s="17">
        <f t="shared" si="3"/>
        <v>15712344.51</v>
      </c>
      <c r="K19" s="21" t="s">
        <v>5</v>
      </c>
    </row>
    <row r="20" ht="21.0" customHeight="1">
      <c r="A20" s="41"/>
      <c r="B20" s="41" t="s">
        <v>39</v>
      </c>
      <c r="C20" s="41">
        <v>3.0</v>
      </c>
      <c r="D20" s="42">
        <f t="shared" si="1"/>
        <v>0.01260069563</v>
      </c>
      <c r="E20" s="43">
        <f t="shared" si="2"/>
        <v>3994663.859</v>
      </c>
      <c r="F20" s="41"/>
      <c r="G20" s="48">
        <f>1700000*3</f>
        <v>5100000</v>
      </c>
      <c r="H20" s="50">
        <f t="shared" si="3"/>
        <v>-1105336.141</v>
      </c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ht="21.0" customHeight="1">
      <c r="B21" s="2" t="s">
        <v>42</v>
      </c>
      <c r="C21" s="2">
        <v>0.5</v>
      </c>
      <c r="D21" s="13">
        <f t="shared" si="1"/>
        <v>0.002100115938</v>
      </c>
      <c r="E21" s="15">
        <f t="shared" si="2"/>
        <v>665777.3099</v>
      </c>
      <c r="G21" s="4">
        <v>60000.0</v>
      </c>
      <c r="H21" s="17">
        <f t="shared" si="3"/>
        <v>605777.3099</v>
      </c>
    </row>
    <row r="22" ht="21.0" customHeight="1">
      <c r="B22" s="2" t="s">
        <v>43</v>
      </c>
      <c r="C22" s="2">
        <v>2.0</v>
      </c>
      <c r="D22" s="13">
        <f t="shared" si="1"/>
        <v>0.008400463753</v>
      </c>
      <c r="E22" s="15">
        <f t="shared" si="2"/>
        <v>2663109.239</v>
      </c>
      <c r="G22" s="4"/>
      <c r="H22" s="17">
        <f t="shared" si="3"/>
        <v>2663109.239</v>
      </c>
    </row>
    <row r="23" ht="21.0" customHeight="1">
      <c r="B23" s="2" t="s">
        <v>45</v>
      </c>
      <c r="C23" s="2">
        <v>2.0</v>
      </c>
      <c r="D23" s="13">
        <f t="shared" si="1"/>
        <v>0.008400463753</v>
      </c>
      <c r="E23" s="15">
        <f t="shared" si="2"/>
        <v>2663109.239</v>
      </c>
      <c r="G23" s="4"/>
      <c r="H23" s="17">
        <f t="shared" si="3"/>
        <v>2663109.239</v>
      </c>
    </row>
    <row r="24" ht="21.0" customHeight="1">
      <c r="B24" s="2" t="s">
        <v>46</v>
      </c>
      <c r="C24" s="2">
        <v>1.0</v>
      </c>
      <c r="D24" s="13">
        <f t="shared" si="1"/>
        <v>0.004200231877</v>
      </c>
      <c r="E24" s="15">
        <f t="shared" si="2"/>
        <v>1331554.62</v>
      </c>
      <c r="G24" s="4">
        <v>77000.0</v>
      </c>
      <c r="H24" s="17">
        <f t="shared" si="3"/>
        <v>1254554.62</v>
      </c>
    </row>
    <row r="25" ht="21.0" customHeight="1">
      <c r="B25" s="2" t="s">
        <v>47</v>
      </c>
      <c r="C25" s="2">
        <v>0.5</v>
      </c>
      <c r="D25" s="13">
        <f t="shared" si="1"/>
        <v>0.002100115938</v>
      </c>
      <c r="E25" s="15">
        <f t="shared" si="2"/>
        <v>665777.3099</v>
      </c>
      <c r="G25" s="4"/>
      <c r="H25" s="17">
        <f t="shared" si="3"/>
        <v>665777.3099</v>
      </c>
    </row>
    <row r="26" ht="21.0" customHeight="1">
      <c r="B26" s="2" t="s">
        <v>49</v>
      </c>
      <c r="C26" s="2">
        <v>0.5</v>
      </c>
      <c r="D26" s="13">
        <f t="shared" si="1"/>
        <v>0.002100115938</v>
      </c>
      <c r="E26" s="15">
        <f t="shared" si="2"/>
        <v>665777.3099</v>
      </c>
      <c r="G26" s="4"/>
      <c r="H26" s="17">
        <f t="shared" si="3"/>
        <v>665777.3099</v>
      </c>
    </row>
    <row r="27" ht="21.0" customHeight="1">
      <c r="B27" s="2" t="s">
        <v>50</v>
      </c>
      <c r="C27" s="2">
        <v>0.5</v>
      </c>
      <c r="D27" s="13">
        <f t="shared" si="1"/>
        <v>0.002100115938</v>
      </c>
      <c r="E27" s="15">
        <f t="shared" si="2"/>
        <v>665777.3099</v>
      </c>
      <c r="G27" s="4"/>
      <c r="H27" s="17">
        <f t="shared" si="3"/>
        <v>665777.3099</v>
      </c>
    </row>
    <row r="28" ht="21.0" customHeight="1">
      <c r="B28" s="2" t="s">
        <v>52</v>
      </c>
      <c r="C28" s="2">
        <v>0.3</v>
      </c>
      <c r="D28" s="13">
        <f t="shared" si="1"/>
        <v>0.001260069563</v>
      </c>
      <c r="E28" s="15">
        <f t="shared" si="2"/>
        <v>399466.3859</v>
      </c>
      <c r="G28" s="4"/>
      <c r="H28" s="17">
        <f t="shared" si="3"/>
        <v>399466.3859</v>
      </c>
    </row>
    <row r="29" ht="21.0" customHeight="1">
      <c r="B29" s="2" t="s">
        <v>53</v>
      </c>
      <c r="C29" s="2">
        <v>0.1</v>
      </c>
      <c r="D29" s="13">
        <f t="shared" si="1"/>
        <v>0.0004200231877</v>
      </c>
      <c r="E29" s="15">
        <f t="shared" si="2"/>
        <v>133155.462</v>
      </c>
      <c r="G29" s="4"/>
      <c r="H29" s="17">
        <f t="shared" si="3"/>
        <v>133155.462</v>
      </c>
      <c r="L29" s="66" t="s">
        <v>55</v>
      </c>
      <c r="M29" s="67"/>
      <c r="N29" s="67"/>
      <c r="O29" s="67"/>
      <c r="P29" s="67"/>
      <c r="Q29" s="67"/>
      <c r="R29" s="67"/>
      <c r="S29" s="69"/>
    </row>
    <row r="30" ht="21.0" customHeight="1">
      <c r="B30" s="2" t="s">
        <v>56</v>
      </c>
      <c r="C30" s="2">
        <v>0.3</v>
      </c>
      <c r="D30" s="13">
        <f t="shared" si="1"/>
        <v>0.001260069563</v>
      </c>
      <c r="E30" s="15">
        <f t="shared" si="2"/>
        <v>399466.3859</v>
      </c>
      <c r="G30" s="4"/>
      <c r="H30" s="17">
        <f t="shared" si="3"/>
        <v>399466.3859</v>
      </c>
      <c r="L30" s="70"/>
      <c r="S30" s="71"/>
    </row>
    <row r="31" ht="21.0" customHeight="1">
      <c r="B31" s="2" t="s">
        <v>57</v>
      </c>
      <c r="C31" s="2">
        <v>1.0</v>
      </c>
      <c r="D31" s="13">
        <f t="shared" si="1"/>
        <v>0.004200231877</v>
      </c>
      <c r="E31" s="15">
        <f t="shared" si="2"/>
        <v>1331554.62</v>
      </c>
      <c r="G31" s="4"/>
      <c r="H31" s="17">
        <f t="shared" si="3"/>
        <v>1331554.62</v>
      </c>
      <c r="L31" s="70"/>
      <c r="S31" s="71"/>
    </row>
    <row r="32" ht="21.0" customHeight="1">
      <c r="B32" s="2" t="s">
        <v>59</v>
      </c>
      <c r="C32" s="2">
        <v>0.1</v>
      </c>
      <c r="D32" s="13">
        <f t="shared" si="1"/>
        <v>0.0004200231877</v>
      </c>
      <c r="E32" s="15">
        <f t="shared" si="2"/>
        <v>133155.462</v>
      </c>
      <c r="G32" s="4"/>
      <c r="H32" s="17">
        <f t="shared" si="3"/>
        <v>133155.462</v>
      </c>
      <c r="L32" s="70"/>
      <c r="S32" s="71"/>
    </row>
    <row r="33" ht="21.0" customHeight="1">
      <c r="D33" s="13">
        <f t="shared" si="1"/>
        <v>0</v>
      </c>
      <c r="E33" s="15">
        <f t="shared" si="2"/>
        <v>0</v>
      </c>
      <c r="G33" s="4"/>
      <c r="H33" s="17">
        <f t="shared" si="3"/>
        <v>0</v>
      </c>
      <c r="L33" s="70"/>
      <c r="S33" s="71"/>
    </row>
    <row r="34" ht="21.0" customHeight="1">
      <c r="A34" s="2">
        <v>4.0</v>
      </c>
      <c r="B34" s="2" t="s">
        <v>60</v>
      </c>
      <c r="C34" s="2">
        <v>40.46669389446021</v>
      </c>
      <c r="D34" s="13">
        <f t="shared" si="1"/>
        <v>0.1699694976</v>
      </c>
      <c r="E34" s="15">
        <f t="shared" si="2"/>
        <v>53883613.2</v>
      </c>
      <c r="G34" s="4"/>
      <c r="H34" s="17">
        <f t="shared" si="3"/>
        <v>53883613.2</v>
      </c>
      <c r="L34" s="70"/>
      <c r="S34" s="71"/>
    </row>
    <row r="35" ht="21.0" customHeight="1">
      <c r="B35" s="2" t="s">
        <v>62</v>
      </c>
      <c r="C35" s="2">
        <v>1.6193025708019628</v>
      </c>
      <c r="D35" s="13">
        <f t="shared" si="1"/>
        <v>0.006801446276</v>
      </c>
      <c r="E35" s="15">
        <f t="shared" si="2"/>
        <v>2156189.819</v>
      </c>
      <c r="G35" s="4"/>
      <c r="H35" s="17">
        <f t="shared" si="3"/>
        <v>2156189.819</v>
      </c>
      <c r="L35" s="70"/>
      <c r="S35" s="71"/>
    </row>
    <row r="36" ht="21.0" customHeight="1">
      <c r="B36" s="2" t="s">
        <v>63</v>
      </c>
      <c r="C36" s="2">
        <v>1.9431630849623553</v>
      </c>
      <c r="D36" s="13">
        <f t="shared" si="1"/>
        <v>0.008161735531</v>
      </c>
      <c r="E36" s="15">
        <f t="shared" si="2"/>
        <v>2587427.783</v>
      </c>
      <c r="G36" s="4"/>
      <c r="H36" s="17">
        <f t="shared" si="3"/>
        <v>2587427.783</v>
      </c>
      <c r="L36" s="70"/>
      <c r="S36" s="71"/>
    </row>
    <row r="37" ht="21.0" customHeight="1">
      <c r="B37" s="2" t="s">
        <v>65</v>
      </c>
      <c r="C37" s="2">
        <v>6.477210283207851</v>
      </c>
      <c r="D37" s="13">
        <f t="shared" si="1"/>
        <v>0.0272057851</v>
      </c>
      <c r="E37" s="15">
        <f t="shared" si="2"/>
        <v>8624759.276</v>
      </c>
      <c r="G37" s="4"/>
      <c r="H37" s="17">
        <f t="shared" si="3"/>
        <v>8624759.276</v>
      </c>
      <c r="L37" s="70"/>
      <c r="S37" s="71"/>
    </row>
    <row r="38" ht="21.0" customHeight="1">
      <c r="B38" s="2" t="s">
        <v>66</v>
      </c>
      <c r="C38" s="2">
        <v>0.0</v>
      </c>
      <c r="D38" s="13">
        <f t="shared" si="1"/>
        <v>0</v>
      </c>
      <c r="E38" s="15">
        <f t="shared" si="2"/>
        <v>0</v>
      </c>
      <c r="G38" s="4"/>
      <c r="H38" s="17">
        <f t="shared" si="3"/>
        <v>0</v>
      </c>
      <c r="L38" s="70"/>
      <c r="S38" s="71"/>
    </row>
    <row r="39" ht="21.0" customHeight="1">
      <c r="B39" s="2" t="s">
        <v>67</v>
      </c>
      <c r="C39" s="2">
        <v>9.715815424811776</v>
      </c>
      <c r="D39" s="13">
        <f t="shared" si="1"/>
        <v>0.04080867765</v>
      </c>
      <c r="E39" s="15">
        <f t="shared" si="2"/>
        <v>12937138.91</v>
      </c>
      <c r="G39" s="4"/>
      <c r="H39" s="17">
        <f t="shared" si="3"/>
        <v>12937138.91</v>
      </c>
      <c r="L39" s="70"/>
      <c r="S39" s="71"/>
    </row>
    <row r="40" ht="21.0" customHeight="1">
      <c r="B40" s="2" t="s">
        <v>69</v>
      </c>
      <c r="C40" s="2">
        <v>16.711202530676257</v>
      </c>
      <c r="D40" s="13">
        <f t="shared" si="1"/>
        <v>0.07019092556</v>
      </c>
      <c r="E40" s="15">
        <f t="shared" si="2"/>
        <v>22251878.93</v>
      </c>
      <c r="G40" s="4"/>
      <c r="H40" s="17">
        <f t="shared" si="3"/>
        <v>22251878.93</v>
      </c>
      <c r="L40" s="70"/>
      <c r="S40" s="71"/>
    </row>
    <row r="41" ht="21.0" customHeight="1">
      <c r="B41" s="2" t="s">
        <v>70</v>
      </c>
      <c r="C41" s="2">
        <v>4.0</v>
      </c>
      <c r="D41" s="13">
        <f t="shared" si="1"/>
        <v>0.01680092751</v>
      </c>
      <c r="E41" s="15">
        <f t="shared" si="2"/>
        <v>5326218.479</v>
      </c>
      <c r="G41" s="4"/>
      <c r="H41" s="17">
        <f t="shared" si="3"/>
        <v>5326218.479</v>
      </c>
      <c r="L41" s="85"/>
      <c r="M41" s="86"/>
      <c r="N41" s="86"/>
      <c r="O41" s="86"/>
      <c r="P41" s="86"/>
      <c r="Q41" s="86"/>
      <c r="R41" s="86"/>
      <c r="S41" s="88"/>
    </row>
    <row r="42" ht="21.0" customHeight="1">
      <c r="D42" s="13">
        <f t="shared" si="1"/>
        <v>0</v>
      </c>
      <c r="E42" s="15">
        <f t="shared" si="2"/>
        <v>0</v>
      </c>
      <c r="G42" s="4"/>
      <c r="H42" s="17">
        <f t="shared" si="3"/>
        <v>0</v>
      </c>
    </row>
    <row r="43" ht="21.0" customHeight="1">
      <c r="A43" s="2">
        <v>5.0</v>
      </c>
      <c r="B43" s="2" t="s">
        <v>72</v>
      </c>
      <c r="D43" s="13">
        <f t="shared" si="1"/>
        <v>0</v>
      </c>
      <c r="E43" s="15">
        <f t="shared" si="2"/>
        <v>0</v>
      </c>
      <c r="G43" s="4"/>
      <c r="H43" s="17">
        <f t="shared" si="3"/>
        <v>0</v>
      </c>
    </row>
    <row r="44" ht="21.0" customHeight="1">
      <c r="D44" s="13">
        <f t="shared" si="1"/>
        <v>0</v>
      </c>
      <c r="E44" s="15">
        <f t="shared" si="2"/>
        <v>0</v>
      </c>
      <c r="G44" s="4"/>
      <c r="H44" s="17">
        <f t="shared" si="3"/>
        <v>0</v>
      </c>
    </row>
    <row r="45" ht="21.0" customHeight="1">
      <c r="A45" s="2">
        <v>6.0</v>
      </c>
      <c r="B45" s="2" t="s">
        <v>73</v>
      </c>
      <c r="C45" s="2">
        <v>25.5088</v>
      </c>
      <c r="D45" s="13">
        <f t="shared" si="1"/>
        <v>0.1071428749</v>
      </c>
      <c r="E45" s="15">
        <f t="shared" si="2"/>
        <v>33966360.48</v>
      </c>
      <c r="G45" s="4"/>
      <c r="H45" s="17">
        <f t="shared" si="3"/>
        <v>33966360.48</v>
      </c>
    </row>
    <row r="46" ht="21.0" customHeight="1">
      <c r="D46" s="13">
        <f t="shared" si="1"/>
        <v>0</v>
      </c>
      <c r="E46" s="15">
        <f t="shared" si="2"/>
        <v>0</v>
      </c>
      <c r="G46" s="4"/>
      <c r="H46" s="17">
        <f t="shared" si="3"/>
        <v>0</v>
      </c>
    </row>
    <row r="47" ht="21.0" customHeight="1">
      <c r="D47" s="13">
        <f t="shared" si="1"/>
        <v>0</v>
      </c>
      <c r="E47" s="15">
        <f t="shared" si="2"/>
        <v>0</v>
      </c>
      <c r="G47" s="4"/>
      <c r="H47" s="17">
        <f t="shared" si="3"/>
        <v>0</v>
      </c>
    </row>
    <row r="48" ht="21.0" customHeight="1">
      <c r="A48" s="2" t="s">
        <v>74</v>
      </c>
      <c r="C48" s="2">
        <v>238.0820938944602</v>
      </c>
      <c r="D48" s="13">
        <f t="shared" si="1"/>
        <v>1</v>
      </c>
      <c r="E48" s="15">
        <f t="shared" si="2"/>
        <v>317019312</v>
      </c>
      <c r="G48" s="4"/>
      <c r="H48" s="17">
        <f t="shared" si="3"/>
        <v>317019312</v>
      </c>
    </row>
    <row r="49" ht="21.0" customHeight="1">
      <c r="A49" s="2" t="s">
        <v>75</v>
      </c>
      <c r="C49" s="2">
        <v>2.38</v>
      </c>
      <c r="D49" s="13"/>
      <c r="E49" s="3"/>
      <c r="G49" s="4"/>
      <c r="H49" s="17">
        <f t="shared" si="3"/>
        <v>0</v>
      </c>
    </row>
    <row r="50" ht="21.0" customHeight="1">
      <c r="E50" s="3"/>
      <c r="G50" s="4"/>
      <c r="H50" s="17">
        <f t="shared" si="3"/>
        <v>0</v>
      </c>
    </row>
    <row r="51" ht="21.0" customHeight="1">
      <c r="B51" s="93" t="s">
        <v>76</v>
      </c>
      <c r="E51" s="15">
        <v>3.2784E7</v>
      </c>
      <c r="G51" s="4">
        <f>16392000+5464000</f>
        <v>21856000</v>
      </c>
      <c r="H51" s="17">
        <f t="shared" si="3"/>
        <v>10928000</v>
      </c>
    </row>
    <row r="52" ht="21.0" customHeight="1">
      <c r="B52" s="93" t="s">
        <v>77</v>
      </c>
      <c r="E52" s="15">
        <v>721248.0</v>
      </c>
      <c r="G52" s="4">
        <v>80000.0</v>
      </c>
      <c r="H52" s="17">
        <f t="shared" si="3"/>
        <v>641248</v>
      </c>
    </row>
    <row r="53" ht="21.0" customHeight="1">
      <c r="E53" s="3"/>
      <c r="G53" s="4"/>
    </row>
    <row r="54" ht="21.0" customHeight="1">
      <c r="E54" s="3"/>
      <c r="G54" s="4"/>
    </row>
    <row r="55" ht="21.0" customHeight="1">
      <c r="E55" s="3"/>
      <c r="G55" s="4"/>
    </row>
    <row r="56" ht="21.0" customHeight="1">
      <c r="E56" s="3"/>
      <c r="G56" s="4"/>
    </row>
    <row r="57" ht="21.0" customHeight="1">
      <c r="E57" s="3"/>
      <c r="G57" s="4"/>
    </row>
    <row r="58" ht="21.0" customHeight="1">
      <c r="E58" s="3"/>
      <c r="G58" s="4"/>
    </row>
    <row r="59" ht="21.0" customHeight="1">
      <c r="E59" s="3"/>
      <c r="G59" s="4"/>
    </row>
    <row r="60" ht="21.0" customHeight="1">
      <c r="E60" s="3"/>
      <c r="G60" s="4"/>
    </row>
    <row r="61" ht="21.0" customHeight="1">
      <c r="E61" s="3"/>
      <c r="G61" s="4"/>
    </row>
    <row r="62" ht="21.0" customHeight="1">
      <c r="E62" s="3"/>
      <c r="G62" s="4"/>
    </row>
    <row r="63" ht="21.0" customHeight="1">
      <c r="E63" s="3"/>
      <c r="G63" s="4"/>
    </row>
    <row r="64" ht="21.0" customHeight="1">
      <c r="E64" s="3"/>
      <c r="G64" s="4"/>
    </row>
    <row r="65" ht="21.0" customHeight="1">
      <c r="E65" s="3"/>
      <c r="G65" s="4"/>
    </row>
    <row r="66" ht="21.0" customHeight="1">
      <c r="E66" s="3"/>
      <c r="G66" s="4"/>
    </row>
    <row r="67" ht="21.0" customHeight="1">
      <c r="E67" s="3"/>
      <c r="G67" s="4"/>
    </row>
    <row r="68" ht="21.0" customHeight="1">
      <c r="E68" s="3"/>
      <c r="G68" s="4"/>
    </row>
    <row r="69" ht="21.0" customHeight="1">
      <c r="E69" s="3"/>
      <c r="G69" s="4"/>
    </row>
    <row r="70" ht="21.0" customHeight="1">
      <c r="E70" s="3"/>
      <c r="G70" s="4"/>
    </row>
    <row r="71" ht="21.0" customHeight="1">
      <c r="E71" s="3"/>
      <c r="G71" s="4"/>
    </row>
    <row r="72" ht="21.0" customHeight="1">
      <c r="E72" s="3"/>
      <c r="G72" s="4"/>
    </row>
    <row r="73" ht="21.0" customHeight="1">
      <c r="E73" s="3"/>
      <c r="G73" s="4"/>
    </row>
    <row r="74" ht="21.0" customHeight="1">
      <c r="E74" s="3"/>
      <c r="G74" s="4"/>
    </row>
    <row r="75" ht="21.0" customHeight="1">
      <c r="E75" s="3"/>
      <c r="G75" s="4"/>
    </row>
    <row r="76" ht="21.0" customHeight="1">
      <c r="E76" s="3"/>
      <c r="G76" s="4"/>
    </row>
    <row r="77" ht="21.0" customHeight="1">
      <c r="E77" s="3"/>
      <c r="G77" s="4"/>
    </row>
    <row r="78" ht="21.0" customHeight="1">
      <c r="E78" s="3"/>
      <c r="G78" s="4"/>
    </row>
    <row r="79" ht="21.0" customHeight="1">
      <c r="E79" s="3"/>
      <c r="G79" s="4"/>
    </row>
    <row r="80" ht="21.0" customHeight="1">
      <c r="E80" s="3"/>
      <c r="G80" s="4"/>
    </row>
    <row r="81" ht="21.0" customHeight="1">
      <c r="E81" s="3"/>
      <c r="G81" s="4"/>
    </row>
    <row r="82" ht="21.0" customHeight="1">
      <c r="E82" s="3"/>
      <c r="G82" s="4"/>
    </row>
    <row r="83" ht="21.0" customHeight="1">
      <c r="E83" s="3"/>
      <c r="G83" s="4"/>
    </row>
    <row r="84" ht="21.0" customHeight="1">
      <c r="E84" s="3"/>
      <c r="G84" s="4"/>
    </row>
    <row r="85" ht="21.0" customHeight="1">
      <c r="E85" s="3"/>
      <c r="G85" s="4"/>
    </row>
    <row r="86" ht="21.0" customHeight="1">
      <c r="E86" s="3"/>
      <c r="G86" s="4"/>
    </row>
    <row r="87" ht="21.0" customHeight="1">
      <c r="E87" s="3"/>
      <c r="G87" s="4"/>
    </row>
    <row r="88" ht="21.0" customHeight="1">
      <c r="E88" s="3"/>
      <c r="G88" s="4"/>
    </row>
    <row r="89" ht="21.0" customHeight="1">
      <c r="E89" s="3"/>
      <c r="G89" s="4"/>
    </row>
    <row r="90" ht="21.0" customHeight="1">
      <c r="E90" s="3"/>
      <c r="G90" s="4"/>
    </row>
    <row r="91" ht="21.0" customHeight="1">
      <c r="E91" s="3"/>
      <c r="G91" s="4"/>
    </row>
    <row r="92" ht="21.0" customHeight="1">
      <c r="E92" s="3"/>
      <c r="G92" s="4"/>
    </row>
    <row r="93" ht="21.0" customHeight="1">
      <c r="E93" s="3"/>
      <c r="G93" s="4"/>
    </row>
    <row r="94" ht="21.0" customHeight="1">
      <c r="E94" s="3"/>
      <c r="G94" s="4"/>
    </row>
    <row r="95" ht="21.0" customHeight="1">
      <c r="E95" s="3"/>
      <c r="G95" s="4"/>
    </row>
    <row r="96" ht="21.0" customHeight="1">
      <c r="E96" s="3"/>
      <c r="G96" s="4"/>
    </row>
    <row r="97" ht="21.0" customHeight="1">
      <c r="E97" s="3"/>
      <c r="G97" s="4"/>
    </row>
    <row r="98" ht="21.0" customHeight="1">
      <c r="E98" s="3"/>
      <c r="G98" s="4"/>
    </row>
    <row r="99" ht="21.0" customHeight="1">
      <c r="E99" s="3"/>
      <c r="G99" s="4"/>
    </row>
    <row r="100" ht="21.0" customHeight="1">
      <c r="E100" s="3"/>
      <c r="G100" s="4"/>
    </row>
    <row r="101" ht="21.0" customHeight="1">
      <c r="E101" s="3"/>
      <c r="G101" s="4"/>
    </row>
    <row r="102" ht="21.0" customHeight="1">
      <c r="E102" s="3"/>
      <c r="G102" s="4"/>
    </row>
    <row r="103" ht="21.0" customHeight="1">
      <c r="E103" s="3"/>
      <c r="G103" s="4"/>
    </row>
    <row r="104" ht="21.0" customHeight="1">
      <c r="E104" s="3"/>
      <c r="G104" s="4"/>
    </row>
    <row r="105" ht="21.0" customHeight="1">
      <c r="E105" s="3"/>
      <c r="G105" s="4"/>
    </row>
    <row r="106" ht="21.0" customHeight="1">
      <c r="E106" s="3"/>
      <c r="G106" s="4"/>
    </row>
    <row r="107" ht="21.0" customHeight="1">
      <c r="E107" s="3"/>
      <c r="G107" s="4"/>
    </row>
    <row r="108" ht="21.0" customHeight="1">
      <c r="E108" s="3"/>
      <c r="G108" s="4"/>
    </row>
    <row r="109" ht="21.0" customHeight="1">
      <c r="E109" s="3"/>
      <c r="G109" s="4"/>
    </row>
    <row r="110" ht="21.0" customHeight="1">
      <c r="E110" s="3"/>
      <c r="G110" s="4"/>
    </row>
    <row r="111" ht="21.0" customHeight="1">
      <c r="E111" s="3"/>
      <c r="G111" s="4"/>
    </row>
    <row r="112" ht="21.0" customHeight="1">
      <c r="E112" s="3"/>
      <c r="G112" s="4"/>
    </row>
    <row r="113" ht="21.0" customHeight="1">
      <c r="E113" s="3"/>
      <c r="G113" s="4"/>
    </row>
    <row r="114" ht="21.0" customHeight="1">
      <c r="E114" s="3"/>
      <c r="G114" s="4"/>
    </row>
    <row r="115" ht="21.0" customHeight="1">
      <c r="E115" s="3"/>
      <c r="G115" s="4"/>
    </row>
    <row r="116" ht="21.0" customHeight="1">
      <c r="E116" s="3"/>
      <c r="G116" s="4"/>
    </row>
    <row r="117" ht="21.0" customHeight="1">
      <c r="E117" s="3"/>
      <c r="G117" s="4"/>
    </row>
    <row r="118" ht="21.0" customHeight="1">
      <c r="E118" s="3"/>
      <c r="G118" s="4"/>
    </row>
    <row r="119" ht="21.0" customHeight="1">
      <c r="E119" s="3"/>
      <c r="G119" s="4"/>
    </row>
    <row r="120" ht="21.0" customHeight="1">
      <c r="E120" s="3"/>
      <c r="G120" s="4"/>
    </row>
    <row r="121" ht="21.0" customHeight="1">
      <c r="E121" s="3"/>
      <c r="G121" s="4"/>
    </row>
    <row r="122" ht="21.0" customHeight="1">
      <c r="E122" s="3"/>
      <c r="G122" s="4"/>
    </row>
    <row r="123" ht="21.0" customHeight="1">
      <c r="E123" s="3"/>
      <c r="G123" s="4"/>
    </row>
    <row r="124" ht="21.0" customHeight="1">
      <c r="E124" s="3"/>
      <c r="G124" s="4"/>
    </row>
    <row r="125" ht="21.0" customHeight="1">
      <c r="E125" s="3"/>
      <c r="G125" s="4"/>
    </row>
    <row r="126" ht="21.0" customHeight="1">
      <c r="E126" s="3"/>
      <c r="G126" s="4"/>
    </row>
    <row r="127" ht="21.0" customHeight="1">
      <c r="E127" s="3"/>
      <c r="G127" s="4"/>
    </row>
    <row r="128" ht="21.0" customHeight="1">
      <c r="E128" s="3"/>
      <c r="G128" s="4"/>
    </row>
    <row r="129" ht="21.0" customHeight="1">
      <c r="E129" s="3"/>
      <c r="G129" s="4"/>
    </row>
    <row r="130" ht="21.0" customHeight="1">
      <c r="E130" s="3"/>
      <c r="G130" s="4"/>
    </row>
    <row r="131" ht="21.0" customHeight="1">
      <c r="E131" s="3"/>
      <c r="G131" s="4"/>
    </row>
    <row r="132" ht="21.0" customHeight="1">
      <c r="E132" s="3"/>
      <c r="G132" s="4"/>
    </row>
    <row r="133" ht="21.0" customHeight="1">
      <c r="E133" s="3"/>
      <c r="G133" s="4"/>
    </row>
    <row r="134" ht="21.0" customHeight="1">
      <c r="E134" s="3"/>
      <c r="G134" s="4"/>
    </row>
    <row r="135" ht="21.0" customHeight="1">
      <c r="E135" s="3"/>
      <c r="G135" s="4"/>
    </row>
    <row r="136" ht="21.0" customHeight="1">
      <c r="E136" s="3"/>
      <c r="G136" s="4"/>
    </row>
    <row r="137" ht="21.0" customHeight="1">
      <c r="E137" s="3"/>
      <c r="G137" s="4"/>
    </row>
    <row r="138" ht="21.0" customHeight="1">
      <c r="E138" s="3"/>
      <c r="G138" s="4"/>
    </row>
    <row r="139" ht="21.0" customHeight="1">
      <c r="E139" s="3"/>
      <c r="G139" s="4"/>
    </row>
    <row r="140" ht="21.0" customHeight="1">
      <c r="E140" s="3"/>
      <c r="G140" s="4"/>
    </row>
    <row r="141" ht="21.0" customHeight="1">
      <c r="E141" s="3"/>
      <c r="G141" s="4"/>
    </row>
    <row r="142" ht="21.0" customHeight="1">
      <c r="E142" s="3"/>
      <c r="G142" s="4"/>
    </row>
    <row r="143" ht="21.0" customHeight="1">
      <c r="E143" s="3"/>
      <c r="G143" s="4"/>
    </row>
    <row r="144" ht="21.0" customHeight="1">
      <c r="E144" s="3"/>
      <c r="G144" s="4"/>
    </row>
    <row r="145" ht="21.0" customHeight="1">
      <c r="E145" s="3"/>
      <c r="G145" s="4"/>
    </row>
    <row r="146" ht="21.0" customHeight="1">
      <c r="E146" s="3"/>
      <c r="G146" s="4"/>
    </row>
    <row r="147" ht="21.0" customHeight="1">
      <c r="E147" s="3"/>
      <c r="G147" s="4"/>
    </row>
    <row r="148" ht="21.0" customHeight="1">
      <c r="E148" s="3"/>
      <c r="G148" s="4"/>
    </row>
    <row r="149" ht="21.0" customHeight="1">
      <c r="E149" s="3"/>
      <c r="G149" s="4"/>
    </row>
    <row r="150" ht="21.0" customHeight="1">
      <c r="E150" s="3"/>
      <c r="G150" s="4"/>
    </row>
    <row r="151" ht="21.0" customHeight="1">
      <c r="E151" s="3"/>
      <c r="G151" s="4"/>
    </row>
    <row r="152" ht="21.0" customHeight="1">
      <c r="E152" s="3"/>
      <c r="G152" s="4"/>
    </row>
    <row r="153" ht="21.0" customHeight="1">
      <c r="E153" s="3"/>
      <c r="G153" s="4"/>
    </row>
    <row r="154" ht="21.0" customHeight="1">
      <c r="E154" s="3"/>
      <c r="G154" s="4"/>
    </row>
    <row r="155" ht="21.0" customHeight="1">
      <c r="E155" s="3"/>
      <c r="G155" s="4"/>
    </row>
    <row r="156" ht="21.0" customHeight="1">
      <c r="E156" s="3"/>
      <c r="G156" s="4"/>
    </row>
    <row r="157" ht="21.0" customHeight="1">
      <c r="E157" s="3"/>
      <c r="G157" s="4"/>
    </row>
    <row r="158" ht="21.0" customHeight="1">
      <c r="E158" s="3"/>
      <c r="G158" s="4"/>
    </row>
    <row r="159" ht="21.0" customHeight="1">
      <c r="E159" s="3"/>
      <c r="G159" s="4"/>
    </row>
    <row r="160" ht="21.0" customHeight="1">
      <c r="E160" s="3"/>
      <c r="G160" s="4"/>
    </row>
    <row r="161" ht="21.0" customHeight="1">
      <c r="E161" s="3"/>
      <c r="G161" s="4"/>
    </row>
    <row r="162" ht="21.0" customHeight="1">
      <c r="E162" s="3"/>
      <c r="G162" s="4"/>
    </row>
    <row r="163" ht="21.0" customHeight="1">
      <c r="E163" s="3"/>
      <c r="G163" s="4"/>
    </row>
    <row r="164" ht="21.0" customHeight="1">
      <c r="E164" s="3"/>
      <c r="G164" s="4"/>
    </row>
    <row r="165" ht="21.0" customHeight="1">
      <c r="E165" s="3"/>
      <c r="G165" s="4"/>
    </row>
    <row r="166" ht="21.0" customHeight="1">
      <c r="E166" s="3"/>
      <c r="G166" s="4"/>
    </row>
    <row r="167" ht="21.0" customHeight="1">
      <c r="E167" s="3"/>
      <c r="G167" s="4"/>
    </row>
    <row r="168" ht="21.0" customHeight="1">
      <c r="E168" s="3"/>
      <c r="G168" s="4"/>
    </row>
    <row r="169" ht="21.0" customHeight="1">
      <c r="E169" s="3"/>
      <c r="G169" s="4"/>
    </row>
    <row r="170" ht="21.0" customHeight="1">
      <c r="E170" s="3"/>
      <c r="G170" s="4"/>
    </row>
    <row r="171" ht="21.0" customHeight="1">
      <c r="E171" s="3"/>
      <c r="G171" s="4"/>
    </row>
    <row r="172" ht="21.0" customHeight="1">
      <c r="E172" s="3"/>
      <c r="G172" s="4"/>
    </row>
    <row r="173" ht="21.0" customHeight="1">
      <c r="E173" s="3"/>
      <c r="G173" s="4"/>
    </row>
    <row r="174" ht="21.0" customHeight="1">
      <c r="E174" s="3"/>
      <c r="G174" s="4"/>
    </row>
    <row r="175" ht="21.0" customHeight="1">
      <c r="E175" s="3"/>
      <c r="G175" s="4"/>
    </row>
    <row r="176" ht="21.0" customHeight="1">
      <c r="E176" s="3"/>
      <c r="G176" s="4"/>
    </row>
    <row r="177" ht="21.0" customHeight="1">
      <c r="E177" s="3"/>
      <c r="G177" s="4"/>
    </row>
    <row r="178" ht="21.0" customHeight="1">
      <c r="E178" s="3"/>
      <c r="G178" s="4"/>
    </row>
    <row r="179" ht="21.0" customHeight="1">
      <c r="E179" s="3"/>
      <c r="G179" s="4"/>
    </row>
    <row r="180" ht="21.0" customHeight="1">
      <c r="E180" s="3"/>
      <c r="G180" s="4"/>
    </row>
    <row r="181" ht="21.0" customHeight="1">
      <c r="E181" s="3"/>
      <c r="G181" s="4"/>
    </row>
    <row r="182" ht="21.0" customHeight="1">
      <c r="E182" s="3"/>
      <c r="G182" s="4"/>
    </row>
    <row r="183" ht="21.0" customHeight="1">
      <c r="E183" s="3"/>
      <c r="G183" s="4"/>
    </row>
    <row r="184" ht="21.0" customHeight="1">
      <c r="E184" s="3"/>
      <c r="G184" s="4"/>
    </row>
    <row r="185" ht="21.0" customHeight="1">
      <c r="E185" s="3"/>
      <c r="G185" s="4"/>
    </row>
    <row r="186" ht="21.0" customHeight="1">
      <c r="E186" s="3"/>
      <c r="G186" s="4"/>
    </row>
    <row r="187" ht="21.0" customHeight="1">
      <c r="E187" s="3"/>
      <c r="G187" s="4"/>
    </row>
    <row r="188" ht="21.0" customHeight="1">
      <c r="E188" s="3"/>
      <c r="G188" s="4"/>
    </row>
    <row r="189" ht="21.0" customHeight="1">
      <c r="E189" s="3"/>
      <c r="G189" s="4"/>
    </row>
    <row r="190" ht="21.0" customHeight="1">
      <c r="E190" s="3"/>
      <c r="G190" s="4"/>
    </row>
    <row r="191" ht="21.0" customHeight="1">
      <c r="E191" s="3"/>
      <c r="G191" s="4"/>
    </row>
    <row r="192" ht="21.0" customHeight="1">
      <c r="E192" s="3"/>
      <c r="G192" s="4"/>
    </row>
    <row r="193" ht="21.0" customHeight="1">
      <c r="E193" s="3"/>
      <c r="G193" s="4"/>
    </row>
    <row r="194" ht="21.0" customHeight="1">
      <c r="E194" s="3"/>
      <c r="G194" s="4"/>
    </row>
    <row r="195" ht="21.0" customHeight="1">
      <c r="E195" s="3"/>
      <c r="G195" s="4"/>
    </row>
    <row r="196" ht="21.0" customHeight="1">
      <c r="E196" s="3"/>
      <c r="G196" s="4"/>
    </row>
    <row r="197" ht="21.0" customHeight="1">
      <c r="E197" s="3"/>
      <c r="G197" s="4"/>
    </row>
    <row r="198" ht="21.0" customHeight="1">
      <c r="E198" s="3"/>
      <c r="G198" s="4"/>
    </row>
    <row r="199" ht="21.0" customHeight="1">
      <c r="E199" s="3"/>
      <c r="G199" s="4"/>
    </row>
    <row r="200" ht="21.0" customHeight="1">
      <c r="E200" s="3"/>
      <c r="G200" s="4"/>
    </row>
    <row r="201" ht="21.0" customHeight="1">
      <c r="E201" s="3"/>
      <c r="G201" s="4"/>
    </row>
    <row r="202" ht="21.0" customHeight="1">
      <c r="E202" s="3"/>
      <c r="G202" s="4"/>
    </row>
    <row r="203" ht="21.0" customHeight="1">
      <c r="E203" s="3"/>
      <c r="G203" s="4"/>
    </row>
    <row r="204" ht="21.0" customHeight="1">
      <c r="E204" s="3"/>
      <c r="G204" s="4"/>
    </row>
    <row r="205" ht="21.0" customHeight="1">
      <c r="E205" s="3"/>
      <c r="G205" s="4"/>
    </row>
    <row r="206" ht="21.0" customHeight="1">
      <c r="E206" s="3"/>
      <c r="G206" s="4"/>
    </row>
    <row r="207" ht="21.0" customHeight="1">
      <c r="E207" s="3"/>
      <c r="G207" s="4"/>
    </row>
    <row r="208" ht="21.0" customHeight="1">
      <c r="E208" s="3"/>
      <c r="G208" s="4"/>
    </row>
    <row r="209" ht="21.0" customHeight="1">
      <c r="E209" s="3"/>
      <c r="G209" s="4"/>
    </row>
    <row r="210" ht="21.0" customHeight="1">
      <c r="E210" s="3"/>
      <c r="G210" s="4"/>
    </row>
    <row r="211" ht="21.0" customHeight="1">
      <c r="E211" s="3"/>
      <c r="G211" s="4"/>
    </row>
    <row r="212" ht="21.0" customHeight="1">
      <c r="E212" s="3"/>
      <c r="G212" s="4"/>
    </row>
    <row r="213" ht="21.0" customHeight="1">
      <c r="E213" s="3"/>
      <c r="G213" s="4"/>
    </row>
    <row r="214" ht="21.0" customHeight="1">
      <c r="E214" s="3"/>
      <c r="G214" s="4"/>
    </row>
    <row r="215" ht="21.0" customHeight="1">
      <c r="E215" s="3"/>
      <c r="G215" s="4"/>
    </row>
    <row r="216" ht="21.0" customHeight="1">
      <c r="E216" s="3"/>
      <c r="G216" s="4"/>
    </row>
    <row r="217" ht="21.0" customHeight="1">
      <c r="E217" s="3"/>
      <c r="G217" s="4"/>
    </row>
    <row r="218" ht="21.0" customHeight="1">
      <c r="E218" s="3"/>
      <c r="G218" s="4"/>
    </row>
    <row r="219" ht="21.0" customHeight="1">
      <c r="E219" s="3"/>
      <c r="G219" s="4"/>
    </row>
    <row r="220" ht="21.0" customHeight="1">
      <c r="E220" s="3"/>
      <c r="G220" s="4"/>
    </row>
    <row r="221" ht="21.0" customHeight="1">
      <c r="E221" s="3"/>
      <c r="G221" s="4"/>
    </row>
    <row r="222" ht="21.0" customHeight="1">
      <c r="E222" s="3"/>
      <c r="G222" s="4"/>
    </row>
    <row r="223" ht="21.0" customHeight="1">
      <c r="E223" s="3"/>
      <c r="G223" s="4"/>
    </row>
    <row r="224" ht="21.0" customHeight="1">
      <c r="E224" s="3"/>
      <c r="G224" s="4"/>
    </row>
    <row r="225" ht="21.0" customHeight="1">
      <c r="E225" s="3"/>
      <c r="G225" s="4"/>
    </row>
    <row r="226" ht="21.0" customHeight="1">
      <c r="E226" s="3"/>
      <c r="G226" s="4"/>
    </row>
    <row r="227" ht="21.0" customHeight="1">
      <c r="E227" s="3"/>
      <c r="G227" s="4"/>
    </row>
    <row r="228" ht="21.0" customHeight="1">
      <c r="E228" s="3"/>
      <c r="G228" s="4"/>
    </row>
    <row r="229" ht="21.0" customHeight="1">
      <c r="E229" s="3"/>
      <c r="G229" s="4"/>
    </row>
    <row r="230" ht="21.0" customHeight="1">
      <c r="E230" s="3"/>
      <c r="G230" s="4"/>
    </row>
    <row r="231" ht="21.0" customHeight="1">
      <c r="E231" s="3"/>
      <c r="G231" s="4"/>
    </row>
    <row r="232" ht="21.0" customHeight="1">
      <c r="E232" s="3"/>
      <c r="G232" s="4"/>
    </row>
    <row r="233" ht="21.0" customHeight="1">
      <c r="E233" s="3"/>
      <c r="G233" s="4"/>
    </row>
    <row r="234" ht="21.0" customHeight="1">
      <c r="E234" s="3"/>
      <c r="G234" s="4"/>
    </row>
    <row r="235" ht="21.0" customHeight="1">
      <c r="E235" s="3"/>
      <c r="G235" s="4"/>
    </row>
    <row r="236" ht="21.0" customHeight="1">
      <c r="E236" s="3"/>
      <c r="G236" s="4"/>
    </row>
    <row r="237" ht="21.0" customHeight="1">
      <c r="E237" s="3"/>
      <c r="G237" s="4"/>
    </row>
    <row r="238" ht="21.0" customHeight="1">
      <c r="E238" s="3"/>
      <c r="G238" s="4"/>
    </row>
    <row r="239" ht="21.0" customHeight="1">
      <c r="E239" s="3"/>
      <c r="G239" s="4"/>
    </row>
    <row r="240" ht="21.0" customHeight="1">
      <c r="E240" s="3"/>
      <c r="G240" s="4"/>
    </row>
    <row r="241" ht="21.0" customHeight="1">
      <c r="E241" s="3"/>
      <c r="G241" s="4"/>
    </row>
    <row r="242" ht="21.0" customHeight="1">
      <c r="E242" s="3"/>
      <c r="G242" s="4"/>
    </row>
    <row r="243" ht="21.0" customHeight="1">
      <c r="E243" s="3"/>
      <c r="G243" s="4"/>
    </row>
    <row r="244" ht="21.0" customHeight="1">
      <c r="E244" s="3"/>
      <c r="G244" s="4"/>
    </row>
    <row r="245" ht="21.0" customHeight="1">
      <c r="E245" s="3"/>
      <c r="G245" s="4"/>
    </row>
    <row r="246" ht="21.0" customHeight="1">
      <c r="E246" s="3"/>
      <c r="G246" s="4"/>
    </row>
    <row r="247" ht="21.0" customHeight="1">
      <c r="E247" s="3"/>
      <c r="G247" s="4"/>
    </row>
    <row r="248" ht="21.0" customHeight="1">
      <c r="E248" s="3"/>
      <c r="G248" s="4"/>
    </row>
    <row r="249" ht="21.0" customHeight="1">
      <c r="E249" s="3"/>
      <c r="G249" s="4"/>
    </row>
    <row r="250" ht="21.0" customHeight="1">
      <c r="E250" s="3"/>
      <c r="G250" s="4"/>
    </row>
    <row r="251" ht="21.0" customHeight="1">
      <c r="E251" s="3"/>
      <c r="G251" s="4"/>
    </row>
    <row r="252" ht="21.0" customHeight="1">
      <c r="E252" s="3"/>
      <c r="G252" s="4"/>
    </row>
    <row r="253" ht="21.0" customHeight="1">
      <c r="E253" s="3"/>
      <c r="G253" s="4"/>
    </row>
    <row r="254" ht="21.0" customHeight="1">
      <c r="E254" s="3"/>
      <c r="G254" s="4"/>
    </row>
    <row r="255" ht="21.0" customHeight="1">
      <c r="E255" s="3"/>
      <c r="G255" s="4"/>
    </row>
    <row r="256" ht="21.0" customHeight="1">
      <c r="E256" s="3"/>
      <c r="G256" s="4"/>
    </row>
    <row r="257" ht="21.0" customHeight="1">
      <c r="E257" s="3"/>
      <c r="G257" s="4"/>
    </row>
    <row r="258" ht="21.0" customHeight="1">
      <c r="E258" s="3"/>
      <c r="G258" s="4"/>
    </row>
    <row r="259" ht="21.0" customHeight="1">
      <c r="E259" s="3"/>
      <c r="G259" s="4"/>
    </row>
    <row r="260" ht="21.0" customHeight="1">
      <c r="E260" s="3"/>
      <c r="G260" s="4"/>
    </row>
    <row r="261" ht="21.0" customHeight="1">
      <c r="E261" s="3"/>
      <c r="G261" s="4"/>
    </row>
    <row r="262" ht="21.0" customHeight="1">
      <c r="E262" s="3"/>
      <c r="G262" s="4"/>
    </row>
    <row r="263" ht="21.0" customHeight="1">
      <c r="E263" s="3"/>
      <c r="G263" s="4"/>
    </row>
    <row r="264" ht="21.0" customHeight="1">
      <c r="E264" s="3"/>
      <c r="G264" s="4"/>
    </row>
    <row r="265" ht="21.0" customHeight="1">
      <c r="E265" s="3"/>
      <c r="G265" s="4"/>
    </row>
    <row r="266" ht="21.0" customHeight="1">
      <c r="E266" s="3"/>
      <c r="G266" s="4"/>
    </row>
    <row r="267" ht="21.0" customHeight="1">
      <c r="E267" s="3"/>
      <c r="G267" s="4"/>
    </row>
    <row r="268" ht="21.0" customHeight="1">
      <c r="E268" s="3"/>
      <c r="G268" s="4"/>
    </row>
    <row r="269" ht="21.0" customHeight="1">
      <c r="E269" s="3"/>
      <c r="G269" s="4"/>
    </row>
    <row r="270" ht="21.0" customHeight="1">
      <c r="E270" s="3"/>
      <c r="G270" s="4"/>
    </row>
    <row r="271" ht="21.0" customHeight="1">
      <c r="E271" s="3"/>
      <c r="G271" s="4"/>
    </row>
    <row r="272" ht="21.0" customHeight="1">
      <c r="E272" s="3"/>
      <c r="G272" s="4"/>
    </row>
    <row r="273" ht="21.0" customHeight="1">
      <c r="E273" s="3"/>
      <c r="G273" s="4"/>
    </row>
    <row r="274" ht="21.0" customHeight="1">
      <c r="E274" s="3"/>
      <c r="G274" s="4"/>
    </row>
    <row r="275" ht="21.0" customHeight="1">
      <c r="E275" s="3"/>
      <c r="G275" s="4"/>
    </row>
    <row r="276" ht="21.0" customHeight="1">
      <c r="E276" s="3"/>
      <c r="G276" s="4"/>
    </row>
    <row r="277" ht="21.0" customHeight="1">
      <c r="E277" s="3"/>
      <c r="G277" s="4"/>
    </row>
    <row r="278" ht="21.0" customHeight="1">
      <c r="E278" s="3"/>
      <c r="G278" s="4"/>
    </row>
    <row r="279" ht="21.0" customHeight="1">
      <c r="E279" s="3"/>
      <c r="G279" s="4"/>
    </row>
    <row r="280" ht="21.0" customHeight="1">
      <c r="E280" s="3"/>
      <c r="G280" s="4"/>
    </row>
    <row r="281" ht="21.0" customHeight="1">
      <c r="E281" s="3"/>
      <c r="G281" s="4"/>
    </row>
    <row r="282" ht="21.0" customHeight="1">
      <c r="E282" s="3"/>
      <c r="G282" s="4"/>
    </row>
    <row r="283" ht="21.0" customHeight="1">
      <c r="E283" s="3"/>
      <c r="G283" s="4"/>
    </row>
    <row r="284" ht="21.0" customHeight="1">
      <c r="E284" s="3"/>
      <c r="G284" s="4"/>
    </row>
    <row r="285" ht="21.0" customHeight="1">
      <c r="E285" s="3"/>
      <c r="G285" s="4"/>
    </row>
    <row r="286" ht="21.0" customHeight="1">
      <c r="E286" s="3"/>
      <c r="G286" s="4"/>
    </row>
    <row r="287" ht="21.0" customHeight="1">
      <c r="E287" s="3"/>
      <c r="G287" s="4"/>
    </row>
    <row r="288" ht="21.0" customHeight="1">
      <c r="E288" s="3"/>
      <c r="G288" s="4"/>
    </row>
    <row r="289" ht="21.0" customHeight="1">
      <c r="E289" s="3"/>
      <c r="G289" s="4"/>
    </row>
    <row r="290" ht="21.0" customHeight="1">
      <c r="E290" s="3"/>
      <c r="G290" s="4"/>
    </row>
    <row r="291" ht="21.0" customHeight="1">
      <c r="E291" s="3"/>
      <c r="G291" s="4"/>
    </row>
    <row r="292" ht="21.0" customHeight="1">
      <c r="E292" s="3"/>
      <c r="G292" s="4"/>
    </row>
    <row r="293" ht="21.0" customHeight="1">
      <c r="E293" s="3"/>
      <c r="G293" s="4"/>
    </row>
    <row r="294" ht="21.0" customHeight="1">
      <c r="E294" s="3"/>
      <c r="G294" s="4"/>
    </row>
    <row r="295" ht="21.0" customHeight="1">
      <c r="E295" s="3"/>
      <c r="G295" s="4"/>
    </row>
    <row r="296" ht="21.0" customHeight="1">
      <c r="E296" s="3"/>
      <c r="G296" s="4"/>
    </row>
    <row r="297" ht="21.0" customHeight="1">
      <c r="E297" s="3"/>
      <c r="G297" s="4"/>
    </row>
    <row r="298" ht="21.0" customHeight="1">
      <c r="E298" s="3"/>
      <c r="G298" s="4"/>
    </row>
    <row r="299" ht="21.0" customHeight="1">
      <c r="E299" s="3"/>
      <c r="G299" s="4"/>
    </row>
    <row r="300" ht="21.0" customHeight="1">
      <c r="E300" s="3"/>
      <c r="G300" s="4"/>
    </row>
    <row r="301" ht="21.0" customHeight="1">
      <c r="E301" s="3"/>
      <c r="G301" s="4"/>
    </row>
    <row r="302" ht="21.0" customHeight="1">
      <c r="E302" s="3"/>
      <c r="G302" s="4"/>
    </row>
    <row r="303" ht="21.0" customHeight="1">
      <c r="E303" s="3"/>
      <c r="G303" s="4"/>
    </row>
    <row r="304" ht="21.0" customHeight="1">
      <c r="E304" s="3"/>
      <c r="G304" s="4"/>
    </row>
    <row r="305" ht="21.0" customHeight="1">
      <c r="E305" s="3"/>
      <c r="G305" s="4"/>
    </row>
    <row r="306" ht="21.0" customHeight="1">
      <c r="E306" s="3"/>
      <c r="G306" s="4"/>
    </row>
    <row r="307" ht="21.0" customHeight="1">
      <c r="E307" s="3"/>
      <c r="G307" s="4"/>
    </row>
    <row r="308" ht="21.0" customHeight="1">
      <c r="E308" s="3"/>
      <c r="G308" s="4"/>
    </row>
    <row r="309" ht="21.0" customHeight="1">
      <c r="E309" s="3"/>
      <c r="G309" s="4"/>
    </row>
    <row r="310" ht="21.0" customHeight="1">
      <c r="E310" s="3"/>
      <c r="G310" s="4"/>
    </row>
    <row r="311" ht="21.0" customHeight="1">
      <c r="E311" s="3"/>
      <c r="G311" s="4"/>
    </row>
    <row r="312" ht="21.0" customHeight="1">
      <c r="E312" s="3"/>
      <c r="G312" s="4"/>
    </row>
    <row r="313" ht="21.0" customHeight="1">
      <c r="E313" s="3"/>
      <c r="G313" s="4"/>
    </row>
    <row r="314" ht="21.0" customHeight="1">
      <c r="E314" s="3"/>
      <c r="G314" s="4"/>
    </row>
    <row r="315" ht="21.0" customHeight="1">
      <c r="E315" s="3"/>
      <c r="G315" s="4"/>
    </row>
    <row r="316" ht="21.0" customHeight="1">
      <c r="E316" s="3"/>
      <c r="G316" s="4"/>
    </row>
    <row r="317" ht="21.0" customHeight="1">
      <c r="E317" s="3"/>
      <c r="G317" s="4"/>
    </row>
    <row r="318" ht="21.0" customHeight="1">
      <c r="E318" s="3"/>
      <c r="G318" s="4"/>
    </row>
    <row r="319" ht="21.0" customHeight="1">
      <c r="E319" s="3"/>
      <c r="G319" s="4"/>
    </row>
    <row r="320" ht="21.0" customHeight="1">
      <c r="E320" s="3"/>
      <c r="G320" s="4"/>
    </row>
    <row r="321" ht="21.0" customHeight="1">
      <c r="E321" s="3"/>
      <c r="G321" s="4"/>
    </row>
    <row r="322" ht="21.0" customHeight="1">
      <c r="E322" s="3"/>
      <c r="G322" s="4"/>
    </row>
    <row r="323" ht="21.0" customHeight="1">
      <c r="E323" s="3"/>
      <c r="G323" s="4"/>
    </row>
    <row r="324" ht="21.0" customHeight="1">
      <c r="E324" s="3"/>
      <c r="G324" s="4"/>
    </row>
    <row r="325" ht="21.0" customHeight="1">
      <c r="E325" s="3"/>
      <c r="G325" s="4"/>
    </row>
    <row r="326" ht="21.0" customHeight="1">
      <c r="E326" s="3"/>
      <c r="G326" s="4"/>
    </row>
    <row r="327" ht="21.0" customHeight="1">
      <c r="E327" s="3"/>
      <c r="G327" s="4"/>
    </row>
    <row r="328" ht="21.0" customHeight="1">
      <c r="E328" s="3"/>
      <c r="G328" s="4"/>
    </row>
    <row r="329" ht="21.0" customHeight="1">
      <c r="E329" s="3"/>
      <c r="G329" s="4"/>
    </row>
    <row r="330" ht="21.0" customHeight="1">
      <c r="E330" s="3"/>
      <c r="G330" s="4"/>
    </row>
    <row r="331" ht="21.0" customHeight="1">
      <c r="E331" s="3"/>
      <c r="G331" s="4"/>
    </row>
    <row r="332" ht="21.0" customHeight="1">
      <c r="E332" s="3"/>
      <c r="G332" s="4"/>
    </row>
    <row r="333" ht="21.0" customHeight="1">
      <c r="E333" s="3"/>
      <c r="G333" s="4"/>
    </row>
    <row r="334" ht="21.0" customHeight="1">
      <c r="E334" s="3"/>
      <c r="G334" s="4"/>
    </row>
    <row r="335" ht="21.0" customHeight="1">
      <c r="E335" s="3"/>
      <c r="G335" s="4"/>
    </row>
    <row r="336" ht="21.0" customHeight="1">
      <c r="E336" s="3"/>
      <c r="G336" s="4"/>
    </row>
    <row r="337" ht="21.0" customHeight="1">
      <c r="E337" s="3"/>
      <c r="G337" s="4"/>
    </row>
    <row r="338" ht="21.0" customHeight="1">
      <c r="E338" s="3"/>
      <c r="G338" s="4"/>
    </row>
    <row r="339" ht="21.0" customHeight="1">
      <c r="E339" s="3"/>
      <c r="G339" s="4"/>
    </row>
    <row r="340" ht="21.0" customHeight="1">
      <c r="E340" s="3"/>
      <c r="G340" s="4"/>
    </row>
    <row r="341" ht="21.0" customHeight="1">
      <c r="E341" s="3"/>
      <c r="G341" s="4"/>
    </row>
    <row r="342" ht="21.0" customHeight="1">
      <c r="E342" s="3"/>
      <c r="G342" s="4"/>
    </row>
    <row r="343" ht="21.0" customHeight="1">
      <c r="E343" s="3"/>
      <c r="G343" s="4"/>
    </row>
    <row r="344" ht="21.0" customHeight="1">
      <c r="E344" s="3"/>
      <c r="G344" s="4"/>
    </row>
    <row r="345" ht="21.0" customHeight="1">
      <c r="E345" s="3"/>
      <c r="G345" s="4"/>
    </row>
    <row r="346" ht="21.0" customHeight="1">
      <c r="E346" s="3"/>
      <c r="G346" s="4"/>
    </row>
    <row r="347" ht="21.0" customHeight="1">
      <c r="E347" s="3"/>
      <c r="G347" s="4"/>
    </row>
    <row r="348" ht="21.0" customHeight="1">
      <c r="E348" s="3"/>
      <c r="G348" s="4"/>
    </row>
    <row r="349" ht="21.0" customHeight="1">
      <c r="E349" s="3"/>
      <c r="G349" s="4"/>
    </row>
    <row r="350" ht="21.0" customHeight="1">
      <c r="E350" s="3"/>
      <c r="G350" s="4"/>
    </row>
    <row r="351" ht="21.0" customHeight="1">
      <c r="E351" s="3"/>
      <c r="G351" s="4"/>
    </row>
    <row r="352" ht="21.0" customHeight="1">
      <c r="E352" s="3"/>
      <c r="G352" s="4"/>
    </row>
    <row r="353" ht="21.0" customHeight="1">
      <c r="E353" s="3"/>
      <c r="G353" s="4"/>
    </row>
    <row r="354" ht="21.0" customHeight="1">
      <c r="E354" s="3"/>
      <c r="G354" s="4"/>
    </row>
    <row r="355" ht="21.0" customHeight="1">
      <c r="E355" s="3"/>
      <c r="G355" s="4"/>
    </row>
    <row r="356" ht="21.0" customHeight="1">
      <c r="E356" s="3"/>
      <c r="G356" s="4"/>
    </row>
    <row r="357" ht="21.0" customHeight="1">
      <c r="E357" s="3"/>
      <c r="G357" s="4"/>
    </row>
    <row r="358" ht="21.0" customHeight="1">
      <c r="E358" s="3"/>
      <c r="G358" s="4"/>
    </row>
    <row r="359" ht="21.0" customHeight="1">
      <c r="E359" s="3"/>
      <c r="G359" s="4"/>
    </row>
    <row r="360" ht="21.0" customHeight="1">
      <c r="E360" s="3"/>
      <c r="G360" s="4"/>
    </row>
    <row r="361" ht="21.0" customHeight="1">
      <c r="E361" s="3"/>
      <c r="G361" s="4"/>
    </row>
    <row r="362" ht="21.0" customHeight="1">
      <c r="E362" s="3"/>
      <c r="G362" s="4"/>
    </row>
    <row r="363" ht="21.0" customHeight="1">
      <c r="E363" s="3"/>
      <c r="G363" s="4"/>
    </row>
    <row r="364" ht="21.0" customHeight="1">
      <c r="E364" s="3"/>
      <c r="G364" s="4"/>
    </row>
    <row r="365" ht="21.0" customHeight="1">
      <c r="E365" s="3"/>
      <c r="G365" s="4"/>
    </row>
    <row r="366" ht="21.0" customHeight="1">
      <c r="E366" s="3"/>
      <c r="G366" s="4"/>
    </row>
    <row r="367" ht="21.0" customHeight="1">
      <c r="E367" s="3"/>
      <c r="G367" s="4"/>
    </row>
    <row r="368" ht="21.0" customHeight="1">
      <c r="E368" s="3"/>
      <c r="G368" s="4"/>
    </row>
    <row r="369" ht="21.0" customHeight="1">
      <c r="E369" s="3"/>
      <c r="G369" s="4"/>
    </row>
    <row r="370" ht="21.0" customHeight="1">
      <c r="E370" s="3"/>
      <c r="G370" s="4"/>
    </row>
    <row r="371" ht="21.0" customHeight="1">
      <c r="E371" s="3"/>
      <c r="G371" s="4"/>
    </row>
    <row r="372" ht="21.0" customHeight="1">
      <c r="E372" s="3"/>
      <c r="G372" s="4"/>
    </row>
    <row r="373" ht="21.0" customHeight="1">
      <c r="E373" s="3"/>
      <c r="G373" s="4"/>
    </row>
    <row r="374" ht="21.0" customHeight="1">
      <c r="E374" s="3"/>
      <c r="G374" s="4"/>
    </row>
    <row r="375" ht="21.0" customHeight="1">
      <c r="E375" s="3"/>
      <c r="G375" s="4"/>
    </row>
    <row r="376" ht="21.0" customHeight="1">
      <c r="E376" s="3"/>
      <c r="G376" s="4"/>
    </row>
    <row r="377" ht="21.0" customHeight="1">
      <c r="E377" s="3"/>
      <c r="G377" s="4"/>
    </row>
    <row r="378" ht="21.0" customHeight="1">
      <c r="E378" s="3"/>
      <c r="G378" s="4"/>
    </row>
    <row r="379" ht="21.0" customHeight="1">
      <c r="E379" s="3"/>
      <c r="G379" s="4"/>
    </row>
    <row r="380" ht="21.0" customHeight="1">
      <c r="E380" s="3"/>
      <c r="G380" s="4"/>
    </row>
    <row r="381" ht="21.0" customHeight="1">
      <c r="E381" s="3"/>
      <c r="G381" s="4"/>
    </row>
    <row r="382" ht="21.0" customHeight="1">
      <c r="E382" s="3"/>
      <c r="G382" s="4"/>
    </row>
    <row r="383" ht="21.0" customHeight="1">
      <c r="E383" s="3"/>
      <c r="G383" s="4"/>
    </row>
    <row r="384" ht="21.0" customHeight="1">
      <c r="E384" s="3"/>
      <c r="G384" s="4"/>
    </row>
    <row r="385" ht="21.0" customHeight="1">
      <c r="E385" s="3"/>
      <c r="G385" s="4"/>
    </row>
    <row r="386" ht="21.0" customHeight="1">
      <c r="E386" s="3"/>
      <c r="G386" s="4"/>
    </row>
    <row r="387" ht="21.0" customHeight="1">
      <c r="E387" s="3"/>
      <c r="G387" s="4"/>
    </row>
    <row r="388" ht="21.0" customHeight="1">
      <c r="E388" s="3"/>
      <c r="G388" s="4"/>
    </row>
    <row r="389" ht="21.0" customHeight="1">
      <c r="E389" s="3"/>
      <c r="G389" s="4"/>
    </row>
    <row r="390" ht="21.0" customHeight="1">
      <c r="E390" s="3"/>
      <c r="G390" s="4"/>
    </row>
    <row r="391" ht="21.0" customHeight="1">
      <c r="E391" s="3"/>
      <c r="G391" s="4"/>
    </row>
    <row r="392" ht="21.0" customHeight="1">
      <c r="E392" s="3"/>
      <c r="G392" s="4"/>
    </row>
    <row r="393" ht="21.0" customHeight="1">
      <c r="E393" s="3"/>
      <c r="G393" s="4"/>
    </row>
    <row r="394" ht="21.0" customHeight="1">
      <c r="E394" s="3"/>
      <c r="G394" s="4"/>
    </row>
    <row r="395" ht="21.0" customHeight="1">
      <c r="E395" s="3"/>
      <c r="G395" s="4"/>
    </row>
    <row r="396" ht="21.0" customHeight="1">
      <c r="E396" s="3"/>
      <c r="G396" s="4"/>
    </row>
    <row r="397" ht="21.0" customHeight="1">
      <c r="E397" s="3"/>
      <c r="G397" s="4"/>
    </row>
    <row r="398" ht="21.0" customHeight="1">
      <c r="E398" s="3"/>
      <c r="G398" s="4"/>
    </row>
    <row r="399" ht="21.0" customHeight="1">
      <c r="E399" s="3"/>
      <c r="G399" s="4"/>
    </row>
    <row r="400" ht="21.0" customHeight="1">
      <c r="E400" s="3"/>
      <c r="G400" s="4"/>
    </row>
    <row r="401" ht="21.0" customHeight="1">
      <c r="E401" s="3"/>
      <c r="G401" s="4"/>
    </row>
    <row r="402" ht="21.0" customHeight="1">
      <c r="E402" s="3"/>
      <c r="G402" s="4"/>
    </row>
    <row r="403" ht="21.0" customHeight="1">
      <c r="E403" s="3"/>
      <c r="G403" s="4"/>
    </row>
    <row r="404" ht="21.0" customHeight="1">
      <c r="E404" s="3"/>
      <c r="G404" s="4"/>
    </row>
    <row r="405" ht="21.0" customHeight="1">
      <c r="E405" s="3"/>
      <c r="G405" s="4"/>
    </row>
    <row r="406" ht="21.0" customHeight="1">
      <c r="E406" s="3"/>
      <c r="G406" s="4"/>
    </row>
    <row r="407" ht="21.0" customHeight="1">
      <c r="E407" s="3"/>
      <c r="G407" s="4"/>
    </row>
    <row r="408" ht="21.0" customHeight="1">
      <c r="E408" s="3"/>
      <c r="G408" s="4"/>
    </row>
    <row r="409" ht="21.0" customHeight="1">
      <c r="E409" s="3"/>
      <c r="G409" s="4"/>
    </row>
    <row r="410" ht="21.0" customHeight="1">
      <c r="E410" s="3"/>
      <c r="G410" s="4"/>
    </row>
    <row r="411" ht="21.0" customHeight="1">
      <c r="E411" s="3"/>
      <c r="G411" s="4"/>
    </row>
    <row r="412" ht="21.0" customHeight="1">
      <c r="E412" s="3"/>
      <c r="G412" s="4"/>
    </row>
    <row r="413" ht="21.0" customHeight="1">
      <c r="E413" s="3"/>
      <c r="G413" s="4"/>
    </row>
    <row r="414" ht="21.0" customHeight="1">
      <c r="E414" s="3"/>
      <c r="G414" s="4"/>
    </row>
    <row r="415" ht="21.0" customHeight="1">
      <c r="E415" s="3"/>
      <c r="G415" s="4"/>
    </row>
    <row r="416" ht="21.0" customHeight="1">
      <c r="E416" s="3"/>
      <c r="G416" s="4"/>
    </row>
    <row r="417" ht="21.0" customHeight="1">
      <c r="E417" s="3"/>
      <c r="G417" s="4"/>
    </row>
    <row r="418" ht="21.0" customHeight="1">
      <c r="E418" s="3"/>
      <c r="G418" s="4"/>
    </row>
    <row r="419" ht="21.0" customHeight="1">
      <c r="E419" s="3"/>
      <c r="G419" s="4"/>
    </row>
    <row r="420" ht="21.0" customHeight="1">
      <c r="E420" s="3"/>
      <c r="G420" s="4"/>
    </row>
    <row r="421" ht="21.0" customHeight="1">
      <c r="E421" s="3"/>
      <c r="G421" s="4"/>
    </row>
    <row r="422" ht="21.0" customHeight="1">
      <c r="E422" s="3"/>
      <c r="G422" s="4"/>
    </row>
    <row r="423" ht="21.0" customHeight="1">
      <c r="E423" s="3"/>
      <c r="G423" s="4"/>
    </row>
    <row r="424" ht="21.0" customHeight="1">
      <c r="E424" s="3"/>
      <c r="G424" s="4"/>
    </row>
    <row r="425" ht="21.0" customHeight="1">
      <c r="E425" s="3"/>
      <c r="G425" s="4"/>
    </row>
    <row r="426" ht="21.0" customHeight="1">
      <c r="E426" s="3"/>
      <c r="G426" s="4"/>
    </row>
    <row r="427" ht="21.0" customHeight="1">
      <c r="E427" s="3"/>
      <c r="G427" s="4"/>
    </row>
    <row r="428" ht="21.0" customHeight="1">
      <c r="E428" s="3"/>
      <c r="G428" s="4"/>
    </row>
    <row r="429" ht="21.0" customHeight="1">
      <c r="E429" s="3"/>
      <c r="G429" s="4"/>
    </row>
    <row r="430" ht="21.0" customHeight="1">
      <c r="E430" s="3"/>
      <c r="G430" s="4"/>
    </row>
    <row r="431" ht="21.0" customHeight="1">
      <c r="E431" s="3"/>
      <c r="G431" s="4"/>
    </row>
    <row r="432" ht="21.0" customHeight="1">
      <c r="E432" s="3"/>
      <c r="G432" s="4"/>
    </row>
    <row r="433" ht="21.0" customHeight="1">
      <c r="E433" s="3"/>
      <c r="G433" s="4"/>
    </row>
    <row r="434" ht="21.0" customHeight="1">
      <c r="E434" s="3"/>
      <c r="G434" s="4"/>
    </row>
    <row r="435" ht="21.0" customHeight="1">
      <c r="E435" s="3"/>
      <c r="G435" s="4"/>
    </row>
    <row r="436" ht="21.0" customHeight="1">
      <c r="E436" s="3"/>
      <c r="G436" s="4"/>
    </row>
    <row r="437" ht="21.0" customHeight="1">
      <c r="E437" s="3"/>
      <c r="G437" s="4"/>
    </row>
    <row r="438" ht="21.0" customHeight="1">
      <c r="E438" s="3"/>
      <c r="G438" s="4"/>
    </row>
    <row r="439" ht="21.0" customHeight="1">
      <c r="E439" s="3"/>
      <c r="G439" s="4"/>
    </row>
    <row r="440" ht="21.0" customHeight="1">
      <c r="E440" s="3"/>
      <c r="G440" s="4"/>
    </row>
    <row r="441" ht="21.0" customHeight="1">
      <c r="E441" s="3"/>
      <c r="G441" s="4"/>
    </row>
    <row r="442" ht="21.0" customHeight="1">
      <c r="E442" s="3"/>
      <c r="G442" s="4"/>
    </row>
    <row r="443" ht="21.0" customHeight="1">
      <c r="E443" s="3"/>
      <c r="G443" s="4"/>
    </row>
    <row r="444" ht="21.0" customHeight="1">
      <c r="E444" s="3"/>
      <c r="G444" s="4"/>
    </row>
    <row r="445" ht="21.0" customHeight="1">
      <c r="E445" s="3"/>
      <c r="G445" s="4"/>
    </row>
    <row r="446" ht="21.0" customHeight="1">
      <c r="E446" s="3"/>
      <c r="G446" s="4"/>
    </row>
    <row r="447" ht="21.0" customHeight="1">
      <c r="E447" s="3"/>
      <c r="G447" s="4"/>
    </row>
    <row r="448" ht="21.0" customHeight="1">
      <c r="E448" s="3"/>
      <c r="G448" s="4"/>
    </row>
    <row r="449" ht="21.0" customHeight="1">
      <c r="E449" s="3"/>
      <c r="G449" s="4"/>
    </row>
    <row r="450" ht="21.0" customHeight="1">
      <c r="E450" s="3"/>
      <c r="G450" s="4"/>
    </row>
    <row r="451" ht="21.0" customHeight="1">
      <c r="E451" s="3"/>
      <c r="G451" s="4"/>
    </row>
    <row r="452" ht="21.0" customHeight="1">
      <c r="E452" s="3"/>
      <c r="G452" s="4"/>
    </row>
    <row r="453" ht="21.0" customHeight="1">
      <c r="E453" s="3"/>
      <c r="G453" s="4"/>
    </row>
    <row r="454" ht="21.0" customHeight="1">
      <c r="E454" s="3"/>
      <c r="G454" s="4"/>
    </row>
    <row r="455" ht="21.0" customHeight="1">
      <c r="E455" s="3"/>
      <c r="G455" s="4"/>
    </row>
    <row r="456" ht="21.0" customHeight="1">
      <c r="E456" s="3"/>
      <c r="G456" s="4"/>
    </row>
    <row r="457" ht="21.0" customHeight="1">
      <c r="E457" s="3"/>
      <c r="G457" s="4"/>
    </row>
    <row r="458" ht="21.0" customHeight="1">
      <c r="E458" s="3"/>
      <c r="G458" s="4"/>
    </row>
    <row r="459" ht="21.0" customHeight="1">
      <c r="E459" s="3"/>
      <c r="G459" s="4"/>
    </row>
    <row r="460" ht="21.0" customHeight="1">
      <c r="E460" s="3"/>
      <c r="G460" s="4"/>
    </row>
    <row r="461" ht="21.0" customHeight="1">
      <c r="E461" s="3"/>
      <c r="G461" s="4"/>
    </row>
    <row r="462" ht="21.0" customHeight="1">
      <c r="E462" s="3"/>
      <c r="G462" s="4"/>
    </row>
    <row r="463" ht="21.0" customHeight="1">
      <c r="E463" s="3"/>
      <c r="G463" s="4"/>
    </row>
    <row r="464" ht="21.0" customHeight="1">
      <c r="E464" s="3"/>
      <c r="G464" s="4"/>
    </row>
    <row r="465" ht="21.0" customHeight="1">
      <c r="E465" s="3"/>
      <c r="G465" s="4"/>
    </row>
    <row r="466" ht="21.0" customHeight="1">
      <c r="E466" s="3"/>
      <c r="G466" s="4"/>
    </row>
    <row r="467" ht="21.0" customHeight="1">
      <c r="E467" s="3"/>
      <c r="G467" s="4"/>
    </row>
    <row r="468" ht="21.0" customHeight="1">
      <c r="E468" s="3"/>
      <c r="G468" s="4"/>
    </row>
    <row r="469" ht="21.0" customHeight="1">
      <c r="E469" s="3"/>
      <c r="G469" s="4"/>
    </row>
    <row r="470" ht="21.0" customHeight="1">
      <c r="E470" s="3"/>
      <c r="G470" s="4"/>
    </row>
    <row r="471" ht="21.0" customHeight="1">
      <c r="E471" s="3"/>
      <c r="G471" s="4"/>
    </row>
    <row r="472" ht="21.0" customHeight="1">
      <c r="E472" s="3"/>
      <c r="G472" s="4"/>
    </row>
    <row r="473" ht="21.0" customHeight="1">
      <c r="E473" s="3"/>
      <c r="G473" s="4"/>
    </row>
    <row r="474" ht="21.0" customHeight="1">
      <c r="E474" s="3"/>
      <c r="G474" s="4"/>
    </row>
    <row r="475" ht="21.0" customHeight="1">
      <c r="E475" s="3"/>
      <c r="G475" s="4"/>
    </row>
    <row r="476" ht="21.0" customHeight="1">
      <c r="E476" s="3"/>
      <c r="G476" s="4"/>
    </row>
    <row r="477" ht="21.0" customHeight="1">
      <c r="E477" s="3"/>
      <c r="G477" s="4"/>
    </row>
    <row r="478" ht="21.0" customHeight="1">
      <c r="E478" s="3"/>
      <c r="G478" s="4"/>
    </row>
    <row r="479" ht="21.0" customHeight="1">
      <c r="E479" s="3"/>
      <c r="G479" s="4"/>
    </row>
    <row r="480" ht="21.0" customHeight="1">
      <c r="E480" s="3"/>
      <c r="G480" s="4"/>
    </row>
    <row r="481" ht="21.0" customHeight="1">
      <c r="E481" s="3"/>
      <c r="G481" s="4"/>
    </row>
    <row r="482" ht="21.0" customHeight="1">
      <c r="E482" s="3"/>
      <c r="G482" s="4"/>
    </row>
    <row r="483" ht="21.0" customHeight="1">
      <c r="E483" s="3"/>
      <c r="G483" s="4"/>
    </row>
    <row r="484" ht="21.0" customHeight="1">
      <c r="E484" s="3"/>
      <c r="G484" s="4"/>
    </row>
    <row r="485" ht="21.0" customHeight="1">
      <c r="E485" s="3"/>
      <c r="G485" s="4"/>
    </row>
    <row r="486" ht="21.0" customHeight="1">
      <c r="E486" s="3"/>
      <c r="G486" s="4"/>
    </row>
    <row r="487" ht="21.0" customHeight="1">
      <c r="E487" s="3"/>
      <c r="G487" s="4"/>
    </row>
    <row r="488" ht="21.0" customHeight="1">
      <c r="E488" s="3"/>
      <c r="G488" s="4"/>
    </row>
    <row r="489" ht="21.0" customHeight="1">
      <c r="E489" s="3"/>
      <c r="G489" s="4"/>
    </row>
    <row r="490" ht="21.0" customHeight="1">
      <c r="E490" s="3"/>
      <c r="G490" s="4"/>
    </row>
    <row r="491" ht="21.0" customHeight="1">
      <c r="E491" s="3"/>
      <c r="G491" s="4"/>
    </row>
    <row r="492" ht="21.0" customHeight="1">
      <c r="E492" s="3"/>
      <c r="G492" s="4"/>
    </row>
    <row r="493" ht="21.0" customHeight="1">
      <c r="E493" s="3"/>
      <c r="G493" s="4"/>
    </row>
    <row r="494" ht="21.0" customHeight="1">
      <c r="E494" s="3"/>
      <c r="G494" s="4"/>
    </row>
    <row r="495" ht="21.0" customHeight="1">
      <c r="E495" s="3"/>
      <c r="G495" s="4"/>
    </row>
    <row r="496" ht="21.0" customHeight="1">
      <c r="E496" s="3"/>
      <c r="G496" s="4"/>
    </row>
    <row r="497" ht="21.0" customHeight="1">
      <c r="E497" s="3"/>
      <c r="G497" s="4"/>
    </row>
    <row r="498" ht="21.0" customHeight="1">
      <c r="E498" s="3"/>
      <c r="G498" s="4"/>
    </row>
    <row r="499" ht="21.0" customHeight="1">
      <c r="E499" s="3"/>
      <c r="G499" s="4"/>
    </row>
    <row r="500" ht="21.0" customHeight="1">
      <c r="E500" s="3"/>
      <c r="G500" s="4"/>
    </row>
    <row r="501" ht="21.0" customHeight="1">
      <c r="E501" s="3"/>
      <c r="G501" s="4"/>
    </row>
    <row r="502" ht="21.0" customHeight="1">
      <c r="E502" s="3"/>
      <c r="G502" s="4"/>
    </row>
    <row r="503" ht="21.0" customHeight="1">
      <c r="E503" s="3"/>
      <c r="G503" s="4"/>
    </row>
    <row r="504" ht="21.0" customHeight="1">
      <c r="E504" s="3"/>
      <c r="G504" s="4"/>
    </row>
    <row r="505" ht="21.0" customHeight="1">
      <c r="E505" s="3"/>
      <c r="G505" s="4"/>
    </row>
    <row r="506" ht="21.0" customHeight="1">
      <c r="E506" s="3"/>
      <c r="G506" s="4"/>
    </row>
    <row r="507" ht="21.0" customHeight="1">
      <c r="E507" s="3"/>
      <c r="G507" s="4"/>
    </row>
    <row r="508" ht="21.0" customHeight="1">
      <c r="E508" s="3"/>
      <c r="G508" s="4"/>
    </row>
    <row r="509" ht="21.0" customHeight="1">
      <c r="E509" s="3"/>
      <c r="G509" s="4"/>
    </row>
    <row r="510" ht="21.0" customHeight="1">
      <c r="E510" s="3"/>
      <c r="G510" s="4"/>
    </row>
    <row r="511" ht="21.0" customHeight="1">
      <c r="E511" s="3"/>
      <c r="G511" s="4"/>
    </row>
    <row r="512" ht="21.0" customHeight="1">
      <c r="E512" s="3"/>
      <c r="G512" s="4"/>
    </row>
    <row r="513" ht="21.0" customHeight="1">
      <c r="E513" s="3"/>
      <c r="G513" s="4"/>
    </row>
    <row r="514" ht="21.0" customHeight="1">
      <c r="E514" s="3"/>
      <c r="G514" s="4"/>
    </row>
    <row r="515" ht="21.0" customHeight="1">
      <c r="E515" s="3"/>
      <c r="G515" s="4"/>
    </row>
    <row r="516" ht="21.0" customHeight="1">
      <c r="E516" s="3"/>
      <c r="G516" s="4"/>
    </row>
    <row r="517" ht="21.0" customHeight="1">
      <c r="E517" s="3"/>
      <c r="G517" s="4"/>
    </row>
    <row r="518" ht="21.0" customHeight="1">
      <c r="E518" s="3"/>
      <c r="G518" s="4"/>
    </row>
    <row r="519" ht="21.0" customHeight="1">
      <c r="E519" s="3"/>
      <c r="G519" s="4"/>
    </row>
    <row r="520" ht="21.0" customHeight="1">
      <c r="E520" s="3"/>
      <c r="G520" s="4"/>
    </row>
    <row r="521" ht="21.0" customHeight="1">
      <c r="E521" s="3"/>
      <c r="G521" s="4"/>
    </row>
    <row r="522" ht="21.0" customHeight="1">
      <c r="E522" s="3"/>
      <c r="G522" s="4"/>
    </row>
    <row r="523" ht="21.0" customHeight="1">
      <c r="E523" s="3"/>
      <c r="G523" s="4"/>
    </row>
    <row r="524" ht="21.0" customHeight="1">
      <c r="E524" s="3"/>
      <c r="G524" s="4"/>
    </row>
    <row r="525" ht="21.0" customHeight="1">
      <c r="E525" s="3"/>
      <c r="G525" s="4"/>
    </row>
    <row r="526" ht="21.0" customHeight="1">
      <c r="E526" s="3"/>
      <c r="G526" s="4"/>
    </row>
    <row r="527" ht="21.0" customHeight="1">
      <c r="E527" s="3"/>
      <c r="G527" s="4"/>
    </row>
    <row r="528" ht="21.0" customHeight="1">
      <c r="E528" s="3"/>
      <c r="G528" s="4"/>
    </row>
    <row r="529" ht="21.0" customHeight="1">
      <c r="E529" s="3"/>
      <c r="G529" s="4"/>
    </row>
    <row r="530" ht="21.0" customHeight="1">
      <c r="E530" s="3"/>
      <c r="G530" s="4"/>
    </row>
    <row r="531" ht="21.0" customHeight="1">
      <c r="E531" s="3"/>
      <c r="G531" s="4"/>
    </row>
    <row r="532" ht="21.0" customHeight="1">
      <c r="E532" s="3"/>
      <c r="G532" s="4"/>
    </row>
    <row r="533" ht="21.0" customHeight="1">
      <c r="E533" s="3"/>
      <c r="G533" s="4"/>
    </row>
    <row r="534" ht="21.0" customHeight="1">
      <c r="E534" s="3"/>
      <c r="G534" s="4"/>
    </row>
    <row r="535" ht="21.0" customHeight="1">
      <c r="E535" s="3"/>
      <c r="G535" s="4"/>
    </row>
    <row r="536" ht="21.0" customHeight="1">
      <c r="E536" s="3"/>
      <c r="G536" s="4"/>
    </row>
    <row r="537" ht="21.0" customHeight="1">
      <c r="E537" s="3"/>
      <c r="G537" s="4"/>
    </row>
    <row r="538" ht="21.0" customHeight="1">
      <c r="E538" s="3"/>
      <c r="G538" s="4"/>
    </row>
    <row r="539" ht="21.0" customHeight="1">
      <c r="E539" s="3"/>
      <c r="G539" s="4"/>
    </row>
    <row r="540" ht="21.0" customHeight="1">
      <c r="E540" s="3"/>
      <c r="G540" s="4"/>
    </row>
    <row r="541" ht="21.0" customHeight="1">
      <c r="E541" s="3"/>
      <c r="G541" s="4"/>
    </row>
    <row r="542" ht="21.0" customHeight="1">
      <c r="E542" s="3"/>
      <c r="G542" s="4"/>
    </row>
    <row r="543" ht="21.0" customHeight="1">
      <c r="E543" s="3"/>
      <c r="G543" s="4"/>
    </row>
    <row r="544" ht="21.0" customHeight="1">
      <c r="E544" s="3"/>
      <c r="G544" s="4"/>
    </row>
    <row r="545" ht="21.0" customHeight="1">
      <c r="E545" s="3"/>
      <c r="G545" s="4"/>
    </row>
    <row r="546" ht="21.0" customHeight="1">
      <c r="E546" s="3"/>
      <c r="G546" s="4"/>
    </row>
    <row r="547" ht="21.0" customHeight="1">
      <c r="E547" s="3"/>
      <c r="G547" s="4"/>
    </row>
    <row r="548" ht="21.0" customHeight="1">
      <c r="E548" s="3"/>
      <c r="G548" s="4"/>
    </row>
    <row r="549" ht="21.0" customHeight="1">
      <c r="E549" s="3"/>
      <c r="G549" s="4"/>
    </row>
    <row r="550" ht="21.0" customHeight="1">
      <c r="E550" s="3"/>
      <c r="G550" s="4"/>
    </row>
    <row r="551" ht="21.0" customHeight="1">
      <c r="E551" s="3"/>
      <c r="G551" s="4"/>
    </row>
    <row r="552" ht="21.0" customHeight="1">
      <c r="E552" s="3"/>
      <c r="G552" s="4"/>
    </row>
    <row r="553" ht="21.0" customHeight="1">
      <c r="E553" s="3"/>
      <c r="G553" s="4"/>
    </row>
    <row r="554" ht="21.0" customHeight="1">
      <c r="E554" s="3"/>
      <c r="G554" s="4"/>
    </row>
    <row r="555" ht="21.0" customHeight="1">
      <c r="E555" s="3"/>
      <c r="G555" s="4"/>
    </row>
    <row r="556" ht="21.0" customHeight="1">
      <c r="E556" s="3"/>
      <c r="G556" s="4"/>
    </row>
    <row r="557" ht="21.0" customHeight="1">
      <c r="E557" s="3"/>
      <c r="G557" s="4"/>
    </row>
    <row r="558" ht="21.0" customHeight="1">
      <c r="E558" s="3"/>
      <c r="G558" s="4"/>
    </row>
    <row r="559" ht="21.0" customHeight="1">
      <c r="E559" s="3"/>
      <c r="G559" s="4"/>
    </row>
    <row r="560" ht="21.0" customHeight="1">
      <c r="E560" s="3"/>
      <c r="G560" s="4"/>
    </row>
    <row r="561" ht="21.0" customHeight="1">
      <c r="E561" s="3"/>
      <c r="G561" s="4"/>
    </row>
    <row r="562" ht="21.0" customHeight="1">
      <c r="E562" s="3"/>
      <c r="G562" s="4"/>
    </row>
    <row r="563" ht="21.0" customHeight="1">
      <c r="E563" s="3"/>
      <c r="G563" s="4"/>
    </row>
    <row r="564" ht="21.0" customHeight="1">
      <c r="E564" s="3"/>
      <c r="G564" s="4"/>
    </row>
    <row r="565" ht="21.0" customHeight="1">
      <c r="E565" s="3"/>
      <c r="G565" s="4"/>
    </row>
    <row r="566" ht="21.0" customHeight="1">
      <c r="E566" s="3"/>
      <c r="G566" s="4"/>
    </row>
    <row r="567" ht="21.0" customHeight="1">
      <c r="E567" s="3"/>
      <c r="G567" s="4"/>
    </row>
    <row r="568" ht="21.0" customHeight="1">
      <c r="E568" s="3"/>
      <c r="G568" s="4"/>
    </row>
    <row r="569" ht="21.0" customHeight="1">
      <c r="E569" s="3"/>
      <c r="G569" s="4"/>
    </row>
    <row r="570" ht="21.0" customHeight="1">
      <c r="E570" s="3"/>
      <c r="G570" s="4"/>
    </row>
    <row r="571" ht="21.0" customHeight="1">
      <c r="E571" s="3"/>
      <c r="G571" s="4"/>
    </row>
    <row r="572" ht="21.0" customHeight="1">
      <c r="E572" s="3"/>
      <c r="G572" s="4"/>
    </row>
    <row r="573" ht="21.0" customHeight="1">
      <c r="E573" s="3"/>
      <c r="G573" s="4"/>
    </row>
    <row r="574" ht="21.0" customHeight="1">
      <c r="E574" s="3"/>
      <c r="G574" s="4"/>
    </row>
    <row r="575" ht="21.0" customHeight="1">
      <c r="E575" s="3"/>
      <c r="G575" s="4"/>
    </row>
    <row r="576" ht="21.0" customHeight="1">
      <c r="E576" s="3"/>
      <c r="G576" s="4"/>
    </row>
    <row r="577" ht="21.0" customHeight="1">
      <c r="E577" s="3"/>
      <c r="G577" s="4"/>
    </row>
    <row r="578" ht="21.0" customHeight="1">
      <c r="E578" s="3"/>
      <c r="G578" s="4"/>
    </row>
    <row r="579" ht="21.0" customHeight="1">
      <c r="E579" s="3"/>
      <c r="G579" s="4"/>
    </row>
    <row r="580" ht="21.0" customHeight="1">
      <c r="E580" s="3"/>
      <c r="G580" s="4"/>
    </row>
    <row r="581" ht="21.0" customHeight="1">
      <c r="E581" s="3"/>
      <c r="G581" s="4"/>
    </row>
    <row r="582" ht="21.0" customHeight="1">
      <c r="E582" s="3"/>
      <c r="G582" s="4"/>
    </row>
    <row r="583" ht="21.0" customHeight="1">
      <c r="E583" s="3"/>
      <c r="G583" s="4"/>
    </row>
    <row r="584" ht="21.0" customHeight="1">
      <c r="E584" s="3"/>
      <c r="G584" s="4"/>
    </row>
    <row r="585" ht="21.0" customHeight="1">
      <c r="E585" s="3"/>
      <c r="G585" s="4"/>
    </row>
    <row r="586" ht="21.0" customHeight="1">
      <c r="E586" s="3"/>
      <c r="G586" s="4"/>
    </row>
    <row r="587" ht="21.0" customHeight="1">
      <c r="E587" s="3"/>
      <c r="G587" s="4"/>
    </row>
    <row r="588" ht="21.0" customHeight="1">
      <c r="E588" s="3"/>
      <c r="G588" s="4"/>
    </row>
    <row r="589" ht="21.0" customHeight="1">
      <c r="E589" s="3"/>
      <c r="G589" s="4"/>
    </row>
    <row r="590" ht="21.0" customHeight="1">
      <c r="E590" s="3"/>
      <c r="G590" s="4"/>
    </row>
    <row r="591" ht="21.0" customHeight="1">
      <c r="E591" s="3"/>
      <c r="G591" s="4"/>
    </row>
    <row r="592" ht="21.0" customHeight="1">
      <c r="E592" s="3"/>
      <c r="G592" s="4"/>
    </row>
    <row r="593" ht="21.0" customHeight="1">
      <c r="E593" s="3"/>
      <c r="G593" s="4"/>
    </row>
    <row r="594" ht="21.0" customHeight="1">
      <c r="E594" s="3"/>
      <c r="G594" s="4"/>
    </row>
    <row r="595" ht="21.0" customHeight="1">
      <c r="E595" s="3"/>
      <c r="G595" s="4"/>
    </row>
    <row r="596" ht="21.0" customHeight="1">
      <c r="E596" s="3"/>
      <c r="G596" s="4"/>
    </row>
    <row r="597" ht="21.0" customHeight="1">
      <c r="E597" s="3"/>
      <c r="G597" s="4"/>
    </row>
    <row r="598" ht="21.0" customHeight="1">
      <c r="E598" s="3"/>
      <c r="G598" s="4"/>
    </row>
    <row r="599" ht="21.0" customHeight="1">
      <c r="E599" s="3"/>
      <c r="G599" s="4"/>
    </row>
    <row r="600" ht="21.0" customHeight="1">
      <c r="E600" s="3"/>
      <c r="G600" s="4"/>
    </row>
    <row r="601" ht="21.0" customHeight="1">
      <c r="E601" s="3"/>
      <c r="G601" s="4"/>
    </row>
    <row r="602" ht="21.0" customHeight="1">
      <c r="E602" s="3"/>
      <c r="G602" s="4"/>
    </row>
    <row r="603" ht="21.0" customHeight="1">
      <c r="E603" s="3"/>
      <c r="G603" s="4"/>
    </row>
    <row r="604" ht="21.0" customHeight="1">
      <c r="E604" s="3"/>
      <c r="G604" s="4"/>
    </row>
    <row r="605" ht="21.0" customHeight="1">
      <c r="E605" s="3"/>
      <c r="G605" s="4"/>
    </row>
    <row r="606" ht="21.0" customHeight="1">
      <c r="E606" s="3"/>
      <c r="G606" s="4"/>
    </row>
    <row r="607" ht="21.0" customHeight="1">
      <c r="E607" s="3"/>
      <c r="G607" s="4"/>
    </row>
    <row r="608" ht="21.0" customHeight="1">
      <c r="E608" s="3"/>
      <c r="G608" s="4"/>
    </row>
    <row r="609" ht="21.0" customHeight="1">
      <c r="E609" s="3"/>
      <c r="G609" s="4"/>
    </row>
    <row r="610" ht="21.0" customHeight="1">
      <c r="E610" s="3"/>
      <c r="G610" s="4"/>
    </row>
    <row r="611" ht="21.0" customHeight="1">
      <c r="E611" s="3"/>
      <c r="G611" s="4"/>
    </row>
    <row r="612" ht="21.0" customHeight="1">
      <c r="E612" s="3"/>
      <c r="G612" s="4"/>
    </row>
    <row r="613" ht="21.0" customHeight="1">
      <c r="E613" s="3"/>
      <c r="G613" s="4"/>
    </row>
    <row r="614" ht="21.0" customHeight="1">
      <c r="E614" s="3"/>
      <c r="G614" s="4"/>
    </row>
    <row r="615" ht="21.0" customHeight="1">
      <c r="E615" s="3"/>
      <c r="G615" s="4"/>
    </row>
    <row r="616" ht="21.0" customHeight="1">
      <c r="E616" s="3"/>
      <c r="G616" s="4"/>
    </row>
    <row r="617" ht="21.0" customHeight="1">
      <c r="E617" s="3"/>
      <c r="G617" s="4"/>
    </row>
    <row r="618" ht="21.0" customHeight="1">
      <c r="E618" s="3"/>
      <c r="G618" s="4"/>
    </row>
    <row r="619" ht="21.0" customHeight="1">
      <c r="E619" s="3"/>
      <c r="G619" s="4"/>
    </row>
    <row r="620" ht="21.0" customHeight="1">
      <c r="E620" s="3"/>
      <c r="G620" s="4"/>
    </row>
    <row r="621" ht="21.0" customHeight="1">
      <c r="E621" s="3"/>
      <c r="G621" s="4"/>
    </row>
    <row r="622" ht="21.0" customHeight="1">
      <c r="E622" s="3"/>
      <c r="G622" s="4"/>
    </row>
    <row r="623" ht="21.0" customHeight="1">
      <c r="E623" s="3"/>
      <c r="G623" s="4"/>
    </row>
    <row r="624" ht="21.0" customHeight="1">
      <c r="E624" s="3"/>
      <c r="G624" s="4"/>
    </row>
    <row r="625" ht="21.0" customHeight="1">
      <c r="E625" s="3"/>
      <c r="G625" s="4"/>
    </row>
    <row r="626" ht="21.0" customHeight="1">
      <c r="E626" s="3"/>
      <c r="G626" s="4"/>
    </row>
    <row r="627" ht="21.0" customHeight="1">
      <c r="E627" s="3"/>
      <c r="G627" s="4"/>
    </row>
    <row r="628" ht="21.0" customHeight="1">
      <c r="E628" s="3"/>
      <c r="G628" s="4"/>
    </row>
    <row r="629" ht="21.0" customHeight="1">
      <c r="E629" s="3"/>
      <c r="G629" s="4"/>
    </row>
    <row r="630" ht="21.0" customHeight="1">
      <c r="E630" s="3"/>
      <c r="G630" s="4"/>
    </row>
    <row r="631" ht="21.0" customHeight="1">
      <c r="E631" s="3"/>
      <c r="G631" s="4"/>
    </row>
    <row r="632" ht="21.0" customHeight="1">
      <c r="E632" s="3"/>
      <c r="G632" s="4"/>
    </row>
    <row r="633" ht="21.0" customHeight="1">
      <c r="E633" s="3"/>
      <c r="G633" s="4"/>
    </row>
    <row r="634" ht="21.0" customHeight="1">
      <c r="E634" s="3"/>
      <c r="G634" s="4"/>
    </row>
    <row r="635" ht="21.0" customHeight="1">
      <c r="E635" s="3"/>
      <c r="G635" s="4"/>
    </row>
    <row r="636" ht="21.0" customHeight="1">
      <c r="E636" s="3"/>
      <c r="G636" s="4"/>
    </row>
    <row r="637" ht="21.0" customHeight="1">
      <c r="E637" s="3"/>
      <c r="G637" s="4"/>
    </row>
    <row r="638" ht="21.0" customHeight="1">
      <c r="E638" s="3"/>
      <c r="G638" s="4"/>
    </row>
    <row r="639" ht="21.0" customHeight="1">
      <c r="E639" s="3"/>
      <c r="G639" s="4"/>
    </row>
    <row r="640" ht="21.0" customHeight="1">
      <c r="E640" s="3"/>
      <c r="G640" s="4"/>
    </row>
    <row r="641" ht="21.0" customHeight="1">
      <c r="E641" s="3"/>
      <c r="G641" s="4"/>
    </row>
    <row r="642" ht="21.0" customHeight="1">
      <c r="E642" s="3"/>
      <c r="G642" s="4"/>
    </row>
    <row r="643" ht="21.0" customHeight="1">
      <c r="E643" s="3"/>
      <c r="G643" s="4"/>
    </row>
    <row r="644" ht="21.0" customHeight="1">
      <c r="E644" s="3"/>
      <c r="G644" s="4"/>
    </row>
    <row r="645" ht="21.0" customHeight="1">
      <c r="E645" s="3"/>
      <c r="G645" s="4"/>
    </row>
    <row r="646" ht="21.0" customHeight="1">
      <c r="E646" s="3"/>
      <c r="G646" s="4"/>
    </row>
    <row r="647" ht="21.0" customHeight="1">
      <c r="E647" s="3"/>
      <c r="G647" s="4"/>
    </row>
    <row r="648" ht="21.0" customHeight="1">
      <c r="E648" s="3"/>
      <c r="G648" s="4"/>
    </row>
    <row r="649" ht="21.0" customHeight="1">
      <c r="E649" s="3"/>
      <c r="G649" s="4"/>
    </row>
    <row r="650" ht="21.0" customHeight="1">
      <c r="E650" s="3"/>
      <c r="G650" s="4"/>
    </row>
    <row r="651" ht="21.0" customHeight="1">
      <c r="E651" s="3"/>
      <c r="G651" s="4"/>
    </row>
    <row r="652" ht="21.0" customHeight="1">
      <c r="E652" s="3"/>
      <c r="G652" s="4"/>
    </row>
    <row r="653" ht="21.0" customHeight="1">
      <c r="E653" s="3"/>
      <c r="G653" s="4"/>
    </row>
    <row r="654" ht="21.0" customHeight="1">
      <c r="E654" s="3"/>
      <c r="G654" s="4"/>
    </row>
    <row r="655" ht="21.0" customHeight="1">
      <c r="E655" s="3"/>
      <c r="G655" s="4"/>
    </row>
    <row r="656" ht="21.0" customHeight="1">
      <c r="E656" s="3"/>
      <c r="G656" s="4"/>
    </row>
    <row r="657" ht="21.0" customHeight="1">
      <c r="E657" s="3"/>
      <c r="G657" s="4"/>
    </row>
    <row r="658" ht="21.0" customHeight="1">
      <c r="E658" s="3"/>
      <c r="G658" s="4"/>
    </row>
    <row r="659" ht="21.0" customHeight="1">
      <c r="E659" s="3"/>
      <c r="G659" s="4"/>
    </row>
    <row r="660" ht="21.0" customHeight="1">
      <c r="E660" s="3"/>
      <c r="G660" s="4"/>
    </row>
    <row r="661" ht="21.0" customHeight="1">
      <c r="E661" s="3"/>
      <c r="G661" s="4"/>
    </row>
    <row r="662" ht="21.0" customHeight="1">
      <c r="E662" s="3"/>
      <c r="G662" s="4"/>
    </row>
    <row r="663" ht="21.0" customHeight="1">
      <c r="E663" s="3"/>
      <c r="G663" s="4"/>
    </row>
    <row r="664" ht="21.0" customHeight="1">
      <c r="E664" s="3"/>
      <c r="G664" s="4"/>
    </row>
    <row r="665" ht="21.0" customHeight="1">
      <c r="E665" s="3"/>
      <c r="G665" s="4"/>
    </row>
    <row r="666" ht="21.0" customHeight="1">
      <c r="E666" s="3"/>
      <c r="G666" s="4"/>
    </row>
    <row r="667" ht="21.0" customHeight="1">
      <c r="E667" s="3"/>
      <c r="G667" s="4"/>
    </row>
    <row r="668" ht="21.0" customHeight="1">
      <c r="E668" s="3"/>
      <c r="G668" s="4"/>
    </row>
    <row r="669" ht="21.0" customHeight="1">
      <c r="E669" s="3"/>
      <c r="G669" s="4"/>
    </row>
    <row r="670" ht="21.0" customHeight="1">
      <c r="E670" s="3"/>
      <c r="G670" s="4"/>
    </row>
    <row r="671" ht="21.0" customHeight="1">
      <c r="E671" s="3"/>
      <c r="G671" s="4"/>
    </row>
    <row r="672" ht="21.0" customHeight="1">
      <c r="E672" s="3"/>
      <c r="G672" s="4"/>
    </row>
    <row r="673" ht="21.0" customHeight="1">
      <c r="E673" s="3"/>
      <c r="G673" s="4"/>
    </row>
    <row r="674" ht="21.0" customHeight="1">
      <c r="E674" s="3"/>
      <c r="G674" s="4"/>
    </row>
    <row r="675" ht="21.0" customHeight="1">
      <c r="E675" s="3"/>
      <c r="G675" s="4"/>
    </row>
    <row r="676" ht="21.0" customHeight="1">
      <c r="E676" s="3"/>
      <c r="G676" s="4"/>
    </row>
    <row r="677" ht="21.0" customHeight="1">
      <c r="E677" s="3"/>
      <c r="G677" s="4"/>
    </row>
    <row r="678" ht="21.0" customHeight="1">
      <c r="E678" s="3"/>
      <c r="G678" s="4"/>
    </row>
    <row r="679" ht="21.0" customHeight="1">
      <c r="E679" s="3"/>
      <c r="G679" s="4"/>
    </row>
    <row r="680" ht="21.0" customHeight="1">
      <c r="E680" s="3"/>
      <c r="G680" s="4"/>
    </row>
    <row r="681" ht="21.0" customHeight="1">
      <c r="E681" s="3"/>
      <c r="G681" s="4"/>
    </row>
    <row r="682" ht="21.0" customHeight="1">
      <c r="E682" s="3"/>
      <c r="G682" s="4"/>
    </row>
    <row r="683" ht="21.0" customHeight="1">
      <c r="E683" s="3"/>
      <c r="G683" s="4"/>
    </row>
    <row r="684" ht="21.0" customHeight="1">
      <c r="E684" s="3"/>
      <c r="G684" s="4"/>
    </row>
    <row r="685" ht="21.0" customHeight="1">
      <c r="E685" s="3"/>
      <c r="G685" s="4"/>
    </row>
    <row r="686" ht="21.0" customHeight="1">
      <c r="E686" s="3"/>
      <c r="G686" s="4"/>
    </row>
    <row r="687" ht="21.0" customHeight="1">
      <c r="E687" s="3"/>
      <c r="G687" s="4"/>
    </row>
    <row r="688" ht="21.0" customHeight="1">
      <c r="E688" s="3"/>
      <c r="G688" s="4"/>
    </row>
    <row r="689" ht="21.0" customHeight="1">
      <c r="E689" s="3"/>
      <c r="G689" s="4"/>
    </row>
    <row r="690" ht="21.0" customHeight="1">
      <c r="E690" s="3"/>
      <c r="G690" s="4"/>
    </row>
    <row r="691" ht="21.0" customHeight="1">
      <c r="E691" s="3"/>
      <c r="G691" s="4"/>
    </row>
    <row r="692" ht="21.0" customHeight="1">
      <c r="E692" s="3"/>
      <c r="G692" s="4"/>
    </row>
    <row r="693" ht="21.0" customHeight="1">
      <c r="E693" s="3"/>
      <c r="G693" s="4"/>
    </row>
    <row r="694" ht="21.0" customHeight="1">
      <c r="E694" s="3"/>
      <c r="G694" s="4"/>
    </row>
    <row r="695" ht="21.0" customHeight="1">
      <c r="E695" s="3"/>
      <c r="G695" s="4"/>
    </row>
    <row r="696" ht="21.0" customHeight="1">
      <c r="E696" s="3"/>
      <c r="G696" s="4"/>
    </row>
    <row r="697" ht="21.0" customHeight="1">
      <c r="E697" s="3"/>
      <c r="G697" s="4"/>
    </row>
    <row r="698" ht="21.0" customHeight="1">
      <c r="E698" s="3"/>
      <c r="G698" s="4"/>
    </row>
    <row r="699" ht="21.0" customHeight="1">
      <c r="E699" s="3"/>
      <c r="G699" s="4"/>
    </row>
    <row r="700" ht="21.0" customHeight="1">
      <c r="E700" s="3"/>
      <c r="G700" s="4"/>
    </row>
    <row r="701" ht="21.0" customHeight="1">
      <c r="E701" s="3"/>
      <c r="G701" s="4"/>
    </row>
    <row r="702" ht="21.0" customHeight="1">
      <c r="E702" s="3"/>
      <c r="G702" s="4"/>
    </row>
    <row r="703" ht="21.0" customHeight="1">
      <c r="E703" s="3"/>
      <c r="G703" s="4"/>
    </row>
    <row r="704" ht="21.0" customHeight="1">
      <c r="E704" s="3"/>
      <c r="G704" s="4"/>
    </row>
    <row r="705" ht="21.0" customHeight="1">
      <c r="E705" s="3"/>
      <c r="G705" s="4"/>
    </row>
    <row r="706" ht="21.0" customHeight="1">
      <c r="E706" s="3"/>
      <c r="G706" s="4"/>
    </row>
    <row r="707" ht="21.0" customHeight="1">
      <c r="E707" s="3"/>
      <c r="G707" s="4"/>
    </row>
    <row r="708" ht="21.0" customHeight="1">
      <c r="E708" s="3"/>
      <c r="G708" s="4"/>
    </row>
    <row r="709" ht="21.0" customHeight="1">
      <c r="E709" s="3"/>
      <c r="G709" s="4"/>
    </row>
    <row r="710" ht="21.0" customHeight="1">
      <c r="E710" s="3"/>
      <c r="G710" s="4"/>
    </row>
    <row r="711" ht="21.0" customHeight="1">
      <c r="E711" s="3"/>
      <c r="G711" s="4"/>
    </row>
    <row r="712" ht="21.0" customHeight="1">
      <c r="E712" s="3"/>
      <c r="G712" s="4"/>
    </row>
    <row r="713" ht="21.0" customHeight="1">
      <c r="E713" s="3"/>
      <c r="G713" s="4"/>
    </row>
    <row r="714" ht="21.0" customHeight="1">
      <c r="E714" s="3"/>
      <c r="G714" s="4"/>
    </row>
    <row r="715" ht="21.0" customHeight="1">
      <c r="E715" s="3"/>
      <c r="G715" s="4"/>
    </row>
    <row r="716" ht="21.0" customHeight="1">
      <c r="E716" s="3"/>
      <c r="G716" s="4"/>
    </row>
    <row r="717" ht="21.0" customHeight="1">
      <c r="E717" s="3"/>
      <c r="G717" s="4"/>
    </row>
    <row r="718" ht="21.0" customHeight="1">
      <c r="E718" s="3"/>
      <c r="G718" s="4"/>
    </row>
    <row r="719" ht="21.0" customHeight="1">
      <c r="E719" s="3"/>
      <c r="G719" s="4"/>
    </row>
    <row r="720" ht="21.0" customHeight="1">
      <c r="E720" s="3"/>
      <c r="G720" s="4"/>
    </row>
    <row r="721" ht="21.0" customHeight="1">
      <c r="E721" s="3"/>
      <c r="G721" s="4"/>
    </row>
    <row r="722" ht="21.0" customHeight="1">
      <c r="E722" s="3"/>
      <c r="G722" s="4"/>
    </row>
    <row r="723" ht="21.0" customHeight="1">
      <c r="E723" s="3"/>
      <c r="G723" s="4"/>
    </row>
    <row r="724" ht="21.0" customHeight="1">
      <c r="E724" s="3"/>
      <c r="G724" s="4"/>
    </row>
    <row r="725" ht="21.0" customHeight="1">
      <c r="E725" s="3"/>
      <c r="G725" s="4"/>
    </row>
    <row r="726" ht="21.0" customHeight="1">
      <c r="E726" s="3"/>
      <c r="G726" s="4"/>
    </row>
    <row r="727" ht="21.0" customHeight="1">
      <c r="E727" s="3"/>
      <c r="G727" s="4"/>
    </row>
    <row r="728" ht="21.0" customHeight="1">
      <c r="E728" s="3"/>
      <c r="G728" s="4"/>
    </row>
    <row r="729" ht="21.0" customHeight="1">
      <c r="E729" s="3"/>
      <c r="G729" s="4"/>
    </row>
    <row r="730" ht="21.0" customHeight="1">
      <c r="E730" s="3"/>
      <c r="G730" s="4"/>
    </row>
    <row r="731" ht="21.0" customHeight="1">
      <c r="E731" s="3"/>
      <c r="G731" s="4"/>
    </row>
    <row r="732" ht="21.0" customHeight="1">
      <c r="E732" s="3"/>
      <c r="G732" s="4"/>
    </row>
    <row r="733" ht="21.0" customHeight="1">
      <c r="E733" s="3"/>
      <c r="G733" s="4"/>
    </row>
    <row r="734" ht="21.0" customHeight="1">
      <c r="E734" s="3"/>
      <c r="G734" s="4"/>
    </row>
    <row r="735" ht="21.0" customHeight="1">
      <c r="E735" s="3"/>
      <c r="G735" s="4"/>
    </row>
    <row r="736" ht="21.0" customHeight="1">
      <c r="E736" s="3"/>
      <c r="G736" s="4"/>
    </row>
    <row r="737" ht="21.0" customHeight="1">
      <c r="E737" s="3"/>
      <c r="G737" s="4"/>
    </row>
    <row r="738" ht="21.0" customHeight="1">
      <c r="E738" s="3"/>
      <c r="G738" s="4"/>
    </row>
    <row r="739" ht="21.0" customHeight="1">
      <c r="E739" s="3"/>
      <c r="G739" s="4"/>
    </row>
    <row r="740" ht="21.0" customHeight="1">
      <c r="E740" s="3"/>
      <c r="G740" s="4"/>
    </row>
    <row r="741" ht="21.0" customHeight="1">
      <c r="E741" s="3"/>
      <c r="G741" s="4"/>
    </row>
    <row r="742" ht="21.0" customHeight="1">
      <c r="E742" s="3"/>
      <c r="G742" s="4"/>
    </row>
    <row r="743" ht="21.0" customHeight="1">
      <c r="E743" s="3"/>
      <c r="G743" s="4"/>
    </row>
    <row r="744" ht="21.0" customHeight="1">
      <c r="E744" s="3"/>
      <c r="G744" s="4"/>
    </row>
    <row r="745" ht="21.0" customHeight="1">
      <c r="E745" s="3"/>
      <c r="G745" s="4"/>
    </row>
    <row r="746" ht="21.0" customHeight="1">
      <c r="E746" s="3"/>
      <c r="G746" s="4"/>
    </row>
    <row r="747" ht="21.0" customHeight="1">
      <c r="E747" s="3"/>
      <c r="G747" s="4"/>
    </row>
    <row r="748" ht="21.0" customHeight="1">
      <c r="E748" s="3"/>
      <c r="G748" s="4"/>
    </row>
    <row r="749" ht="21.0" customHeight="1">
      <c r="E749" s="3"/>
      <c r="G749" s="4"/>
    </row>
    <row r="750" ht="21.0" customHeight="1">
      <c r="E750" s="3"/>
      <c r="G750" s="4"/>
    </row>
    <row r="751" ht="21.0" customHeight="1">
      <c r="E751" s="3"/>
      <c r="G751" s="4"/>
    </row>
    <row r="752" ht="21.0" customHeight="1">
      <c r="E752" s="3"/>
      <c r="G752" s="4"/>
    </row>
    <row r="753" ht="21.0" customHeight="1">
      <c r="E753" s="3"/>
      <c r="G753" s="4"/>
    </row>
    <row r="754" ht="21.0" customHeight="1">
      <c r="E754" s="3"/>
      <c r="G754" s="4"/>
    </row>
    <row r="755" ht="21.0" customHeight="1">
      <c r="E755" s="3"/>
      <c r="G755" s="4"/>
    </row>
    <row r="756" ht="21.0" customHeight="1">
      <c r="E756" s="3"/>
      <c r="G756" s="4"/>
    </row>
    <row r="757" ht="21.0" customHeight="1">
      <c r="E757" s="3"/>
      <c r="G757" s="4"/>
    </row>
    <row r="758" ht="21.0" customHeight="1">
      <c r="E758" s="3"/>
      <c r="G758" s="4"/>
    </row>
    <row r="759" ht="21.0" customHeight="1">
      <c r="E759" s="3"/>
      <c r="G759" s="4"/>
    </row>
    <row r="760" ht="21.0" customHeight="1">
      <c r="E760" s="3"/>
      <c r="G760" s="4"/>
    </row>
    <row r="761" ht="21.0" customHeight="1">
      <c r="E761" s="3"/>
      <c r="G761" s="4"/>
    </row>
    <row r="762" ht="21.0" customHeight="1">
      <c r="E762" s="3"/>
      <c r="G762" s="4"/>
    </row>
    <row r="763" ht="21.0" customHeight="1">
      <c r="E763" s="3"/>
      <c r="G763" s="4"/>
    </row>
    <row r="764" ht="21.0" customHeight="1">
      <c r="E764" s="3"/>
      <c r="G764" s="4"/>
    </row>
    <row r="765" ht="21.0" customHeight="1">
      <c r="E765" s="3"/>
      <c r="G765" s="4"/>
    </row>
    <row r="766" ht="21.0" customHeight="1">
      <c r="E766" s="3"/>
      <c r="G766" s="4"/>
    </row>
    <row r="767" ht="21.0" customHeight="1">
      <c r="E767" s="3"/>
      <c r="G767" s="4"/>
    </row>
    <row r="768" ht="21.0" customHeight="1">
      <c r="E768" s="3"/>
      <c r="G768" s="4"/>
    </row>
    <row r="769" ht="21.0" customHeight="1">
      <c r="E769" s="3"/>
      <c r="G769" s="4"/>
    </row>
    <row r="770" ht="21.0" customHeight="1">
      <c r="E770" s="3"/>
      <c r="G770" s="4"/>
    </row>
    <row r="771" ht="21.0" customHeight="1">
      <c r="E771" s="3"/>
      <c r="G771" s="4"/>
    </row>
    <row r="772" ht="21.0" customHeight="1">
      <c r="E772" s="3"/>
      <c r="G772" s="4"/>
    </row>
    <row r="773" ht="21.0" customHeight="1">
      <c r="E773" s="3"/>
      <c r="G773" s="4"/>
    </row>
    <row r="774" ht="21.0" customHeight="1">
      <c r="E774" s="3"/>
      <c r="G774" s="4"/>
    </row>
    <row r="775" ht="21.0" customHeight="1">
      <c r="E775" s="3"/>
      <c r="G775" s="4"/>
    </row>
    <row r="776" ht="21.0" customHeight="1">
      <c r="E776" s="3"/>
      <c r="G776" s="4"/>
    </row>
    <row r="777" ht="21.0" customHeight="1">
      <c r="E777" s="3"/>
      <c r="G777" s="4"/>
    </row>
    <row r="778" ht="21.0" customHeight="1">
      <c r="E778" s="3"/>
      <c r="G778" s="4"/>
    </row>
    <row r="779" ht="21.0" customHeight="1">
      <c r="E779" s="3"/>
      <c r="G779" s="4"/>
    </row>
    <row r="780" ht="21.0" customHeight="1">
      <c r="E780" s="3"/>
      <c r="G780" s="4"/>
    </row>
    <row r="781" ht="21.0" customHeight="1">
      <c r="E781" s="3"/>
      <c r="G781" s="4"/>
    </row>
    <row r="782" ht="21.0" customHeight="1">
      <c r="E782" s="3"/>
      <c r="G782" s="4"/>
    </row>
    <row r="783" ht="21.0" customHeight="1">
      <c r="E783" s="3"/>
      <c r="G783" s="4"/>
    </row>
    <row r="784" ht="21.0" customHeight="1">
      <c r="E784" s="3"/>
      <c r="G784" s="4"/>
    </row>
    <row r="785" ht="21.0" customHeight="1">
      <c r="E785" s="3"/>
      <c r="G785" s="4"/>
    </row>
    <row r="786" ht="21.0" customHeight="1">
      <c r="E786" s="3"/>
      <c r="G786" s="4"/>
    </row>
    <row r="787" ht="21.0" customHeight="1">
      <c r="E787" s="3"/>
      <c r="G787" s="4"/>
    </row>
    <row r="788" ht="21.0" customHeight="1">
      <c r="E788" s="3"/>
      <c r="G788" s="4"/>
    </row>
    <row r="789" ht="21.0" customHeight="1">
      <c r="E789" s="3"/>
      <c r="G789" s="4"/>
    </row>
    <row r="790" ht="21.0" customHeight="1">
      <c r="E790" s="3"/>
      <c r="G790" s="4"/>
    </row>
    <row r="791" ht="21.0" customHeight="1">
      <c r="E791" s="3"/>
      <c r="G791" s="4"/>
    </row>
    <row r="792" ht="21.0" customHeight="1">
      <c r="E792" s="3"/>
      <c r="G792" s="4"/>
    </row>
    <row r="793" ht="21.0" customHeight="1">
      <c r="E793" s="3"/>
      <c r="G793" s="4"/>
    </row>
    <row r="794" ht="21.0" customHeight="1">
      <c r="E794" s="3"/>
      <c r="G794" s="4"/>
    </row>
    <row r="795" ht="21.0" customHeight="1">
      <c r="E795" s="3"/>
      <c r="G795" s="4"/>
    </row>
    <row r="796" ht="21.0" customHeight="1">
      <c r="E796" s="3"/>
      <c r="G796" s="4"/>
    </row>
    <row r="797" ht="21.0" customHeight="1">
      <c r="E797" s="3"/>
      <c r="G797" s="4"/>
    </row>
    <row r="798" ht="21.0" customHeight="1">
      <c r="E798" s="3"/>
      <c r="G798" s="4"/>
    </row>
    <row r="799" ht="21.0" customHeight="1">
      <c r="E799" s="3"/>
      <c r="G799" s="4"/>
    </row>
    <row r="800" ht="21.0" customHeight="1">
      <c r="E800" s="3"/>
      <c r="G800" s="4"/>
    </row>
    <row r="801" ht="21.0" customHeight="1">
      <c r="E801" s="3"/>
      <c r="G801" s="4"/>
    </row>
    <row r="802" ht="21.0" customHeight="1">
      <c r="E802" s="3"/>
      <c r="G802" s="4"/>
    </row>
    <row r="803" ht="21.0" customHeight="1">
      <c r="E803" s="3"/>
      <c r="G803" s="4"/>
    </row>
    <row r="804" ht="21.0" customHeight="1">
      <c r="E804" s="3"/>
      <c r="G804" s="4"/>
    </row>
    <row r="805" ht="21.0" customHeight="1">
      <c r="E805" s="3"/>
      <c r="G805" s="4"/>
    </row>
    <row r="806" ht="21.0" customHeight="1">
      <c r="E806" s="3"/>
      <c r="G806" s="4"/>
    </row>
    <row r="807" ht="21.0" customHeight="1">
      <c r="E807" s="3"/>
      <c r="G807" s="4"/>
    </row>
    <row r="808" ht="21.0" customHeight="1">
      <c r="E808" s="3"/>
      <c r="G808" s="4"/>
    </row>
    <row r="809" ht="21.0" customHeight="1">
      <c r="E809" s="3"/>
      <c r="G809" s="4"/>
    </row>
    <row r="810" ht="21.0" customHeight="1">
      <c r="E810" s="3"/>
      <c r="G810" s="4"/>
    </row>
    <row r="811" ht="21.0" customHeight="1">
      <c r="E811" s="3"/>
      <c r="G811" s="4"/>
    </row>
    <row r="812" ht="21.0" customHeight="1">
      <c r="E812" s="3"/>
      <c r="G812" s="4"/>
    </row>
    <row r="813" ht="21.0" customHeight="1">
      <c r="E813" s="3"/>
      <c r="G813" s="4"/>
    </row>
    <row r="814" ht="21.0" customHeight="1">
      <c r="E814" s="3"/>
      <c r="G814" s="4"/>
    </row>
    <row r="815" ht="21.0" customHeight="1">
      <c r="E815" s="3"/>
      <c r="G815" s="4"/>
    </row>
    <row r="816" ht="21.0" customHeight="1">
      <c r="E816" s="3"/>
      <c r="G816" s="4"/>
    </row>
    <row r="817" ht="21.0" customHeight="1">
      <c r="E817" s="3"/>
      <c r="G817" s="4"/>
    </row>
    <row r="818" ht="21.0" customHeight="1">
      <c r="E818" s="3"/>
      <c r="G818" s="4"/>
    </row>
    <row r="819" ht="21.0" customHeight="1">
      <c r="E819" s="3"/>
      <c r="G819" s="4"/>
    </row>
    <row r="820" ht="21.0" customHeight="1">
      <c r="E820" s="3"/>
      <c r="G820" s="4"/>
    </row>
    <row r="821" ht="21.0" customHeight="1">
      <c r="E821" s="3"/>
      <c r="G821" s="4"/>
    </row>
    <row r="822" ht="21.0" customHeight="1">
      <c r="E822" s="3"/>
      <c r="G822" s="4"/>
    </row>
    <row r="823" ht="21.0" customHeight="1">
      <c r="E823" s="3"/>
      <c r="G823" s="4"/>
    </row>
    <row r="824" ht="21.0" customHeight="1">
      <c r="E824" s="3"/>
      <c r="G824" s="4"/>
    </row>
    <row r="825" ht="21.0" customHeight="1">
      <c r="E825" s="3"/>
      <c r="G825" s="4"/>
    </row>
    <row r="826" ht="21.0" customHeight="1">
      <c r="E826" s="3"/>
      <c r="G826" s="4"/>
    </row>
    <row r="827" ht="21.0" customHeight="1">
      <c r="E827" s="3"/>
      <c r="G827" s="4"/>
    </row>
    <row r="828" ht="21.0" customHeight="1">
      <c r="E828" s="3"/>
      <c r="G828" s="4"/>
    </row>
    <row r="829" ht="21.0" customHeight="1">
      <c r="E829" s="3"/>
      <c r="G829" s="4"/>
    </row>
    <row r="830" ht="21.0" customHeight="1">
      <c r="E830" s="3"/>
      <c r="G830" s="4"/>
    </row>
    <row r="831" ht="21.0" customHeight="1">
      <c r="E831" s="3"/>
      <c r="G831" s="4"/>
    </row>
    <row r="832" ht="21.0" customHeight="1">
      <c r="E832" s="3"/>
      <c r="G832" s="4"/>
    </row>
    <row r="833" ht="21.0" customHeight="1">
      <c r="E833" s="3"/>
      <c r="G833" s="4"/>
    </row>
    <row r="834" ht="21.0" customHeight="1">
      <c r="E834" s="3"/>
      <c r="G834" s="4"/>
    </row>
    <row r="835" ht="21.0" customHeight="1">
      <c r="E835" s="3"/>
      <c r="G835" s="4"/>
    </row>
    <row r="836" ht="21.0" customHeight="1">
      <c r="E836" s="3"/>
      <c r="G836" s="4"/>
    </row>
    <row r="837" ht="21.0" customHeight="1">
      <c r="E837" s="3"/>
      <c r="G837" s="4"/>
    </row>
    <row r="838" ht="21.0" customHeight="1">
      <c r="E838" s="3"/>
      <c r="G838" s="4"/>
    </row>
    <row r="839" ht="21.0" customHeight="1">
      <c r="E839" s="3"/>
      <c r="G839" s="4"/>
    </row>
    <row r="840" ht="21.0" customHeight="1">
      <c r="E840" s="3"/>
      <c r="G840" s="4"/>
    </row>
    <row r="841" ht="21.0" customHeight="1">
      <c r="E841" s="3"/>
      <c r="G841" s="4"/>
    </row>
    <row r="842" ht="21.0" customHeight="1">
      <c r="E842" s="3"/>
      <c r="G842" s="4"/>
    </row>
    <row r="843" ht="21.0" customHeight="1">
      <c r="E843" s="3"/>
      <c r="G843" s="4"/>
    </row>
    <row r="844" ht="21.0" customHeight="1">
      <c r="E844" s="3"/>
      <c r="G844" s="4"/>
    </row>
    <row r="845" ht="21.0" customHeight="1">
      <c r="E845" s="3"/>
      <c r="G845" s="4"/>
    </row>
    <row r="846" ht="21.0" customHeight="1">
      <c r="E846" s="3"/>
      <c r="G846" s="4"/>
    </row>
    <row r="847" ht="21.0" customHeight="1">
      <c r="E847" s="3"/>
      <c r="G847" s="4"/>
    </row>
    <row r="848" ht="21.0" customHeight="1">
      <c r="E848" s="3"/>
      <c r="G848" s="4"/>
    </row>
    <row r="849" ht="21.0" customHeight="1">
      <c r="E849" s="3"/>
      <c r="G849" s="4"/>
    </row>
    <row r="850" ht="21.0" customHeight="1">
      <c r="E850" s="3"/>
      <c r="G850" s="4"/>
    </row>
    <row r="851" ht="21.0" customHeight="1">
      <c r="E851" s="3"/>
      <c r="G851" s="4"/>
    </row>
    <row r="852" ht="21.0" customHeight="1">
      <c r="E852" s="3"/>
      <c r="G852" s="4"/>
    </row>
    <row r="853" ht="21.0" customHeight="1">
      <c r="E853" s="3"/>
      <c r="G853" s="4"/>
    </row>
    <row r="854" ht="21.0" customHeight="1">
      <c r="E854" s="3"/>
      <c r="G854" s="4"/>
    </row>
    <row r="855" ht="21.0" customHeight="1">
      <c r="E855" s="3"/>
      <c r="G855" s="4"/>
    </row>
    <row r="856" ht="21.0" customHeight="1">
      <c r="E856" s="3"/>
      <c r="G856" s="4"/>
    </row>
    <row r="857" ht="21.0" customHeight="1">
      <c r="E857" s="3"/>
      <c r="G857" s="4"/>
    </row>
    <row r="858" ht="21.0" customHeight="1">
      <c r="E858" s="3"/>
      <c r="G858" s="4"/>
    </row>
    <row r="859" ht="21.0" customHeight="1">
      <c r="E859" s="3"/>
      <c r="G859" s="4"/>
    </row>
    <row r="860" ht="21.0" customHeight="1">
      <c r="E860" s="3"/>
      <c r="G860" s="4"/>
    </row>
    <row r="861" ht="21.0" customHeight="1">
      <c r="E861" s="3"/>
      <c r="G861" s="4"/>
    </row>
    <row r="862" ht="21.0" customHeight="1">
      <c r="E862" s="3"/>
      <c r="G862" s="4"/>
    </row>
    <row r="863" ht="21.0" customHeight="1">
      <c r="E863" s="3"/>
      <c r="G863" s="4"/>
    </row>
    <row r="864" ht="21.0" customHeight="1">
      <c r="E864" s="3"/>
      <c r="G864" s="4"/>
    </row>
    <row r="865" ht="21.0" customHeight="1">
      <c r="E865" s="3"/>
      <c r="G865" s="4"/>
    </row>
    <row r="866" ht="21.0" customHeight="1">
      <c r="E866" s="3"/>
      <c r="G866" s="4"/>
    </row>
    <row r="867" ht="21.0" customHeight="1">
      <c r="E867" s="3"/>
      <c r="G867" s="4"/>
    </row>
    <row r="868" ht="21.0" customHeight="1">
      <c r="E868" s="3"/>
      <c r="G868" s="4"/>
    </row>
    <row r="869" ht="21.0" customHeight="1">
      <c r="E869" s="3"/>
      <c r="G869" s="4"/>
    </row>
    <row r="870" ht="21.0" customHeight="1">
      <c r="E870" s="3"/>
      <c r="G870" s="4"/>
    </row>
    <row r="871" ht="21.0" customHeight="1">
      <c r="E871" s="3"/>
      <c r="G871" s="4"/>
    </row>
    <row r="872" ht="21.0" customHeight="1">
      <c r="E872" s="3"/>
      <c r="G872" s="4"/>
    </row>
    <row r="873" ht="21.0" customHeight="1">
      <c r="E873" s="3"/>
      <c r="G873" s="4"/>
    </row>
    <row r="874" ht="21.0" customHeight="1">
      <c r="E874" s="3"/>
      <c r="G874" s="4"/>
    </row>
    <row r="875" ht="21.0" customHeight="1">
      <c r="E875" s="3"/>
      <c r="G875" s="4"/>
    </row>
    <row r="876" ht="21.0" customHeight="1">
      <c r="E876" s="3"/>
      <c r="G876" s="4"/>
    </row>
    <row r="877" ht="21.0" customHeight="1">
      <c r="E877" s="3"/>
      <c r="G877" s="4"/>
    </row>
    <row r="878" ht="21.0" customHeight="1">
      <c r="E878" s="3"/>
      <c r="G878" s="4"/>
    </row>
    <row r="879" ht="21.0" customHeight="1">
      <c r="E879" s="3"/>
      <c r="G879" s="4"/>
    </row>
    <row r="880" ht="21.0" customHeight="1">
      <c r="E880" s="3"/>
      <c r="G880" s="4"/>
    </row>
    <row r="881" ht="21.0" customHeight="1">
      <c r="E881" s="3"/>
      <c r="G881" s="4"/>
    </row>
    <row r="882" ht="21.0" customHeight="1">
      <c r="E882" s="3"/>
      <c r="G882" s="4"/>
    </row>
    <row r="883" ht="21.0" customHeight="1">
      <c r="E883" s="3"/>
      <c r="G883" s="4"/>
    </row>
    <row r="884" ht="21.0" customHeight="1">
      <c r="E884" s="3"/>
      <c r="G884" s="4"/>
    </row>
    <row r="885" ht="21.0" customHeight="1">
      <c r="E885" s="3"/>
      <c r="G885" s="4"/>
    </row>
    <row r="886" ht="21.0" customHeight="1">
      <c r="E886" s="3"/>
      <c r="G886" s="4"/>
    </row>
    <row r="887" ht="21.0" customHeight="1">
      <c r="E887" s="3"/>
      <c r="G887" s="4"/>
    </row>
    <row r="888" ht="21.0" customHeight="1">
      <c r="E888" s="3"/>
      <c r="G888" s="4"/>
    </row>
    <row r="889" ht="21.0" customHeight="1">
      <c r="E889" s="3"/>
      <c r="G889" s="4"/>
    </row>
    <row r="890" ht="21.0" customHeight="1">
      <c r="E890" s="3"/>
      <c r="G890" s="4"/>
    </row>
    <row r="891" ht="21.0" customHeight="1">
      <c r="E891" s="3"/>
      <c r="G891" s="4"/>
    </row>
    <row r="892" ht="21.0" customHeight="1">
      <c r="E892" s="3"/>
      <c r="G892" s="4"/>
    </row>
    <row r="893" ht="21.0" customHeight="1">
      <c r="E893" s="3"/>
      <c r="G893" s="4"/>
    </row>
    <row r="894" ht="21.0" customHeight="1">
      <c r="E894" s="3"/>
      <c r="G894" s="4"/>
    </row>
    <row r="895" ht="21.0" customHeight="1">
      <c r="E895" s="3"/>
      <c r="G895" s="4"/>
    </row>
    <row r="896" ht="21.0" customHeight="1">
      <c r="E896" s="3"/>
      <c r="G896" s="4"/>
    </row>
    <row r="897" ht="21.0" customHeight="1">
      <c r="E897" s="3"/>
      <c r="G897" s="4"/>
    </row>
    <row r="898" ht="21.0" customHeight="1">
      <c r="E898" s="3"/>
      <c r="G898" s="4"/>
    </row>
    <row r="899" ht="21.0" customHeight="1">
      <c r="E899" s="3"/>
      <c r="G899" s="4"/>
    </row>
    <row r="900" ht="21.0" customHeight="1">
      <c r="E900" s="3"/>
      <c r="G900" s="4"/>
    </row>
    <row r="901" ht="21.0" customHeight="1">
      <c r="E901" s="3"/>
      <c r="G901" s="4"/>
    </row>
    <row r="902" ht="21.0" customHeight="1">
      <c r="E902" s="3"/>
      <c r="G902" s="4"/>
    </row>
    <row r="903" ht="21.0" customHeight="1">
      <c r="E903" s="3"/>
      <c r="G903" s="4"/>
    </row>
    <row r="904" ht="21.0" customHeight="1">
      <c r="E904" s="3"/>
      <c r="G904" s="4"/>
    </row>
    <row r="905" ht="21.0" customHeight="1">
      <c r="E905" s="3"/>
      <c r="G905" s="4"/>
    </row>
    <row r="906" ht="21.0" customHeight="1">
      <c r="E906" s="3"/>
      <c r="G906" s="4"/>
    </row>
    <row r="907" ht="21.0" customHeight="1">
      <c r="E907" s="3"/>
      <c r="G907" s="4"/>
    </row>
    <row r="908" ht="21.0" customHeight="1">
      <c r="E908" s="3"/>
      <c r="G908" s="4"/>
    </row>
    <row r="909" ht="21.0" customHeight="1">
      <c r="E909" s="3"/>
      <c r="G909" s="4"/>
    </row>
    <row r="910" ht="21.0" customHeight="1">
      <c r="E910" s="3"/>
      <c r="G910" s="4"/>
    </row>
    <row r="911" ht="21.0" customHeight="1">
      <c r="E911" s="3"/>
      <c r="G911" s="4"/>
    </row>
    <row r="912" ht="21.0" customHeight="1">
      <c r="E912" s="3"/>
      <c r="G912" s="4"/>
    </row>
    <row r="913" ht="21.0" customHeight="1">
      <c r="E913" s="3"/>
      <c r="G913" s="4"/>
    </row>
    <row r="914" ht="21.0" customHeight="1">
      <c r="E914" s="3"/>
      <c r="G914" s="4"/>
    </row>
    <row r="915" ht="21.0" customHeight="1">
      <c r="E915" s="3"/>
      <c r="G915" s="4"/>
    </row>
    <row r="916" ht="21.0" customHeight="1">
      <c r="E916" s="3"/>
      <c r="G916" s="4"/>
    </row>
    <row r="917" ht="21.0" customHeight="1">
      <c r="E917" s="3"/>
      <c r="G917" s="4"/>
    </row>
    <row r="918" ht="21.0" customHeight="1">
      <c r="E918" s="3"/>
      <c r="G918" s="4"/>
    </row>
    <row r="919" ht="21.0" customHeight="1">
      <c r="E919" s="3"/>
      <c r="G919" s="4"/>
    </row>
    <row r="920" ht="21.0" customHeight="1">
      <c r="E920" s="3"/>
      <c r="G920" s="4"/>
    </row>
    <row r="921" ht="21.0" customHeight="1">
      <c r="E921" s="3"/>
      <c r="G921" s="4"/>
    </row>
    <row r="922" ht="21.0" customHeight="1">
      <c r="E922" s="3"/>
      <c r="G922" s="4"/>
    </row>
    <row r="923" ht="21.0" customHeight="1">
      <c r="E923" s="3"/>
      <c r="G923" s="4"/>
    </row>
    <row r="924" ht="21.0" customHeight="1">
      <c r="E924" s="3"/>
      <c r="G924" s="4"/>
    </row>
    <row r="925" ht="21.0" customHeight="1">
      <c r="E925" s="3"/>
      <c r="G925" s="4"/>
    </row>
    <row r="926" ht="21.0" customHeight="1">
      <c r="E926" s="3"/>
      <c r="G926" s="4"/>
    </row>
    <row r="927" ht="21.0" customHeight="1">
      <c r="E927" s="3"/>
      <c r="G927" s="4"/>
    </row>
    <row r="928" ht="21.0" customHeight="1">
      <c r="E928" s="3"/>
      <c r="G928" s="4"/>
    </row>
    <row r="929" ht="21.0" customHeight="1">
      <c r="E929" s="3"/>
      <c r="G929" s="4"/>
    </row>
    <row r="930" ht="21.0" customHeight="1">
      <c r="E930" s="3"/>
      <c r="G930" s="4"/>
    </row>
    <row r="931" ht="21.0" customHeight="1">
      <c r="E931" s="3"/>
      <c r="G931" s="4"/>
    </row>
    <row r="932" ht="21.0" customHeight="1">
      <c r="E932" s="3"/>
      <c r="G932" s="4"/>
    </row>
    <row r="933" ht="21.0" customHeight="1">
      <c r="E933" s="3"/>
      <c r="G933" s="4"/>
    </row>
    <row r="934" ht="21.0" customHeight="1">
      <c r="E934" s="3"/>
      <c r="G934" s="4"/>
    </row>
    <row r="935" ht="21.0" customHeight="1">
      <c r="E935" s="3"/>
      <c r="G935" s="4"/>
    </row>
    <row r="936" ht="21.0" customHeight="1">
      <c r="E936" s="3"/>
      <c r="G936" s="4"/>
    </row>
    <row r="937" ht="21.0" customHeight="1">
      <c r="E937" s="3"/>
      <c r="G937" s="4"/>
    </row>
    <row r="938" ht="21.0" customHeight="1">
      <c r="E938" s="3"/>
      <c r="G938" s="4"/>
    </row>
    <row r="939" ht="21.0" customHeight="1">
      <c r="E939" s="3"/>
      <c r="G939" s="4"/>
    </row>
    <row r="940" ht="21.0" customHeight="1">
      <c r="E940" s="3"/>
      <c r="G940" s="4"/>
    </row>
    <row r="941" ht="21.0" customHeight="1">
      <c r="E941" s="3"/>
      <c r="G941" s="4"/>
    </row>
    <row r="942" ht="21.0" customHeight="1">
      <c r="E942" s="3"/>
      <c r="G942" s="4"/>
    </row>
    <row r="943" ht="21.0" customHeight="1">
      <c r="E943" s="3"/>
      <c r="G943" s="4"/>
    </row>
    <row r="944" ht="21.0" customHeight="1">
      <c r="E944" s="3"/>
      <c r="G944" s="4"/>
    </row>
    <row r="945" ht="21.0" customHeight="1">
      <c r="E945" s="3"/>
      <c r="G945" s="4"/>
    </row>
    <row r="946" ht="21.0" customHeight="1">
      <c r="E946" s="3"/>
      <c r="G946" s="4"/>
    </row>
    <row r="947" ht="21.0" customHeight="1">
      <c r="E947" s="3"/>
      <c r="G947" s="4"/>
    </row>
    <row r="948" ht="21.0" customHeight="1">
      <c r="E948" s="3"/>
      <c r="G948" s="4"/>
    </row>
    <row r="949" ht="21.0" customHeight="1">
      <c r="E949" s="3"/>
      <c r="G949" s="4"/>
    </row>
    <row r="950" ht="21.0" customHeight="1">
      <c r="E950" s="3"/>
      <c r="G950" s="4"/>
    </row>
    <row r="951" ht="21.0" customHeight="1">
      <c r="E951" s="3"/>
      <c r="G951" s="4"/>
    </row>
    <row r="952" ht="21.0" customHeight="1">
      <c r="E952" s="3"/>
      <c r="G952" s="4"/>
    </row>
    <row r="953" ht="21.0" customHeight="1">
      <c r="E953" s="3"/>
      <c r="G953" s="4"/>
    </row>
    <row r="954" ht="21.0" customHeight="1">
      <c r="E954" s="3"/>
      <c r="G954" s="4"/>
    </row>
    <row r="955" ht="21.0" customHeight="1">
      <c r="E955" s="3"/>
      <c r="G955" s="4"/>
    </row>
    <row r="956" ht="21.0" customHeight="1">
      <c r="E956" s="3"/>
      <c r="G956" s="4"/>
    </row>
    <row r="957" ht="21.0" customHeight="1">
      <c r="E957" s="3"/>
      <c r="G957" s="4"/>
    </row>
    <row r="958" ht="21.0" customHeight="1">
      <c r="E958" s="3"/>
      <c r="G958" s="4"/>
    </row>
    <row r="959" ht="21.0" customHeight="1">
      <c r="E959" s="3"/>
      <c r="G959" s="4"/>
    </row>
    <row r="960" ht="21.0" customHeight="1">
      <c r="E960" s="3"/>
      <c r="G960" s="4"/>
    </row>
    <row r="961" ht="21.0" customHeight="1">
      <c r="E961" s="3"/>
      <c r="G961" s="4"/>
    </row>
    <row r="962" ht="21.0" customHeight="1">
      <c r="E962" s="3"/>
      <c r="G962" s="4"/>
    </row>
    <row r="963" ht="21.0" customHeight="1">
      <c r="E963" s="3"/>
      <c r="G963" s="4"/>
    </row>
    <row r="964" ht="21.0" customHeight="1">
      <c r="E964" s="3"/>
      <c r="G964" s="4"/>
    </row>
    <row r="965" ht="21.0" customHeight="1">
      <c r="E965" s="3"/>
      <c r="G965" s="4"/>
    </row>
    <row r="966" ht="21.0" customHeight="1">
      <c r="E966" s="3"/>
      <c r="G966" s="4"/>
    </row>
    <row r="967" ht="21.0" customHeight="1">
      <c r="E967" s="3"/>
      <c r="G967" s="4"/>
    </row>
    <row r="968" ht="21.0" customHeight="1">
      <c r="E968" s="3"/>
      <c r="G968" s="4"/>
    </row>
    <row r="969" ht="21.0" customHeight="1">
      <c r="E969" s="3"/>
      <c r="G969" s="4"/>
    </row>
    <row r="970" ht="21.0" customHeight="1">
      <c r="E970" s="3"/>
      <c r="G970" s="4"/>
    </row>
    <row r="971" ht="21.0" customHeight="1">
      <c r="E971" s="3"/>
      <c r="G971" s="4"/>
    </row>
    <row r="972" ht="21.0" customHeight="1">
      <c r="E972" s="3"/>
      <c r="G972" s="4"/>
    </row>
    <row r="973" ht="21.0" customHeight="1">
      <c r="E973" s="3"/>
      <c r="G973" s="4"/>
    </row>
    <row r="974" ht="21.0" customHeight="1">
      <c r="E974" s="3"/>
      <c r="G974" s="4"/>
    </row>
    <row r="975" ht="21.0" customHeight="1">
      <c r="E975" s="3"/>
      <c r="G975" s="4"/>
    </row>
    <row r="976" ht="21.0" customHeight="1">
      <c r="E976" s="3"/>
      <c r="G976" s="4"/>
    </row>
    <row r="977" ht="21.0" customHeight="1">
      <c r="E977" s="3"/>
      <c r="G977" s="4"/>
    </row>
    <row r="978" ht="21.0" customHeight="1">
      <c r="E978" s="3"/>
      <c r="G978" s="4"/>
    </row>
    <row r="979" ht="21.0" customHeight="1">
      <c r="E979" s="3"/>
      <c r="G979" s="4"/>
    </row>
    <row r="980" ht="21.0" customHeight="1">
      <c r="E980" s="3"/>
      <c r="G980" s="4"/>
    </row>
    <row r="981" ht="21.0" customHeight="1">
      <c r="E981" s="3"/>
      <c r="G981" s="4"/>
    </row>
    <row r="982" ht="21.0" customHeight="1">
      <c r="E982" s="3"/>
      <c r="G982" s="4"/>
    </row>
    <row r="983" ht="21.0" customHeight="1">
      <c r="E983" s="3"/>
      <c r="G983" s="4"/>
    </row>
    <row r="984" ht="21.0" customHeight="1">
      <c r="E984" s="3"/>
      <c r="G984" s="4"/>
    </row>
    <row r="985" ht="21.0" customHeight="1">
      <c r="E985" s="3"/>
      <c r="G985" s="4"/>
    </row>
    <row r="986" ht="21.0" customHeight="1">
      <c r="E986" s="3"/>
      <c r="G986" s="4"/>
    </row>
    <row r="987" ht="21.0" customHeight="1">
      <c r="E987" s="3"/>
      <c r="G987" s="4"/>
    </row>
    <row r="988" ht="21.0" customHeight="1">
      <c r="E988" s="3"/>
      <c r="G988" s="4"/>
    </row>
    <row r="989" ht="21.0" customHeight="1">
      <c r="E989" s="3"/>
      <c r="G989" s="4"/>
    </row>
    <row r="990" ht="21.0" customHeight="1">
      <c r="E990" s="3"/>
      <c r="G990" s="4"/>
    </row>
    <row r="991" ht="21.0" customHeight="1">
      <c r="E991" s="3"/>
      <c r="G991" s="4"/>
    </row>
    <row r="992" ht="21.0" customHeight="1">
      <c r="E992" s="3"/>
      <c r="G992" s="4"/>
    </row>
    <row r="993" ht="21.0" customHeight="1">
      <c r="E993" s="3"/>
      <c r="G993" s="4"/>
    </row>
    <row r="994" ht="21.0" customHeight="1">
      <c r="E994" s="3"/>
      <c r="G994" s="4"/>
    </row>
    <row r="995" ht="21.0" customHeight="1">
      <c r="E995" s="3"/>
      <c r="G995" s="4"/>
    </row>
    <row r="996" ht="21.0" customHeight="1">
      <c r="E996" s="3"/>
      <c r="G996" s="4"/>
    </row>
    <row r="997" ht="21.0" customHeight="1">
      <c r="E997" s="3"/>
      <c r="G997" s="4"/>
    </row>
    <row r="998" ht="21.0" customHeight="1">
      <c r="E998" s="3"/>
      <c r="G998" s="4"/>
    </row>
    <row r="999" ht="21.0" customHeight="1">
      <c r="E999" s="3"/>
      <c r="G999" s="4"/>
    </row>
    <row r="1000" ht="21.0" customHeight="1">
      <c r="E1000" s="3"/>
      <c r="G1000" s="4"/>
    </row>
  </sheetData>
  <mergeCells count="1">
    <mergeCell ref="L29:S4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/>
  <dc:creator/>
</cp:coreProperties>
</file>