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agonzalez\Downloads\SA DE 2026 LIBROS\SA DE 2026 LIBROS\SA DE 2026 LIBROS LISTO\"/>
    </mc:Choice>
  </mc:AlternateContent>
  <xr:revisionPtr revIDLastSave="0" documentId="13_ncr:1_{FC6C6829-7960-4E47-9BDD-8B7F3398C1EA}" xr6:coauthVersionLast="47" xr6:coauthVersionMax="47" xr10:uidLastSave="{00000000-0000-0000-0000-000000000000}"/>
  <bookViews>
    <workbookView xWindow="-120" yWindow="-120" windowWidth="29040" windowHeight="15720" xr2:uid="{D7CE2060-1250-4A99-9D2B-956835961EF5}"/>
  </bookViews>
  <sheets>
    <sheet name="Estudio del Mercado" sheetId="1" r:id="rId1"/>
    <sheet name="Hoja1" sheetId="2" r:id="rId2"/>
  </sheets>
  <definedNames>
    <definedName name="_xlnm._FilterDatabase" localSheetId="0" hidden="1">'Estudio del Mercado'!$A$2:$J$218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9" i="1"/>
  <c r="J10" i="1"/>
  <c r="J11" i="1"/>
  <c r="J12" i="1"/>
  <c r="J13" i="1"/>
  <c r="J14" i="1"/>
  <c r="J5" i="1"/>
  <c r="J6" i="1"/>
  <c r="J7" i="1"/>
  <c r="J8" i="1"/>
  <c r="J216" i="1" l="1"/>
  <c r="J217" i="1" s="1"/>
  <c r="J218" i="1" l="1"/>
</calcChain>
</file>

<file path=xl/sharedStrings.xml><?xml version="1.0" encoding="utf-8"?>
<sst xmlns="http://schemas.openxmlformats.org/spreadsheetml/2006/main" count="1502" uniqueCount="1174">
  <si>
    <t>ITEM</t>
  </si>
  <si>
    <t>TITULO</t>
  </si>
  <si>
    <t>AUTOR</t>
  </si>
  <si>
    <t>EDITORIAL</t>
  </si>
  <si>
    <t>EDICIÓN</t>
  </si>
  <si>
    <t>AÑO</t>
  </si>
  <si>
    <t>CANT.</t>
  </si>
  <si>
    <t>PROMEDIO</t>
  </si>
  <si>
    <t>VALOR  TOTAL ANTES DEL IVA</t>
  </si>
  <si>
    <t>VALOR UNITARIO ANTES DE IVA</t>
  </si>
  <si>
    <t>100 cosas sobre la gente que cada diseñador necesita saber</t>
  </si>
  <si>
    <t xml:space="preserve">WEINSCHENK, S. </t>
  </si>
  <si>
    <t xml:space="preserve">Ediciones Anaya Multimedia.  </t>
  </si>
  <si>
    <t>101 Montunos (English and Spanish Edition)</t>
  </si>
  <si>
    <t>Rebeca Mauleon</t>
  </si>
  <si>
    <t>Sher Music Co</t>
  </si>
  <si>
    <t>21 lecciones para el siglo XXI</t>
  </si>
  <si>
    <t>Harari, Yuval Noah</t>
  </si>
  <si>
    <t>Penguin Random House Grupo Editorial</t>
  </si>
  <si>
    <t xml:space="preserve">A primer on Partial Least Squares Structural Equation Modeling (PLS-SEM)  </t>
  </si>
  <si>
    <t xml:space="preserve">Joseph F. Jair, Jr., G.Tomas M. Hult, Christian M. Ringle, Marko Sarstedt </t>
  </si>
  <si>
    <t xml:space="preserve">SAGE Publication s Inc. </t>
  </si>
  <si>
    <t xml:space="preserve">2da </t>
  </si>
  <si>
    <t xml:space="preserve">A Project Guide to UX Design: For user experience designers in the field or in the making </t>
  </si>
  <si>
    <t>UNGER, R., CHANDLER, C.</t>
  </si>
  <si>
    <t xml:space="preserve">New Riders, </t>
  </si>
  <si>
    <t>About face: the essentials of interaction design</t>
  </si>
  <si>
    <t xml:space="preserve">COOPER, A., REIMANN, CRONIN, D., NOESSEL, C. </t>
  </si>
  <si>
    <t>John Wiley &amp; Sons.</t>
  </si>
  <si>
    <t>Accelerated Piano Adventures for the Older Beginner: Performance Book 1</t>
  </si>
  <si>
    <t>Nancy &amp; Randall Faber</t>
  </si>
  <si>
    <t>Faber Piano Adventures</t>
  </si>
  <si>
    <t>Illustrated edición</t>
  </si>
  <si>
    <t>Accelerated Piano Adventures for the Older Beginner: Performance Book 2</t>
  </si>
  <si>
    <t>Adult Piano Adventures All-in-One Course Book 1</t>
  </si>
  <si>
    <t>Nancy and Randall Faber</t>
  </si>
  <si>
    <t>Hal Leonard</t>
  </si>
  <si>
    <t>Adult Piano Adventures All-in-One Course Book 2</t>
  </si>
  <si>
    <t>Adult Piano Adventures® All-in-One Course Book 1</t>
  </si>
  <si>
    <t>Adult Piano Adventures® All-in-One Course Book 2</t>
  </si>
  <si>
    <t>Advanced 3D Printing with Grasshopper®: Clay and FDM</t>
  </si>
  <si>
    <t>D. Diego Garcia Cuevas (Author), D. Gianluca Pugliese (Author)</t>
  </si>
  <si>
    <t>‎Independently published</t>
  </si>
  <si>
    <t xml:space="preserve">Advanced Issues in Partial Least Squares </t>
  </si>
  <si>
    <t xml:space="preserve">Joseph F. Hair, JR., Marko </t>
  </si>
  <si>
    <t xml:space="preserve">C&amp;M Digitals (P) </t>
  </si>
  <si>
    <t xml:space="preserve">1era </t>
  </si>
  <si>
    <t xml:space="preserve">Adversarial design </t>
  </si>
  <si>
    <t>DISALVO, C.</t>
  </si>
  <si>
    <t>MIT Press.</t>
  </si>
  <si>
    <t>Afro-Cuban bass grooves</t>
  </si>
  <si>
    <t>Patiño, Manny </t>
  </si>
  <si>
    <t>Wanaer Bros </t>
  </si>
  <si>
    <t>After Universal Design, The Disability Design Revolution</t>
  </si>
  <si>
    <t xml:space="preserve">GUFFEY, E. </t>
  </si>
  <si>
    <t>Bloomsbury Publishing.</t>
  </si>
  <si>
    <t>Alfred´s Group Piano for Adults: Student Book 1</t>
  </si>
  <si>
    <r>
      <t> </t>
    </r>
    <r>
      <rPr>
        <sz val="11"/>
        <color rgb="FF2E2E2E"/>
        <rFont val="Aptos"/>
        <family val="2"/>
      </rPr>
      <t>E. L. Lancaster and Kenon D. Renfrow</t>
    </r>
  </si>
  <si>
    <t>Alfred Music</t>
  </si>
  <si>
    <t>Alfred's Basic Adult All-in-One Course, Book 1 Lesson * Theory * Technic</t>
  </si>
  <si>
    <t>Willard A. Palmer, Morton Manus, and Amanda Vick Lethco</t>
  </si>
  <si>
    <t>Alfred's Basic Adult All-in-One Course, Book 2 Lesson * Theory * Solo</t>
  </si>
  <si>
    <t>Alfred's Group Piano for Adults: Ensemble Music, Book 1</t>
  </si>
  <si>
    <t>E. L. Lancaster and Kenon D. Renfrow</t>
  </si>
  <si>
    <t>Alfred's Group Piano for Adults: Student Book 2</t>
  </si>
  <si>
    <t xml:space="preserve">Análisis Multivariante aplicado con R </t>
  </si>
  <si>
    <t xml:space="preserve">Joaquín Aldás and Ezequiel Uriel </t>
  </si>
  <si>
    <t xml:space="preserve">Ediciones Paraninfo S.A. </t>
  </si>
  <si>
    <t>Analyzing Popular Music</t>
  </si>
  <si>
    <t> Allan F. Moore</t>
  </si>
  <si>
    <t>Cambridge University Press</t>
  </si>
  <si>
    <t>Anatomía de la creatividad (Spanish Edition)</t>
  </si>
  <si>
    <t>Llorenç Guilera</t>
  </si>
  <si>
    <t>Marge Books</t>
  </si>
  <si>
    <t>Anthropometry: Human Body Measurements and How to Use Them</t>
  </si>
  <si>
    <t xml:space="preserve">MRUGALSKA, B., KARWOWSKI, W. (ed.). </t>
  </si>
  <si>
    <t>Ed. Taylor &amp; Francis.</t>
  </si>
  <si>
    <t xml:space="preserve">Applied Design Research: A Mosaic of 22 Examples, Experiences and Interpretations Focussing on Bridging the Gap Between Practice and Academics </t>
  </si>
  <si>
    <t>JOORE, P., STOMPFF, G., &amp; VAN DEN EIJNDE, J. (Eds.).</t>
  </si>
  <si>
    <t>CRC Press.</t>
  </si>
  <si>
    <t>Archaeologies of Touch: Interfacing with Haptics from Electricity to Computing</t>
  </si>
  <si>
    <t>David Parisi</t>
  </si>
  <si>
    <t>University of Minnesota Press</t>
  </si>
  <si>
    <t>Armonía Funcional</t>
  </si>
  <si>
    <t> Claudio Gabis</t>
  </si>
  <si>
    <t> Melos</t>
  </si>
  <si>
    <t>Arrullos y currulaos : material para abordar el estudio de la música tradicional del Pacífico sur Colombiano Tomo I</t>
  </si>
  <si>
    <t>Ochoa Escobar, Juan Sebastián, Convers Guevara, Leonor Eugenia, Hernández Salgar, Oscar Andrés</t>
  </si>
  <si>
    <t>Editorial Pontificia Universidad Javeriana</t>
  </si>
  <si>
    <t>Arrullos y currulaos : material para abordar el estudio de la música tradicional del Pacífico sur Colombiano Tomo II</t>
  </si>
  <si>
    <t xml:space="preserve">Artificial Intelligence in Energy and Renewable Energy Systems </t>
  </si>
  <si>
    <t xml:space="preserve">Soteris Kalogirou </t>
  </si>
  <si>
    <t xml:space="preserve">Nova Publishers </t>
  </si>
  <si>
    <t xml:space="preserve"> Primera </t>
  </si>
  <si>
    <t>Auditoria del sistema appcc</t>
  </si>
  <si>
    <t xml:space="preserve">Couto Lorenzo, Luiz </t>
  </si>
  <si>
    <t xml:space="preserve">Diaz de Santos </t>
  </si>
  <si>
    <t xml:space="preserve">Auditorías internas de la calidad </t>
  </si>
  <si>
    <t xml:space="preserve">Vila Espeso, M.A. </t>
  </si>
  <si>
    <t>Aurality: Listening and Knowledge in Nineteenth-Century Colombia</t>
  </si>
  <si>
    <t> Ana María Ochoa Gautier</t>
  </si>
  <si>
    <t> Duke University Press</t>
  </si>
  <si>
    <t xml:space="preserve">Autoethnography as Method </t>
  </si>
  <si>
    <t>Heewon Chang </t>
  </si>
  <si>
    <t>Routledge</t>
  </si>
  <si>
    <t>Basics Interactive Design: Interface Design</t>
  </si>
  <si>
    <t>WOOD, D.</t>
  </si>
  <si>
    <t>Biodiseño. Biología y Diseño</t>
  </si>
  <si>
    <t>Egido Janitzio</t>
  </si>
  <si>
    <t>Editorial Designio</t>
  </si>
  <si>
    <t>Biomimicry Resource Handbook: A Seed Bank of Best Practices</t>
  </si>
  <si>
    <r>
      <t>Dayna Baumeister Ph.D.</t>
    </r>
    <r>
      <rPr>
        <sz val="11"/>
        <color rgb="FF000000"/>
        <rFont val="Aptos"/>
        <family val="2"/>
      </rPr>
      <t> (Author), </t>
    </r>
    <r>
      <rPr>
        <sz val="11"/>
        <rFont val="Aptos"/>
        <family val="2"/>
      </rPr>
      <t>Rose Tocke</t>
    </r>
    <r>
      <rPr>
        <sz val="11"/>
        <color rgb="FF000000"/>
        <rFont val="Aptos"/>
        <family val="2"/>
      </rPr>
      <t> (Contributor), </t>
    </r>
    <r>
      <rPr>
        <sz val="11"/>
        <rFont val="Aptos"/>
        <family val="2"/>
      </rPr>
      <t>Jamie Dwyer</t>
    </r>
    <r>
      <rPr>
        <sz val="11"/>
        <color rgb="FF000000"/>
        <rFont val="Aptos"/>
        <family val="2"/>
      </rPr>
      <t> (Contributor), </t>
    </r>
    <r>
      <rPr>
        <sz val="11"/>
        <rFont val="Aptos"/>
        <family val="2"/>
      </rPr>
      <t>Sherry Ritter</t>
    </r>
    <r>
      <rPr>
        <sz val="11"/>
        <color rgb="FF000000"/>
        <rFont val="Aptos"/>
        <family val="2"/>
      </rPr>
      <t> (Contributor), </t>
    </r>
    <r>
      <rPr>
        <sz val="11"/>
        <rFont val="Aptos"/>
        <family val="2"/>
      </rPr>
      <t>Janine Benyus</t>
    </r>
    <r>
      <rPr>
        <sz val="11"/>
        <color rgb="FF000000"/>
        <rFont val="Aptos"/>
        <family val="2"/>
      </rPr>
      <t> (Contributor)</t>
    </r>
  </si>
  <si>
    <t>CreateSpace Independent Publishing Platform</t>
  </si>
  <si>
    <t>Bioprotopia: Designing Environment with Living Organisms</t>
  </si>
  <si>
    <t>Ruth Morrow (Editor), Ben Bridgens (Editor), Louise Mackenzie (Editor)</t>
  </si>
  <si>
    <t>Birkhäuser</t>
  </si>
  <si>
    <t xml:space="preserve">Bottlenecks: Aligning UX design with user psychology </t>
  </si>
  <si>
    <t xml:space="preserve">EVANS, D.C. </t>
  </si>
  <si>
    <t>Ed. Apress.</t>
  </si>
  <si>
    <t>Bueno, bonito y carito. Cómo diferenciarse para dejar de competir por precio</t>
  </si>
  <si>
    <t>David Gómez</t>
  </si>
  <si>
    <t>Bienpensado</t>
  </si>
  <si>
    <t>Build better products: a modern approach to building successful user-centered products</t>
  </si>
  <si>
    <t xml:space="preserve">KLEIN, L. </t>
  </si>
  <si>
    <t>Rosenfeld Media.</t>
  </si>
  <si>
    <t xml:space="preserve">By Design (2nd edition): Why There Are No Locks on the Bathroom Doors in the Hotel Louis XIV and Other Object Lessons </t>
  </si>
  <si>
    <t xml:space="preserve">CAPLAN, R. </t>
  </si>
  <si>
    <t>Ed. Fairchild Book.</t>
  </si>
  <si>
    <t xml:space="preserve">Calidad, Productividad y Competitividad </t>
  </si>
  <si>
    <t xml:space="preserve">Deming W, Edwards </t>
  </si>
  <si>
    <t xml:space="preserve">Capa: acciones correctivas y preventivas en las industrias alimentarias </t>
  </si>
  <si>
    <t xml:space="preserve">Martín Linares, María Ángeles Rodríguez Pérez, José </t>
  </si>
  <si>
    <t xml:space="preserve">Case Study Research, design and  methods </t>
  </si>
  <si>
    <t xml:space="preserve">Robert K. Yin </t>
  </si>
  <si>
    <t xml:space="preserve">5ta </t>
  </si>
  <si>
    <t xml:space="preserve">Cerrado por Fútbol </t>
  </si>
  <si>
    <t xml:space="preserve">Eduardo Galeano </t>
  </si>
  <si>
    <t xml:space="preserve">Siglo Veintiuno </t>
  </si>
  <si>
    <t>Charly y la máquina de hacer música. Un viaje por el estilo musical de Charly García (1972-1996)</t>
  </si>
  <si>
    <t>Diego Madoery</t>
  </si>
  <si>
    <t>Gourmet Musical</t>
  </si>
  <si>
    <t>Chord Crash Course Book 1</t>
  </si>
  <si>
    <t>Meridee Winters</t>
  </si>
  <si>
    <t>Meridee Winters Publishing</t>
  </si>
  <si>
    <t>Chord Crash Course Book 2</t>
  </si>
  <si>
    <t>CHORD QUEST POWERFUL PIANO LESSONS LEVEL 1</t>
  </si>
  <si>
    <t>CHORD QUEST POWERFUL PIANO LESSONS LEVEL 2</t>
  </si>
  <si>
    <t> Meridee Winters Publishing</t>
  </si>
  <si>
    <t>CHORD QUEST POWERFUL PIANO LESSONS LEVEL 3</t>
  </si>
  <si>
    <t>CHORD QUEST POWERFUL PIANO LESSONS LEVEL 4</t>
  </si>
  <si>
    <t xml:space="preserve">Código Eléctrico Colombiano NTC 2050 Segunda Actualización </t>
  </si>
  <si>
    <t xml:space="preserve">ICONTEC </t>
  </si>
  <si>
    <t xml:space="preserve">  Segunda actualización</t>
  </si>
  <si>
    <t>Collective Design Practices</t>
  </si>
  <si>
    <t>CENTAZZO, R., POPE, J.</t>
  </si>
  <si>
    <t>Ed. Taylor &amp; Francis</t>
  </si>
  <si>
    <t xml:space="preserve">Color Plus Design; Transforming Interior Space </t>
  </si>
  <si>
    <t>REED, R.</t>
  </si>
  <si>
    <t>Bloomsbury Publishing</t>
  </si>
  <si>
    <t>Color Theory</t>
  </si>
  <si>
    <t>FINE, A.</t>
  </si>
  <si>
    <t xml:space="preserve">Bloomsbury Publishing. </t>
  </si>
  <si>
    <t xml:space="preserve">Cómo evitar un desastre climático. Las soluciones que ya tenemos y los avances que aún necesitamos </t>
  </si>
  <si>
    <t xml:space="preserve">Bill Gates </t>
  </si>
  <si>
    <t xml:space="preserve">PLAZA &amp; JANES </t>
  </si>
  <si>
    <t>Cómo mueren las democracias / How Democracies Die (Spanish Edition)</t>
  </si>
  <si>
    <t>Steven Levitsky y Daniel Ziblatt</t>
  </si>
  <si>
    <t>Planeta Publishing</t>
  </si>
  <si>
    <t>Cómo vender al cerebro. Neuromarketing aplicado</t>
  </si>
  <si>
    <t>Roberto Blanco Brime </t>
  </si>
  <si>
    <t>Bubok Publishing </t>
  </si>
  <si>
    <t>Complete Piano Scales: Scale Book in all the Major and Minor Keys for Intermediate to Advanced Levels -- Including Additional Instructions on Music Fundamentals and Circle of fifths</t>
  </si>
  <si>
    <t>Joy Piano</t>
  </si>
  <si>
    <t>Independently published</t>
  </si>
  <si>
    <t>Composición y arreglos de música popular</t>
  </si>
  <si>
    <t> Rodolfo Alchourron</t>
  </si>
  <si>
    <t> Ricordi Americana</t>
  </si>
  <si>
    <t>Conocimiento expropiado. Epistemología política en una democracia radical</t>
  </si>
  <si>
    <t>Broncano, Fernando</t>
  </si>
  <si>
    <t>Akal</t>
  </si>
  <si>
    <t>Contemporary Ergonomics 1984-2008: Selected papers and an overview of the Ergonomics Society Annual Conference</t>
  </si>
  <si>
    <t>BUST, P. D. (ed.).</t>
  </si>
  <si>
    <t>Ed. CRC Press.</t>
  </si>
  <si>
    <t xml:space="preserve">Contemporary Sport Management </t>
  </si>
  <si>
    <t xml:space="preserve">Paul M. Pedersen and Lucie Thibault </t>
  </si>
  <si>
    <t xml:space="preserve">Red Inc. </t>
  </si>
  <si>
    <t>Critical Design in Context: History, Theory, and Practice</t>
  </si>
  <si>
    <t>Matt Malpass (Author)</t>
  </si>
  <si>
    <t>Bloomsbury</t>
  </si>
  <si>
    <t>De la emoción a la compra. Por qué y cómo compramos</t>
  </si>
  <si>
    <t>Estefanía Yagüez Lorenzo y María Jesús Merino Sanz </t>
  </si>
  <si>
    <t>ESIC </t>
  </si>
  <si>
    <t> 1</t>
  </si>
  <si>
    <t>Defuturing, A New Design Philosophy</t>
  </si>
  <si>
    <t xml:space="preserve">FRY, T. </t>
  </si>
  <si>
    <t xml:space="preserve">Design and the Social Imagination </t>
  </si>
  <si>
    <t>DELSESTO, M.</t>
  </si>
  <si>
    <t>Design Anthropological Futures</t>
  </si>
  <si>
    <r>
      <t>Rachel Charlotte Smith</t>
    </r>
    <r>
      <rPr>
        <sz val="11"/>
        <color rgb="FF000000"/>
        <rFont val="Aptos"/>
        <family val="2"/>
      </rPr>
      <t> (Editor), </t>
    </r>
    <r>
      <rPr>
        <sz val="11"/>
        <rFont val="Aptos"/>
        <family val="2"/>
      </rPr>
      <t>Kasper Tang Vangkilde</t>
    </r>
    <r>
      <rPr>
        <sz val="11"/>
        <color rgb="FF000000"/>
        <rFont val="Aptos"/>
        <family val="2"/>
      </rPr>
      <t> (Editor), </t>
    </r>
    <r>
      <rPr>
        <sz val="11"/>
        <rFont val="Aptos"/>
        <family val="2"/>
      </rPr>
      <t>Mette Gislev Kjaersgaard</t>
    </r>
    <r>
      <rPr>
        <sz val="11"/>
        <color rgb="FF000000"/>
        <rFont val="Aptos"/>
        <family val="2"/>
      </rPr>
      <t> (Editor), </t>
    </r>
    <r>
      <rPr>
        <sz val="11"/>
        <rFont val="Aptos"/>
        <family val="2"/>
      </rPr>
      <t>Ton Otto</t>
    </r>
    <r>
      <rPr>
        <sz val="11"/>
        <color rgb="FF000000"/>
        <rFont val="Aptos"/>
        <family val="2"/>
      </rPr>
      <t> (Editor), </t>
    </r>
    <r>
      <rPr>
        <sz val="11"/>
        <rFont val="Aptos"/>
        <family val="2"/>
      </rPr>
      <t>Joachim Halse</t>
    </r>
    <r>
      <rPr>
        <sz val="11"/>
        <color rgb="FF000000"/>
        <rFont val="Aptos"/>
        <family val="2"/>
      </rPr>
      <t> (Editor), </t>
    </r>
    <r>
      <rPr>
        <sz val="11"/>
        <rFont val="Aptos"/>
        <family val="2"/>
      </rPr>
      <t>Thomas Binder</t>
    </r>
    <r>
      <rPr>
        <sz val="11"/>
        <color rgb="FF000000"/>
        <rFont val="Aptos"/>
        <family val="2"/>
      </rPr>
      <t> (Editor)</t>
    </r>
  </si>
  <si>
    <t>Design Ethnography. Research, Responsibilities, and Futures</t>
  </si>
  <si>
    <t>Sarah Pink, Vaike Fors, Debora Lanzeni, Melisa Duque, Shanti Sumartojo, Yolande Strengers</t>
  </si>
  <si>
    <t>Design for a better world: Meaningful, sustainable, humanity centered</t>
  </si>
  <si>
    <t xml:space="preserve">NORMAN, D. A. </t>
  </si>
  <si>
    <t>Design for inclusivity: A practical guide to accessible, innovative and user-centred design</t>
  </si>
  <si>
    <t>COLEMAN, R., CLARKSON, J., CASSIM, J.</t>
  </si>
  <si>
    <t> CRC Press.</t>
  </si>
  <si>
    <t>Design For More-Than-Human Futures: Towards Post-Anthropocentric Worlding (Routledge Research in Design, Technology and Society)</t>
  </si>
  <si>
    <t>Martín Tironi, Marcos Chilet, Carola Ureta Marín, Pablo Hermansen </t>
  </si>
  <si>
    <t xml:space="preserve">Design For More-Than-Human Futures: Towards Post-Anthropocentric Worlding. </t>
  </si>
  <si>
    <t xml:space="preserve">TIRONI, M. et al. (ed.). </t>
  </si>
  <si>
    <t>Design for People Living with Dementia</t>
  </si>
  <si>
    <t xml:space="preserve">RODGERS, P. (ed.). </t>
  </si>
  <si>
    <t>Ed. Routledge.</t>
  </si>
  <si>
    <t xml:space="preserve">Design for Resilience: Making the Future We Leave Behind. </t>
  </si>
  <si>
    <t xml:space="preserve">WALKER, S. </t>
  </si>
  <si>
    <t>MIT press.</t>
  </si>
  <si>
    <t xml:space="preserve">Design for services </t>
  </si>
  <si>
    <t xml:space="preserve">MERONI, A., SANGIORGI, D. </t>
  </si>
  <si>
    <t xml:space="preserve">Ed. Routledge. </t>
  </si>
  <si>
    <t xml:space="preserve">Design for Transport: A User-centred Approach to Vehicle Design and Travel. </t>
  </si>
  <si>
    <t xml:space="preserve">TOVEY, M. </t>
  </si>
  <si>
    <t>Design meets disability</t>
  </si>
  <si>
    <t xml:space="preserve">PULLIN, G. </t>
  </si>
  <si>
    <t>Design Noir. The Secret Life of Electronic Objects</t>
  </si>
  <si>
    <r>
      <t>Anthony Dunne</t>
    </r>
    <r>
      <rPr>
        <sz val="11"/>
        <color rgb="FF000000"/>
        <rFont val="Aptos"/>
        <family val="2"/>
      </rPr>
      <t> (Author), </t>
    </r>
    <r>
      <rPr>
        <sz val="11"/>
        <rFont val="Aptos"/>
        <family val="2"/>
      </rPr>
      <t>Fiona Raby</t>
    </r>
    <r>
      <rPr>
        <sz val="11"/>
        <color rgb="FF000000"/>
        <rFont val="Aptos"/>
        <family val="2"/>
      </rPr>
      <t> (Author)</t>
    </r>
  </si>
  <si>
    <t xml:space="preserve">Design, Disability and Embodiment: Spatial Justice and Perspectives of Power </t>
  </si>
  <si>
    <t xml:space="preserve">RIEGER, J. </t>
  </si>
  <si>
    <t xml:space="preserve">Design, Empathy, Interpretation: Toward Interpretive Design Research </t>
  </si>
  <si>
    <t xml:space="preserve">KOSKINEN, I. </t>
  </si>
  <si>
    <t>Designers, Users and Justice</t>
  </si>
  <si>
    <t xml:space="preserve">KEINONEN, T. </t>
  </si>
  <si>
    <t>Designing Complexity: The Methodology and Practice of Systems Oriented Design</t>
  </si>
  <si>
    <t>Birger Sevaldson</t>
  </si>
  <si>
    <t>Common Ground Research Networks</t>
  </si>
  <si>
    <t>Designing for Interdependence, A Poetics of Relating</t>
  </si>
  <si>
    <t>ÁVILA, MARTÍN</t>
  </si>
  <si>
    <t>Designing for longevity: expert strategies for creating long-lasting products</t>
  </si>
  <si>
    <t xml:space="preserve">MOLLER HAASE, L., NHU LAURSEN, L. </t>
  </si>
  <si>
    <t>Designing for older adults: Case studies, methods, and tools.</t>
  </si>
  <si>
    <t xml:space="preserve">BOOT, W., CHARNESS, N., CZAJA, S. J., &amp; ROGERS, W. A. </t>
  </si>
  <si>
    <t xml:space="preserve">Designing for older adults: Principles and creative human factors approaches </t>
  </si>
  <si>
    <t xml:space="preserve">CZAJA, S., BOOT, W., CHARNESS, W., ROGERS, W., FISK, A D. </t>
  </si>
  <si>
    <t>CRC press.</t>
  </si>
  <si>
    <t>Designing for Safe Use: 100 Principles for Making Products Safer</t>
  </si>
  <si>
    <t xml:space="preserve">WIKLUND, M., KENDLER, J., TILLISS, J., COSTANTINO, C., ANSEMS, K., NG, V., &amp; DORFMAN, A. </t>
  </si>
  <si>
    <t>Designing for Service, Key Issues and New Directions</t>
  </si>
  <si>
    <t xml:space="preserve">SANGIORGI, D., PRENDIVILLE, A.  </t>
  </si>
  <si>
    <t>Designing for Society, Products and Services for a Better World</t>
  </si>
  <si>
    <t xml:space="preserve">TROMP, N., HEKKERT, P. </t>
  </si>
  <si>
    <t>Designing for the 21st century: interdisciplinary methods and findings</t>
  </si>
  <si>
    <t xml:space="preserve">INNS, T. (ed.) </t>
  </si>
  <si>
    <t xml:space="preserve">Ed. Gower Publishing, Ltd.  </t>
  </si>
  <si>
    <t>Designing interactions</t>
  </si>
  <si>
    <t xml:space="preserve">MOGGRIDGE, B., &amp; ATKINSON, B. </t>
  </si>
  <si>
    <t>Designing user experience</t>
  </si>
  <si>
    <t>BENYON, DAVID</t>
  </si>
  <si>
    <t>Pearson UK.</t>
  </si>
  <si>
    <t>Designing with Color, Concepts and Applications</t>
  </si>
  <si>
    <t>DOROSZ, C.</t>
  </si>
  <si>
    <t xml:space="preserve">Designing with the body: Somaesthetic interaction design </t>
  </si>
  <si>
    <t xml:space="preserve">HOOK, K. </t>
  </si>
  <si>
    <t>MIt Press.</t>
  </si>
  <si>
    <t>Discursive Design: Critical, Speculative, and Alternative Things</t>
  </si>
  <si>
    <r>
      <t>Bruce M. Tharp</t>
    </r>
    <r>
      <rPr>
        <sz val="11"/>
        <color rgb="FF000000"/>
        <rFont val="Aptos"/>
        <family val="2"/>
      </rPr>
      <t>, </t>
    </r>
    <r>
      <rPr>
        <sz val="11"/>
        <rFont val="Aptos"/>
        <family val="2"/>
      </rPr>
      <t>Stephanie Tharp (Contributor)</t>
    </r>
  </si>
  <si>
    <t>The MIT Press</t>
  </si>
  <si>
    <t xml:space="preserve">Discursive design: critical, speculative, and alternative things </t>
  </si>
  <si>
    <t xml:space="preserve">THARP, B. M., &amp; THARP, S. M. </t>
  </si>
  <si>
    <t>Diseño Y Ergonomía Para Poblaciones Especiales</t>
  </si>
  <si>
    <t xml:space="preserve">FLORES, C. &amp; RODRIGUEZ, A. </t>
  </si>
  <si>
    <t>Editorial Designio.</t>
  </si>
  <si>
    <t>Dulce Compañia</t>
  </si>
  <si>
    <t>Laura Restrepo</t>
  </si>
  <si>
    <t>Debolsillo</t>
  </si>
  <si>
    <t xml:space="preserve">Earth for All: A Survival Guide for Humanity </t>
  </si>
  <si>
    <t xml:space="preserve">Sandrine Dixson-Decleve (Author), Owen Gaffney (Author), Jayati Ghosh (Author), Jorgen Randers (Author), Johan Rockstrom (Author), Per Espen Stoknes (Author) </t>
  </si>
  <si>
    <t xml:space="preserve">Club of rome </t>
  </si>
  <si>
    <t xml:space="preserve">El libro de la negociación </t>
  </si>
  <si>
    <t xml:space="preserve">LUIS PUCHOL MORENO </t>
  </si>
  <si>
    <t>El mundo de afuera</t>
  </si>
  <si>
    <t>Jorge Franco</t>
  </si>
  <si>
    <t>El transhumanismo es un humanismo? (Spanish Edition)</t>
  </si>
  <si>
    <t>Gilbert Hottois</t>
  </si>
  <si>
    <t>Universidad del Bosque</t>
  </si>
  <si>
    <t>Embodying design: An applied science of radical embodied cognition</t>
  </si>
  <si>
    <t>BABER, CHRISTOPHER</t>
  </si>
  <si>
    <t>Emotion in the Design Process: Intrinsic Factors on Emotion Management for Decision-Making</t>
  </si>
  <si>
    <t xml:space="preserve">HO, A.G. </t>
  </si>
  <si>
    <t>Empirical Musicology. Aims, Methods, Prospects</t>
  </si>
  <si>
    <t>Clarke, Eric, Cook, Nicholas</t>
  </si>
  <si>
    <t> Oxford University Press</t>
  </si>
  <si>
    <t xml:space="preserve">Ergodesign Methodology for Product Design: A Human-Centered Approach. </t>
  </si>
  <si>
    <t xml:space="preserve">SOARES, M. M. </t>
  </si>
  <si>
    <t>CRC Press</t>
  </si>
  <si>
    <t xml:space="preserve">Ergonomía para el diseño </t>
  </si>
  <si>
    <t xml:space="preserve">MARADEI, M. F., &amp; ESPINEL, F. </t>
  </si>
  <si>
    <t>Editorial Universidad Industrial de Santander.</t>
  </si>
  <si>
    <t>Ergonomía y procesos de diseño: Consideraciones metodológicas para el desarrollo de sistemas y productos</t>
  </si>
  <si>
    <t xml:space="preserve">RINCÓN BECERRA, O. </t>
  </si>
  <si>
    <t>Editorial Pontificia Universidad Javeriana.</t>
  </si>
  <si>
    <t xml:space="preserve">Ergonomic insights: Successes and failures of work design </t>
  </si>
  <si>
    <t xml:space="preserve">KARANIKAS, N., PAZELL, S. (ed.). </t>
  </si>
  <si>
    <t>Ergonomics for Children: Designing products and places for toddler to teens</t>
  </si>
  <si>
    <t xml:space="preserve">LUEDER, R., &amp; BERG RICE, V.J. (eds.). </t>
  </si>
  <si>
    <t>Ergonomics Principles in Design An Illustrated Fundamental Approach</t>
  </si>
  <si>
    <t xml:space="preserve">MUKHOPADHYAY, P. </t>
  </si>
  <si>
    <t xml:space="preserve">Essentials of anatomy and physiology for nursing practice </t>
  </si>
  <si>
    <t xml:space="preserve">BOORE, J., COOK, N., &amp; SHEPHERD, A. </t>
  </si>
  <si>
    <t>Ed. Sage</t>
  </si>
  <si>
    <t>Estudios sobre los estilos compositivos del tango (1920-1935)</t>
  </si>
  <si>
    <t> Pablo Kohan</t>
  </si>
  <si>
    <t> Gourmet Musical</t>
  </si>
  <si>
    <t xml:space="preserve">Experience Design, Concepts and Case Studies </t>
  </si>
  <si>
    <t xml:space="preserve">BENZ, PETER </t>
  </si>
  <si>
    <t>Experimental design: From user studies to psychophysics</t>
  </si>
  <si>
    <t xml:space="preserve">CUNNINGHAM, D. W., &amp; WALLRAVEN, C. </t>
  </si>
  <si>
    <t>CRS Press.</t>
  </si>
  <si>
    <t>Extrapolation Factory - Operator's Manual: Publication version 1.0 - includes 11 futures modeling tools</t>
  </si>
  <si>
    <r>
      <t>Elliott P Montgomery</t>
    </r>
    <r>
      <rPr>
        <sz val="11"/>
        <color rgb="FF000000"/>
        <rFont val="Aptos"/>
        <family val="2"/>
      </rPr>
      <t>, </t>
    </r>
    <r>
      <rPr>
        <sz val="11"/>
        <rFont val="Aptos"/>
        <family val="2"/>
      </rPr>
      <t>Chris Woebken</t>
    </r>
  </si>
  <si>
    <t>Createspace Independent Publishing Platform</t>
  </si>
  <si>
    <t>Fiction as Research Practice: Short Stories, Novellas, and Novels</t>
  </si>
  <si>
    <t>Patricia Leavy</t>
  </si>
  <si>
    <t>Fragmentar el futuro. Ensayos sobre Tecnodiversidad</t>
  </si>
  <si>
    <t>Hui, Yuk</t>
  </si>
  <si>
    <t>Caja Negra</t>
  </si>
  <si>
    <t>Gospel Piano</t>
  </si>
  <si>
    <t>Cowling, Kurt</t>
  </si>
  <si>
    <t>Hal Leonard </t>
  </si>
  <si>
    <t>Handbook of Arts-Based Research</t>
  </si>
  <si>
    <t>The Guilford Press</t>
  </si>
  <si>
    <t xml:space="preserve">Handbook of Human Factors and Ergonomics in Consumer Product Design </t>
  </si>
  <si>
    <t xml:space="preserve">KARWOWSKI, W., SOARES, M., &amp; STANTON, N. A. (eds.). </t>
  </si>
  <si>
    <t>Handbook of systems thinking methods</t>
  </si>
  <si>
    <t xml:space="preserve">SALMON, P. M., STANTON, N. A., WALKER, G. H., HULME, A., GOODE, N., THOMPSON, J., &amp; READ, G. J. </t>
  </si>
  <si>
    <t>Ed. Routledge / CRC Press.</t>
  </si>
  <si>
    <t xml:space="preserve">Handbook of Usability and User-Experience (UX), 2-Volume Set; Vol.1. Methods and Techniques, Vol 2. Research and Case Studies </t>
  </si>
  <si>
    <t xml:space="preserve">SOARES, M. M., REBELO, F., &amp; AHRAM, T. Z. (Eds.). </t>
  </si>
  <si>
    <t xml:space="preserve">CRC Press.  </t>
  </si>
  <si>
    <t>Hanon - Faber</t>
  </si>
  <si>
    <t>Faber, Randall</t>
  </si>
  <si>
    <t>Health design thinking: creating products and services for better health</t>
  </si>
  <si>
    <t xml:space="preserve">KU, B., &amp; LUPTON, E. </t>
  </si>
  <si>
    <t xml:space="preserve">Healthcare Insights The Voice of the Consumer, the Provider, and the Work Design Strategist </t>
  </si>
  <si>
    <t xml:space="preserve">PAZELL, S., BOYLAN, J. </t>
  </si>
  <si>
    <t>Ed. Routledge / Taylor &amp; Francis</t>
  </si>
  <si>
    <t>Homo deus: Breve historia del mañana</t>
  </si>
  <si>
    <t>Yuval Noah Harari</t>
  </si>
  <si>
    <t>Debate</t>
  </si>
  <si>
    <t>Hooked: How to build habit-forming products (Se consigue en español como: &lt;Enganchado (Hooked): Como Construir Productos y Servicios Exitosos Que Formen Hábitos&gt;)</t>
  </si>
  <si>
    <t xml:space="preserve">EYAL, N. </t>
  </si>
  <si>
    <t>Ed. Penguin.</t>
  </si>
  <si>
    <t>Human anatomy (9th edition)</t>
  </si>
  <si>
    <t xml:space="preserve">MARTINI, F., TALLITSCH, R. B., NATH, J. </t>
  </si>
  <si>
    <t>Pearson / Benjamin Cummings.</t>
  </si>
  <si>
    <t xml:space="preserve">Human Barrier Design and Lifecycle A Cognitive Ergonomics Approach and Path Forward </t>
  </si>
  <si>
    <t xml:space="preserve">SHEPHARD, T. </t>
  </si>
  <si>
    <t xml:space="preserve">Ed. Routledge / Taylor &amp; Francis   </t>
  </si>
  <si>
    <t>Human biology: concepts and current issues (9th edition)</t>
  </si>
  <si>
    <t xml:space="preserve">JOHNSON, M. D. </t>
  </si>
  <si>
    <t>Ed. Pearson / Benjamin Cummings.</t>
  </si>
  <si>
    <t>Human Factors in Engineering: Manufacturing Systems, Automation, and Interactions</t>
  </si>
  <si>
    <t>MRUGALSKA, B., AHRAM, T., KARWOWSKI, W. (ed.).</t>
  </si>
  <si>
    <t>Human factors in practice: Concepts and applications</t>
  </si>
  <si>
    <t>CUEVAS, H. M., VELÁZQUEZ, J., &amp; DATTEL, A. R. (Eds.).</t>
  </si>
  <si>
    <t xml:space="preserve">Human factors methods: a practical guide for engineering and design. </t>
  </si>
  <si>
    <t xml:space="preserve">STANTON, N., SALMON, P. M., &amp; RAFFERTY, L. A. </t>
  </si>
  <si>
    <t>Ashgate Publishing, Ltd.</t>
  </si>
  <si>
    <t>Human-centered design for mining equipment and new technology</t>
  </si>
  <si>
    <t xml:space="preserve">HORBERRY, T., BURGESS-LIMERICK, R., &amp; STEINER, L. J. </t>
  </si>
  <si>
    <t>Idea Searching for Design, How to Research and Develop Design Concepts</t>
  </si>
  <si>
    <t xml:space="preserve">BRAMSTON, D., YELI. </t>
  </si>
  <si>
    <t>Imagination and Arts-Based Practices for Integration in Research (Developing Traditions in Qualitative Inquiry)</t>
  </si>
  <si>
    <t>Nancy Gerber</t>
  </si>
  <si>
    <t xml:space="preserve">Inclusion by Design: Future Thinking Approaches to New Product Development </t>
  </si>
  <si>
    <t>ALSTON, F., MILIKIN DEKERCHOVE, E.</t>
  </si>
  <si>
    <t>CRC Press. </t>
  </si>
  <si>
    <t xml:space="preserve">Inclusive Design, A Universal Need  </t>
  </si>
  <si>
    <t xml:space="preserve">NUSSBAUMER, L. </t>
  </si>
  <si>
    <t>Fairchild Books</t>
  </si>
  <si>
    <t xml:space="preserve">Indicadores de gestión y cuadro de mando </t>
  </si>
  <si>
    <t xml:space="preserve">Salgueiro Anabitarte A. </t>
  </si>
  <si>
    <t xml:space="preserve">Interaction Design, From Concept to Completion. </t>
  </si>
  <si>
    <t xml:space="preserve">STEANE, J., YEE, J. </t>
  </si>
  <si>
    <t>Interactive visualization: Insight through inquiry</t>
  </si>
  <si>
    <t xml:space="preserve">FERSTER, B. </t>
  </si>
  <si>
    <t>Introduction to Human Factors and Ergonomics, 4th Edition</t>
  </si>
  <si>
    <t>BRIDGER, R. S.</t>
  </si>
  <si>
    <t>iSites: Nature Journaling for Biomimicry</t>
  </si>
  <si>
    <r>
      <t>Erin Rovalo</t>
    </r>
    <r>
      <rPr>
        <sz val="11"/>
        <color rgb="FF000000"/>
        <rFont val="Aptos"/>
        <family val="2"/>
      </rPr>
      <t> (Author), </t>
    </r>
    <r>
      <rPr>
        <sz val="11"/>
        <rFont val="Aptos"/>
        <family val="2"/>
      </rPr>
      <t>Dr. Dayna Baumeister</t>
    </r>
    <r>
      <rPr>
        <sz val="11"/>
        <color rgb="FF000000"/>
        <rFont val="Aptos"/>
        <family val="2"/>
      </rPr>
      <t> (Foreword)</t>
    </r>
  </si>
  <si>
    <t>ISO 9999:2022. Assistive products; Classification and terminology. Technical aids for persons with disabilities - Classification and terminology (ISO9999)</t>
  </si>
  <si>
    <t>INTERNATIONAL ORGANIZATION FOR STANDARDIZATION [ISO].</t>
  </si>
  <si>
    <t>Ed. ISO &amp; World Health Organization.</t>
  </si>
  <si>
    <t>ISO/IEC Guide 71:2014. Guide for addressing accessibility in standards</t>
  </si>
  <si>
    <t>Ed. ISO.</t>
  </si>
  <si>
    <t xml:space="preserve">Key Concepts in Sport Management </t>
  </si>
  <si>
    <t xml:space="preserve">Terri Byers, Milena Parent and Trevor Slack </t>
  </si>
  <si>
    <t>LA ARMONÍA EN LA MÚSICA POPULAR: Técnicas de armonización y rearmonización en sistemas armónicos funcionales, no-funcionales, modales y de armonía negativa</t>
  </si>
  <si>
    <t xml:space="preserve"> Sebastián Clementín </t>
  </si>
  <si>
    <t> Editorial autores de Argentina</t>
  </si>
  <si>
    <t>La ciencia del arte</t>
  </si>
  <si>
    <t>Martin Kemp</t>
  </si>
  <si>
    <t>Ediciones Akal</t>
  </si>
  <si>
    <t>La escala de las cosas. Humanismo y cultura material</t>
  </si>
  <si>
    <t>Delirio</t>
  </si>
  <si>
    <t xml:space="preserve">Los Juegos Olímpicos, todas las olimpiadas de la era moderna </t>
  </si>
  <si>
    <t xml:space="preserve">François Laforge </t>
  </si>
  <si>
    <t xml:space="preserve">De Vecchi Ediciones, S.A. </t>
  </si>
  <si>
    <t xml:space="preserve">Managing Sport Business, an introduction </t>
  </si>
  <si>
    <t xml:space="preserve">David Hassan </t>
  </si>
  <si>
    <t xml:space="preserve">Routledge </t>
  </si>
  <si>
    <t xml:space="preserve">Más Calidad Menos Coste </t>
  </si>
  <si>
    <t xml:space="preserve">Nofuentes Perez, Santiago </t>
  </si>
  <si>
    <t>Measuring health and disability: Manual for WHO disability assessment schedule WHODAS 2.0</t>
  </si>
  <si>
    <t xml:space="preserve">ÜSTÜN, T. B. (ed.). </t>
  </si>
  <si>
    <t>Ed. World Health Organization.</t>
  </si>
  <si>
    <t xml:space="preserve">Measuring Safety Management Performance </t>
  </si>
  <si>
    <t xml:space="preserve">MCKINNON, R.C. </t>
  </si>
  <si>
    <t>Método Piano Notion Libro 1</t>
  </si>
  <si>
    <t>Bobby Cyr</t>
  </si>
  <si>
    <t>Piano Notion</t>
  </si>
  <si>
    <t>Método Piano Notion Libro 2</t>
  </si>
  <si>
    <t>Método Piano Notion Libro 3</t>
  </si>
  <si>
    <t>Método Piano Notion Libro 4</t>
  </si>
  <si>
    <t>Método Piano Notion Libro 5</t>
  </si>
  <si>
    <t>Misterios de la sala oscura: ensayos sobre el cine y su tiempo</t>
  </si>
  <si>
    <t> Fernanda Sorlozano</t>
  </si>
  <si>
    <t> Taurus</t>
  </si>
  <si>
    <t xml:space="preserve">Modern Software Engineering: Doing What Works to Build Better Software Faster </t>
  </si>
  <si>
    <t xml:space="preserve">Nicole Forsgren, Jez Humble y otro </t>
  </si>
  <si>
    <t xml:space="preserve">IT Revolution Press </t>
  </si>
  <si>
    <t>1ra</t>
  </si>
  <si>
    <t xml:space="preserve">Modern Software Engineering: Doing What works to build better software faster  </t>
  </si>
  <si>
    <t xml:space="preserve">David Farley </t>
  </si>
  <si>
    <t xml:space="preserve">Addison-Wesley Professional </t>
  </si>
  <si>
    <t>Música popular autoral de fines del siglo XX. Estudios intermediales</t>
  </si>
  <si>
    <t> Juan Pablo González</t>
  </si>
  <si>
    <t> Uah/Ediciones. Universidad Alberto Hurtado</t>
  </si>
  <si>
    <t>Music's Meanings</t>
  </si>
  <si>
    <t> Philip Tagg</t>
  </si>
  <si>
    <t>Mass Media Music Scholar's Press</t>
  </si>
  <si>
    <t>MY FIRST PIANO GAME BOOK</t>
  </si>
  <si>
    <t>NOTE QUEST (PIANO GAME BOOK)</t>
  </si>
  <si>
    <t>NTC 1486:2022 Documentación. Presentación de trabajos académicos y referencias bibliográficas</t>
  </si>
  <si>
    <t> Icontec</t>
  </si>
  <si>
    <t xml:space="preserve">ICONTEC     </t>
  </si>
  <si>
    <t> 8 Actualización</t>
  </si>
  <si>
    <t>NTC 5830:2021 Requisitos para el análisis de peligros y puntos de control críticos - appcc (haccp)</t>
  </si>
  <si>
    <t xml:space="preserve">NTC 5830:2021 Requisitos para el análisis de peligros y puntos de control críticos - appcc (haccp). </t>
  </si>
  <si>
    <t xml:space="preserve">NTC-ISO 21001:2019 Organizaciones educativas. Sistemas de gestión para organizaciones educativas. Requisitos con orientación para su uso. </t>
  </si>
  <si>
    <t xml:space="preserve">ISO - ICONTEC </t>
  </si>
  <si>
    <t xml:space="preserve">NTC-ISO 22301:2019 Seguridad y resiliencia. Sistema de gestión de continuidad de negocio. Requisitos. </t>
  </si>
  <si>
    <t xml:space="preserve">NTC-ISO 28000:2022 Seguridad y resiliencia. Sistemas de gestión de la seguridad. Requisitos </t>
  </si>
  <si>
    <t>NTC-ISO-IEC 27001:2022 Seguridad de la información, ciberseguridad y protección de la privacidad. Sistemas de gestión de seguridad de la información. Requisitos</t>
  </si>
  <si>
    <t xml:space="preserve">NTC-ISO-IEC 27001:2022 Seguridad de la información, ciberseguridad y protección de la privacidad. Sistemas de gestión de seguridad de la información. Requisitos. </t>
  </si>
  <si>
    <t xml:space="preserve">Organisational Performance Management in Sport </t>
  </si>
  <si>
    <t xml:space="preserve">Ian O´Boyle </t>
  </si>
  <si>
    <t>Palacios del pueblo: Políticas para una sociedad más igualitaria (Ensayo) (Spanish Edition)</t>
  </si>
  <si>
    <t>Eric Klinenberg</t>
  </si>
  <si>
    <t>Capitán Swing Libros</t>
  </si>
  <si>
    <t>Pensamiento Crítico y Diseño: Una reflexión desde la pedagogía</t>
  </si>
  <si>
    <t>Juan Camilo Moncada Sutachan</t>
  </si>
  <si>
    <t>Eae</t>
  </si>
  <si>
    <t>Piano &amp; Keyboard Chords: Easy-to-Use, Easy-to-Carry, One Chord on Every Page</t>
  </si>
  <si>
    <t>Jake Jackson</t>
  </si>
  <si>
    <t>Flame Tree Music</t>
  </si>
  <si>
    <t>Revised edición</t>
  </si>
  <si>
    <t>Piano Adult for Beginners</t>
  </si>
  <si>
    <t>Oliver Savant</t>
  </si>
  <si>
    <t>Piano Book for Adult Beginners</t>
  </si>
  <si>
    <t>Damon Ferrante</t>
  </si>
  <si>
    <t>Steeplechase Arts </t>
  </si>
  <si>
    <t>Piano Ensembles Level 1</t>
  </si>
  <si>
    <t>Various</t>
  </si>
  <si>
    <t>Piano Ensembles Level 2</t>
  </si>
  <si>
    <t>Piano Ensembles Level 3</t>
  </si>
  <si>
    <t>Piano Ensembles Level 4</t>
  </si>
  <si>
    <t>Piano Literature: Music Through the Piano - Sheet Music Volume 1</t>
  </si>
  <si>
    <t>Jane Smisor Bastien</t>
  </si>
  <si>
    <t>General Word a Music Co - Neil a Kjos Music Co</t>
  </si>
  <si>
    <t>Piano Literature: Music Through the Piano - Sheet Music Volume 2</t>
  </si>
  <si>
    <t>Piano Literature: Music Through the Piano - Sheet Music Volume 3</t>
  </si>
  <si>
    <t>Piano Literature: Music Through the Piano - Sheet Music Volume 4</t>
  </si>
  <si>
    <t>Piano Literature: Music Through the Piano - Sheet Music Volume 5</t>
  </si>
  <si>
    <t>Piano Literature: Music Through the Piano - Sheet Music Volume 6</t>
  </si>
  <si>
    <t>Play... Latin Piano Like A Pro: Mambo, Salsa, Merengue, Guajira, Latin Jazz...and more!</t>
  </si>
  <si>
    <t>Riccardo Scivales</t>
  </si>
  <si>
    <t>Scivales Music </t>
  </si>
  <si>
    <t>PRACTICAS ARTISTICAS E INTERNET EN LA EPOCA DE LAS REDES SOCIALES</t>
  </si>
  <si>
    <t>JUAN MARTIN PRADA</t>
  </si>
  <si>
    <t>Principios universales de diseño</t>
  </si>
  <si>
    <t xml:space="preserve">LIDWELL, W., HOLDEN, K., BUTLER, J. </t>
  </si>
  <si>
    <t xml:space="preserve">Rockport Publishers.  </t>
  </si>
  <si>
    <t xml:space="preserve">Principles of human physiology (6th edition). </t>
  </si>
  <si>
    <t xml:space="preserve">STANFIELD, C. L. </t>
  </si>
  <si>
    <t>Ed. Benjamin Cummings / Pearson</t>
  </si>
  <si>
    <t>Product Intervention: User-Centric Design to Fabrication</t>
  </si>
  <si>
    <t xml:space="preserve">MUKHERJEE, B. </t>
  </si>
  <si>
    <t>Products That Last: Product Design for Circular Business Models</t>
  </si>
  <si>
    <r>
      <t>Conny Bakker</t>
    </r>
    <r>
      <rPr>
        <sz val="11"/>
        <color rgb="FF000000"/>
        <rFont val="Aptos"/>
        <family val="2"/>
      </rPr>
      <t> (Author), </t>
    </r>
    <r>
      <rPr>
        <sz val="11"/>
        <rFont val="Aptos"/>
        <family val="2"/>
      </rPr>
      <t>Marcel den Hollander</t>
    </r>
    <r>
      <rPr>
        <sz val="11"/>
        <color rgb="FF000000"/>
        <rFont val="Aptos"/>
        <family val="2"/>
      </rPr>
      <t> (Author), </t>
    </r>
    <r>
      <rPr>
        <sz val="11"/>
        <rFont val="Aptos"/>
        <family val="2"/>
      </rPr>
      <t>Ed van Hinte</t>
    </r>
    <r>
      <rPr>
        <sz val="11"/>
        <color rgb="FF000000"/>
        <rFont val="Aptos"/>
        <family val="2"/>
      </rPr>
      <t> (Author)</t>
    </r>
  </si>
  <si>
    <t>Laurence King Publishing</t>
  </si>
  <si>
    <t>Puntos ciegos: ignorancia publica y conocimiento vallado</t>
  </si>
  <si>
    <t>Lengua de trapo</t>
  </si>
  <si>
    <t xml:space="preserve">QFD: despliegue de la función de calidad </t>
  </si>
  <si>
    <t xml:space="preserve">Zaidi, A </t>
  </si>
  <si>
    <t>Reintroducing Materials for Sustainable Design: Design Process and Educational Practice</t>
  </si>
  <si>
    <t>Mette Bak-Andersen</t>
  </si>
  <si>
    <t xml:space="preserve">Research Methods for Sport Management  </t>
  </si>
  <si>
    <t xml:space="preserve">James Skinner, Allan Edwards and Ben Corbett  </t>
  </si>
  <si>
    <t xml:space="preserve">1ra </t>
  </si>
  <si>
    <t xml:space="preserve">Routledge Handbook of Art, Science, and Technology Studies. </t>
  </si>
  <si>
    <t xml:space="preserve">STAR ROGERS, H. (ed.). </t>
  </si>
  <si>
    <t xml:space="preserve">Routledge Handbook of Football Studies </t>
  </si>
  <si>
    <t xml:space="preserve">John Hughson, Kevin Moore, Ramón Spaaij and Joseph Maguire </t>
  </si>
  <si>
    <t xml:space="preserve">Routledge Handbook of Sport Management </t>
  </si>
  <si>
    <t xml:space="preserve">Leigh Robinson, Packianathan Chelladurai, Guillaume Bodet and Paul Downward </t>
  </si>
  <si>
    <t xml:space="preserve">Routledge Handbook of Theory in Sport Management </t>
  </si>
  <si>
    <t xml:space="preserve">George B. Cunningham, Janet S. Fink and Alison Doherty </t>
  </si>
  <si>
    <t>Safety Rebels: Real World Transformations in Health and Safety</t>
  </si>
  <si>
    <t xml:space="preserve">PIRIĆ, S. </t>
  </si>
  <si>
    <t>Salsa Piano... The Complete Guide with Online Audio! Hal Leonard Keyboard Style Series</t>
  </si>
  <si>
    <t>Hector Martignon</t>
  </si>
  <si>
    <t>HAL LEONARD CORPORATION</t>
  </si>
  <si>
    <t>Salva al gato: El libro definitivo para la creación de un guión</t>
  </si>
  <si>
    <t>Blake Snyder</t>
  </si>
  <si>
    <t>Alba Editorial</t>
  </si>
  <si>
    <t xml:space="preserve">Science in Design: Solidifying Design with Science and Technology </t>
  </si>
  <si>
    <t xml:space="preserve">GROVER, T., &amp; THAREJA, M. </t>
  </si>
  <si>
    <t>Soft Living Architecture: An Alternative View of Bio-informed Practice</t>
  </si>
  <si>
    <t>Rachel Armstrong</t>
  </si>
  <si>
    <t>Bloomsbury Visual Arts</t>
  </si>
  <si>
    <t>Speculative Everything: Design, Fiction, and Social Dreaming</t>
  </si>
  <si>
    <t>Mit Press</t>
  </si>
  <si>
    <t>Speculative Futures. DESIGN APPROACHES TO NAVIGATE CHANGE, FOSTER RESILIENCE, AND CO-CREATE THE CITIE S WE NEED</t>
  </si>
  <si>
    <t>Johanna Hoffman</t>
  </si>
  <si>
    <t>North Atlantic Books</t>
  </si>
  <si>
    <t xml:space="preserve">Sport Entrepreneurship and Innovation </t>
  </si>
  <si>
    <t xml:space="preserve">Vanessa Ratten and Joao J. Ferreira </t>
  </si>
  <si>
    <t xml:space="preserve">Sport in Latin America- Policy, Organización, Management </t>
  </si>
  <si>
    <t xml:space="preserve">Gonzalo Bravo, Rosa López de DÁmico and Charles Parrish </t>
  </si>
  <si>
    <t xml:space="preserve">Sports Innovation Management </t>
  </si>
  <si>
    <t xml:space="preserve">Vanessa Ratten </t>
  </si>
  <si>
    <t xml:space="preserve">Strategic Management in Sport  </t>
  </si>
  <si>
    <t xml:space="preserve">Danny O¨Brien,Milena M. Parent, Lesley Ferkins and Lisa Gowthorp  </t>
  </si>
  <si>
    <t xml:space="preserve">Structural Equation Modeling </t>
  </si>
  <si>
    <t xml:space="preserve">Sarstedt, Christian M. Ringle, Siegfried P. Gudergan </t>
  </si>
  <si>
    <t xml:space="preserve">Ltd. </t>
  </si>
  <si>
    <t xml:space="preserve">Structural Equation Modeling with EQS-Basic concepts, applications, and programming </t>
  </si>
  <si>
    <t xml:space="preserve">Barbara M. Byrne </t>
  </si>
  <si>
    <t xml:space="preserve">Lawrence Erlbaum Associates, Inc. </t>
  </si>
  <si>
    <t>Studying Popular Music</t>
  </si>
  <si>
    <t> Richard Middleton</t>
  </si>
  <si>
    <t> Open University Press</t>
  </si>
  <si>
    <t>SUPER START! MY FIRST PIANO PATTERNS</t>
  </si>
  <si>
    <t xml:space="preserve">The anatomy coloring book (4th edition) </t>
  </si>
  <si>
    <t xml:space="preserve">KAPIT, W., ELSON, L. M. </t>
  </si>
  <si>
    <t>Ed. Harper &amp; Row / Pearson.</t>
  </si>
  <si>
    <t>The Chord Wheel: The Ultimate Tool for All Musicians</t>
  </si>
  <si>
    <t>Jim Fleser</t>
  </si>
  <si>
    <t xml:space="preserve">The Classical Piano Solos Collection: 106 Graded Pieces from Baroque to the 20th C. </t>
  </si>
  <si>
    <t>Hal Leonard Corp.</t>
  </si>
  <si>
    <t>Willis Music </t>
  </si>
  <si>
    <t>The Complete Book of Scales, Chords, Arpeggios &amp; Cadences</t>
  </si>
  <si>
    <t>Willard A. Palmer</t>
  </si>
  <si>
    <t>32920th edición</t>
  </si>
  <si>
    <t>The Complete Book of Scales, Chords, Arpeggios &amp; Cadences: Includes All the Major, Minor (Natural, Harmonic, Melodic) &amp; Chromatic Scales -- Plus Additional Instructions on Music Fundamentals</t>
  </si>
  <si>
    <t>Willard A. Palmer (Author), Morton Manus (Author), Amanda Vick Lethco (Author)</t>
  </si>
  <si>
    <t>The Cultural Study of MusicA Critical Introduction</t>
  </si>
  <si>
    <t> Editado por Martin Clayton – Trevor Herbert – Richard Middleton</t>
  </si>
  <si>
    <t> Taylor &amp; Francis</t>
  </si>
  <si>
    <t>The First 100 Chords for Piano: How to Learn and Play Piano Chords – The Complete Guide for Beginners</t>
  </si>
  <si>
    <t>Ms Angela Marshall (Author), Mr Joseph Alexander (Author</t>
  </si>
  <si>
    <t>www.fundamental-changes.com</t>
  </si>
  <si>
    <t xml:space="preserve">The Global Sport Economy - Contemporary Issues </t>
  </si>
  <si>
    <t xml:space="preserve">Michel Desborder, Pascal Aymar and Chrstopher Hautbois </t>
  </si>
  <si>
    <t>The handbook of human-machine interaction: a human-centered design approach</t>
  </si>
  <si>
    <t xml:space="preserve">BOY, G. A. (Ed.). </t>
  </si>
  <si>
    <t>The Life-centred Design Guide (Life-centred Design Guides)</t>
  </si>
  <si>
    <t>Damien Lutz</t>
  </si>
  <si>
    <t>The materiality of interaction: Notes on the materials of interaction design</t>
  </si>
  <si>
    <t xml:space="preserve">WIBERG, M. </t>
  </si>
  <si>
    <t xml:space="preserve">The measure of man and woman: human factors in design. </t>
  </si>
  <si>
    <t>TILLEY, A.R.</t>
  </si>
  <si>
    <t xml:space="preserve">The Nexus: Augmented Thinking for a Complex World--The New Convergence of Art, Technology, and Science </t>
  </si>
  <si>
    <t xml:space="preserve">OTTINO, J. M. </t>
  </si>
  <si>
    <t>National Geographic Books.</t>
  </si>
  <si>
    <t>The Power of UX/UI Design Thinking: Crafting Exceptional Products for the Modern World</t>
  </si>
  <si>
    <t xml:space="preserve">ZUDIN, W. </t>
  </si>
  <si>
    <t xml:space="preserve">Independently published.  </t>
  </si>
  <si>
    <t xml:space="preserve">The Principles and Processes of Interactive Design. </t>
  </si>
  <si>
    <t xml:space="preserve">STEAM, J. </t>
  </si>
  <si>
    <t>The Sage Handbook of Mixed Methods Research Design</t>
  </si>
  <si>
    <t>Cheryl N. Poth</t>
  </si>
  <si>
    <t>SAGE Publications Ltd</t>
  </si>
  <si>
    <t>THE ULTIMATE PLAY BY EAR PIANO METHOD</t>
  </si>
  <si>
    <t>Sarah Jane Cion</t>
  </si>
  <si>
    <t>The Usborne Book of Piano Classics</t>
  </si>
  <si>
    <t>Philip Hawthorn and Caroline Phipps</t>
  </si>
  <si>
    <t>Usborne Pub Ltd</t>
  </si>
  <si>
    <t>The user experience team of one: A research and design survival guide</t>
  </si>
  <si>
    <t xml:space="preserve">BULEY, L. </t>
  </si>
  <si>
    <t>Things that keep us busy: The elements of interaction</t>
  </si>
  <si>
    <t xml:space="preserve">JANLERT, L. E., &amp; STOLTERMAN, E. </t>
  </si>
  <si>
    <t>Things we could design: For more than human-centered worlds</t>
  </si>
  <si>
    <t xml:space="preserve">WAKKARY, R. </t>
  </si>
  <si>
    <t xml:space="preserve">Understanding Sport Organizations, the application of organization theory </t>
  </si>
  <si>
    <t xml:space="preserve">Trevor Slack and Milena M. Parent </t>
  </si>
  <si>
    <t xml:space="preserve">Human Kinetics </t>
  </si>
  <si>
    <t xml:space="preserve">UNE 66177:2005 Sistemas de gestión. Guía para la integración de los sistemas de gestión </t>
  </si>
  <si>
    <t xml:space="preserve">AENOR </t>
  </si>
  <si>
    <t>Universal design: Principles and models</t>
  </si>
  <si>
    <t xml:space="preserve">NULL, R. (ed.). </t>
  </si>
  <si>
    <t xml:space="preserve">Value Co-creation in Sport Management  </t>
  </si>
  <si>
    <t xml:space="preserve">Herbert Woratschek, Chris Horbel and Bastian Popp  </t>
  </si>
  <si>
    <t xml:space="preserve">Value Creation and Sport Management </t>
  </si>
  <si>
    <t xml:space="preserve">Sandalio Gómez, Kimio Kase and Ignacio Urrutia </t>
  </si>
  <si>
    <t>Vibrant Architecture: Material Realm As a CoDesigner of Living Structures </t>
  </si>
  <si>
    <t>De Gruyter Open Poland</t>
  </si>
  <si>
    <t>Vital Forms: Biological Art, Architecture, and the Dependencies of Life</t>
  </si>
  <si>
    <t>Jennifer Johung</t>
  </si>
  <si>
    <t>Univ Of Minnesota Press</t>
  </si>
  <si>
    <t xml:space="preserve">We are not users: dialogues, diversity, and design. </t>
  </si>
  <si>
    <t xml:space="preserve">SUBRAHMANIAN, E., REICH, Y., &amp; KRISHNAN, S. </t>
  </si>
  <si>
    <t xml:space="preserve">Work design: occupational ergonomics </t>
  </si>
  <si>
    <t xml:space="preserve">KONZ, S. </t>
  </si>
  <si>
    <t>VALOR TOTAL ANTES DEL IVA</t>
  </si>
  <si>
    <t>VALOR DEL IVA [0%]</t>
  </si>
  <si>
    <t>VALOR TOTAL IVA INCLUIDO</t>
  </si>
  <si>
    <t>NO.</t>
  </si>
  <si>
    <t>TÍTULO</t>
  </si>
  <si>
    <t>CANTIDAD</t>
  </si>
  <si>
    <t>PRESUPUESTO TOTAL</t>
  </si>
  <si>
    <t>$ 120.743.332</t>
  </si>
  <si>
    <t>Qué es el Metaverso (2022 Segunda Edición): Best-Seller sobre Metaverso: Guía práctica sobre todo lo que necesitas saber sobre el futuro del metaverso</t>
  </si>
  <si>
    <t>Yen Gálvez</t>
  </si>
  <si>
    <t xml:space="preserve">100% FLE – Phonétique essentielle du français B1/B2 </t>
  </si>
  <si>
    <t xml:space="preserve">Chanèze Kamoun </t>
  </si>
  <si>
    <t xml:space="preserve">Didier   </t>
  </si>
  <si>
    <t xml:space="preserve">A Framework for Marketing Management </t>
  </si>
  <si>
    <t xml:space="preserve">Philip Kotler &amp; Kevin Keller </t>
  </si>
  <si>
    <t xml:space="preserve">Pearson </t>
  </si>
  <si>
    <t>Accessibility for Everyone</t>
  </si>
  <si>
    <t>Laura Kalbag</t>
  </si>
  <si>
    <t>A Book Apart</t>
  </si>
  <si>
    <t>Administración de operaciones Bundle: Producción y cadena de suministro</t>
  </si>
  <si>
    <t>F. Robert Jacobs y Richard B. Chase</t>
  </si>
  <si>
    <t>McGraw-Hill Interamericana de España S.L.</t>
  </si>
  <si>
    <t> 2022</t>
  </si>
  <si>
    <t>Thermal Energy Waste Recovery Technologies and Systems</t>
  </si>
  <si>
    <t>Weidong Chen, Zhifeng Huang, Kian Jon Chua</t>
  </si>
  <si>
    <t>Advances in Sign Language Corpus Linguistics</t>
  </si>
  <si>
    <t>Ella Wehrmeyer</t>
  </si>
  <si>
    <t>John Benjamis</t>
  </si>
  <si>
    <t xml:space="preserve">AI Art: Machine Visions and Warped Dreams </t>
  </si>
  <si>
    <t xml:space="preserve">Matteo Pasquinelli (ed.) </t>
  </si>
  <si>
    <t xml:space="preserve">MIT Press </t>
  </si>
  <si>
    <t>An Introduction to Modern Cosmology</t>
  </si>
  <si>
    <t>Andrew Liddle</t>
  </si>
  <si>
    <t>Wiley</t>
  </si>
  <si>
    <t xml:space="preserve">ANDROICENO. Escribir en la era de la inteligencia artificial . 9788410356610 </t>
  </si>
  <si>
    <t xml:space="preserve">Miguel Angel Serrano De Pablo </t>
  </si>
  <si>
    <t xml:space="preserve">Editorial Berenice- </t>
  </si>
  <si>
    <t xml:space="preserve">Aplicaciones de la IA en negocios sostenibles </t>
  </si>
  <si>
    <t xml:space="preserve">Alma Delia Torres Rivera </t>
  </si>
  <si>
    <t>Alfaomega</t>
  </si>
  <si>
    <t>Applied Thermodynamics in Unit Operations : Solved Examples on Energy, Exergy, and Economic Analyses of Processes</t>
  </si>
  <si>
    <r>
      <t>Ali M. Nikbakht</t>
    </r>
    <r>
      <rPr>
        <sz val="11"/>
        <color theme="1"/>
        <rFont val="Times New Roman"/>
        <family val="1"/>
      </rPr>
      <t>, </t>
    </r>
    <r>
      <rPr>
        <sz val="11"/>
        <rFont val="Times New Roman"/>
        <family val="1"/>
      </rPr>
      <t>Ahmad Piri</t>
    </r>
    <r>
      <rPr>
        <sz val="11"/>
        <color theme="1"/>
        <rFont val="Times New Roman"/>
        <family val="1"/>
      </rPr>
      <t>, </t>
    </r>
    <r>
      <rPr>
        <sz val="11"/>
        <rFont val="Times New Roman"/>
        <family val="1"/>
      </rPr>
      <t>Azharul Karim</t>
    </r>
  </si>
  <si>
    <t>Arte y cultura Visual: ensayos sobre el siglo XX</t>
  </si>
  <si>
    <t>Felix Fanés</t>
  </si>
  <si>
    <t> Cátedra</t>
  </si>
  <si>
    <t> 2018</t>
  </si>
  <si>
    <t>La naturaleza de los artefactos: intenciones y funciones en la cultura material: Debates filosóficos contemporáneos</t>
  </si>
  <si>
    <t>Diego Parente</t>
  </si>
  <si>
    <t>Prometeo Libros</t>
  </si>
  <si>
    <t xml:space="preserve">ASME PTC 4.1 Steam Generators </t>
  </si>
  <si>
    <t xml:space="preserve">ASME </t>
  </si>
  <si>
    <t>AUGMENTED AND VIRTUAL REALITY SYSTEMS ENGINEERING: Display technologies spatial computing and interactive environments</t>
  </si>
  <si>
    <t>R. Sterling</t>
  </si>
  <si>
    <t xml:space="preserve">Astrofísica: Una breve introducción </t>
  </si>
  <si>
    <t>James Binney </t>
  </si>
  <si>
    <t>Ediciones UC</t>
  </si>
  <si>
    <t>Biodesign in the Age of Artificial Intelligence: Deep Green</t>
  </si>
  <si>
    <t>Claudia Pasquero, Marco Poletto </t>
  </si>
  <si>
    <t>Build: An Unorthodox Guide to Making</t>
  </si>
  <si>
    <t>Tony Fadell</t>
  </si>
  <si>
    <t>Harper Business</t>
  </si>
  <si>
    <t>Digital Futures for LearningSpeculative Methods and Pedagogies</t>
  </si>
  <si>
    <t>Jen Ross</t>
  </si>
  <si>
    <t>Coding, Shaping, Making. Experiments in Form and Form-Making</t>
  </si>
  <si>
    <t>Haresh Lalvani</t>
  </si>
  <si>
    <t xml:space="preserve">Co-Intelligence: Living and Working with AI </t>
  </si>
  <si>
    <t xml:space="preserve">Ethan Mollick </t>
  </si>
  <si>
    <t xml:space="preserve">Penguin Random House </t>
  </si>
  <si>
    <t>Computational Physics</t>
  </si>
  <si>
    <t>Newman, M. E. J.</t>
  </si>
  <si>
    <r>
      <rPr>
        <sz val="11"/>
        <color rgb="FF0A0A0A"/>
        <rFont val="Times New Roman"/>
        <family val="1"/>
      </rPr>
      <t xml:space="preserve">CreateSpa ce Independent </t>
    </r>
    <r>
      <rPr>
        <sz val="11"/>
        <color rgb="FF000000"/>
        <rFont val="Times New Roman"/>
        <family val="1"/>
      </rPr>
      <t>Publishing Platform</t>
    </r>
  </si>
  <si>
    <t>Computational Physics: Problem Solving with Computers</t>
  </si>
  <si>
    <t>Landau, R. H., Páez, M. J., &amp; Bordeianu, C. C</t>
  </si>
  <si>
    <t>Wiley-VCH</t>
  </si>
  <si>
    <t xml:space="preserve">Comunidad sorda en disputa: Vindicación de una teoría y tradición política de la modernidad </t>
  </si>
  <si>
    <t>Luis Miguel Hoyos Rojas</t>
  </si>
  <si>
    <t>Grupo Editorial Ibáñez</t>
  </si>
  <si>
    <t>Marco regulatorio del derecho de autor en Colombia</t>
  </si>
  <si>
    <t>Piedad Lucía Barreto Granada, Carlos Alberto Ortíz López, Wilson Libardo Peña Meléndez, Diana Alexandra Varón Cárdenas</t>
  </si>
  <si>
    <t>Ediciones Universidad Cooperativa de Colombia</t>
  </si>
  <si>
    <t>Sistema de Anclaje de Línea de Vida: Manual de Construcción e Instalación</t>
  </si>
  <si>
    <t>Emilio Pijoán, Jordi Villanova</t>
  </si>
  <si>
    <t>Continuous Discovery Habits</t>
  </si>
  <si>
    <t>Teresa Torres</t>
  </si>
  <si>
    <t>Product Talk</t>
  </si>
  <si>
    <t>Contra el arte</t>
  </si>
  <si>
    <t>Chantal Maillard</t>
  </si>
  <si>
    <t>Galaxia Gutemberg S.L.</t>
  </si>
  <si>
    <t> 2025</t>
  </si>
  <si>
    <t>Cradle to Cradle: Remaking the Way</t>
  </si>
  <si>
    <t>McDonough</t>
  </si>
  <si>
    <t>North Point</t>
  </si>
  <si>
    <t xml:space="preserve">The Game Music Handbook: A Practical Guide to Crafting an Unforgettable Musical Soundscape </t>
  </si>
  <si>
    <t>Noah Kellman</t>
  </si>
  <si>
    <t>Oxford University Press</t>
  </si>
  <si>
    <r>
      <t xml:space="preserve">Criatividade e Expressão. Exercícios de português para estrangeiros 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Times New Roman"/>
        <family val="1"/>
      </rPr>
      <t>(ISBN-10: 8578441788)</t>
    </r>
    <r>
      <rPr>
        <sz val="11"/>
        <color rgb="FF000000"/>
        <rFont val="Calibri"/>
        <family val="2"/>
        <scheme val="minor"/>
      </rPr>
      <t xml:space="preserve"> </t>
    </r>
  </si>
  <si>
    <t>Tatiana Ribeiro</t>
  </si>
  <si>
    <t>Ed. Disal</t>
  </si>
  <si>
    <t>Alternative Food Politics (Critical Food Studies)</t>
  </si>
  <si>
    <t xml:space="preserve">Phillipov Michelle </t>
  </si>
  <si>
    <r>
      <rPr>
        <sz val="11"/>
        <color rgb="FF0F1115"/>
        <rFont val="Times New Roman"/>
        <family val="1"/>
      </rPr>
      <t xml:space="preserve">De Arquímedes a Einstein: Los diez experimentos más bellos de la física.     </t>
    </r>
    <r>
      <rPr>
        <i/>
        <sz val="11"/>
        <color rgb="FF0F1115"/>
        <rFont val="Times New Roman"/>
        <family val="1"/>
      </rPr>
      <t xml:space="preserve">   </t>
    </r>
  </si>
  <si>
    <t>Lozano Leyva, M.</t>
  </si>
  <si>
    <t>De la coca cola al arte boludo</t>
  </si>
  <si>
    <t>Luis Camnitzer</t>
  </si>
  <si>
    <t>Ediciones Metales Pesados</t>
  </si>
  <si>
    <t> 2009</t>
  </si>
  <si>
    <t>Delirio americano</t>
  </si>
  <si>
    <t>Carlos Granes</t>
  </si>
  <si>
    <t>Taurus</t>
  </si>
  <si>
    <t>Descolonizar la naturaleza: Arte contemporáneo y Políticas de la Ecología</t>
  </si>
  <si>
    <t>T.J. Demos</t>
  </si>
  <si>
    <t> 2020</t>
  </si>
  <si>
    <t>Desear desobedecer: lo que nos levanta 1</t>
  </si>
  <si>
    <t>Geoges Didi Huberman</t>
  </si>
  <si>
    <t>Abada Editores</t>
  </si>
  <si>
    <t>Design Activism: Participation in Transitions</t>
  </si>
  <si>
    <t>G. Crofts</t>
  </si>
  <si>
    <t>Taylor &amp; Francis</t>
  </si>
  <si>
    <t>Design and Spirituality. A Philosophy of Material Cultures</t>
  </si>
  <si>
    <t>Stuart Walker</t>
  </si>
  <si>
    <t>Design as Democracy: Collective Creativity</t>
  </si>
  <si>
    <t>D. Hester &amp; J. Hou</t>
  </si>
  <si>
    <t>Island Press</t>
  </si>
  <si>
    <t>Design for Cognitive Bias</t>
  </si>
  <si>
    <t>David Dylan Thomas</t>
  </si>
  <si>
    <t>Prototype to Product.  A Practical Guide for Getting to Market</t>
  </si>
  <si>
    <t>Alan Cohen</t>
  </si>
  <si>
    <t> O'Reilly Media</t>
  </si>
  <si>
    <t>Design Journeys through Complex Systems: Practice Tools for Systemic Design</t>
  </si>
  <si>
    <t>Peter Jones Kristel Van Ael </t>
  </si>
  <si>
    <t> BIS Publishers</t>
  </si>
  <si>
    <t>EL FUTURO DE LA ALIMENTACIÓN: AGRICULTURA VERTICAL Y CARNE DE LABORATORIO</t>
  </si>
  <si>
    <t>DAVID SANDUA</t>
  </si>
  <si>
    <t>Designing Emotion: Methods and Strategies</t>
  </si>
  <si>
    <t>M. Roth &amp; O. Saiz</t>
  </si>
  <si>
    <t>Designing Futures: Speculation, Critique, Innovation</t>
  </si>
  <si>
    <t>Eileen Mandir, Benedikt Groß </t>
  </si>
  <si>
    <t>Designing Homeliness. Everyday Practices of Care</t>
  </si>
  <si>
    <t>Melisa Duque</t>
  </si>
  <si>
    <t>Designing Interfaces: Patterns for Interaction</t>
  </si>
  <si>
    <t>Jenifer Tidwell</t>
  </si>
  <si>
    <t>O'Reilly</t>
  </si>
  <si>
    <t>Designing with the Mind in Mind</t>
  </si>
  <si>
    <t>Jeff Johnson</t>
  </si>
  <si>
    <t>Elsevier</t>
  </si>
  <si>
    <t>Designs for the Pluriverse: Radical Interdependence, Autonomy, and the Making of Worlds</t>
  </si>
  <si>
    <t> Arturo Escobar </t>
  </si>
  <si>
    <t>COMO LEER CASAS: UNA GUIA SOBRE ARQUITECTURA DOMESTICA</t>
  </si>
  <si>
    <t>José Miguel Gómez Acosta</t>
  </si>
  <si>
    <t>Tursen S.A. - H. Blume</t>
  </si>
  <si>
    <t>Devenir obra de arte</t>
  </si>
  <si>
    <t>Boris Groys</t>
  </si>
  <si>
    <t> Caja negra</t>
  </si>
  <si>
    <t> 2023</t>
  </si>
  <si>
    <t>Didáctica de la liberación. Arte conceptualista Latinoamericano</t>
  </si>
  <si>
    <t>Cendeac Editorial</t>
  </si>
  <si>
    <t>Discrete mathematics for computer science made easy</t>
  </si>
  <si>
    <t>Andre Gray</t>
  </si>
  <si>
    <t> 2024</t>
  </si>
  <si>
    <t>DISEÑO DE MAQUINARIA 6ª EDICIÓN ADAPTADA</t>
  </si>
  <si>
    <t>ROBERT L. NORTON</t>
  </si>
  <si>
    <t>McGraw-Hill</t>
  </si>
  <si>
    <t>DISEÑO EN INGENIERÍA MECÁNICA DE SHIGLEY, 11ª EDICIÓN. INCL. ACCESO CONNECT</t>
  </si>
  <si>
    <t>RICHARD G. BUDYNAS</t>
  </si>
  <si>
    <t xml:space="preserve">Educación y Lengua de Señas Chilena. Desde la experiencia sorda a la interculturalidad y el bilingüismo </t>
  </si>
  <si>
    <t>Valeria Herrera Fernández</t>
  </si>
  <si>
    <t>RIL Editores</t>
  </si>
  <si>
    <t xml:space="preserve">El acto de crear/ The Creative Act: A Way of Being.  </t>
  </si>
  <si>
    <t xml:space="preserve">Rick Rubin </t>
  </si>
  <si>
    <t xml:space="preserve">Planeta </t>
  </si>
  <si>
    <t>El banquete</t>
  </si>
  <si>
    <t>Platón</t>
  </si>
  <si>
    <t>Arpa</t>
  </si>
  <si>
    <t xml:space="preserve">EL DESIERTO DE NOSOTROS MISMOS: El giro intelectual y creativo de la inteligencia artificial </t>
  </si>
  <si>
    <t xml:space="preserve">Eric Sadin </t>
  </si>
  <si>
    <t xml:space="preserve">Caja negra </t>
  </si>
  <si>
    <t xml:space="preserve">El español para fines específicos en 
Latinoamérica </t>
  </si>
  <si>
    <t xml:space="preserve">Carmen King Ramírez  </t>
  </si>
  <si>
    <t xml:space="preserve">Routledge  </t>
  </si>
  <si>
    <t xml:space="preserve">El marketing en redes sociales: un enfoque práctico </t>
  </si>
  <si>
    <t xml:space="preserve">Philip Kotler, Svend Hollensen, Marc Oliver Opresnik </t>
  </si>
  <si>
    <t>Hoepli</t>
  </si>
  <si>
    <t>El rugido de nuestro tiempo</t>
  </si>
  <si>
    <t>Energy Efficiency and Management for Engineers</t>
  </si>
  <si>
    <t>Mehmet Kanoglu and Yunus A. Cengel</t>
  </si>
  <si>
    <t>McGraw-Hill Education</t>
  </si>
  <si>
    <t xml:space="preserve"> Improving Energy Efficiency in Industrial Energy Systems: An Interdisciplinary Perspective on Barriers, Energy Audits, Energy Management, Policies, and Program</t>
  </si>
  <si>
    <t xml:space="preserve">Patrik Thollander </t>
  </si>
  <si>
    <t xml:space="preserve">Springer </t>
  </si>
  <si>
    <t xml:space="preserve">English-Medium Instruction and the Internationalization of Universities </t>
  </si>
  <si>
    <t xml:space="preserve">Hugo Bowles </t>
  </si>
  <si>
    <t xml:space="preserve">Environmental Science: A Global Concern </t>
  </si>
  <si>
    <t xml:space="preserve">William P.Cunningham &amp; Mary Ann Cunningham </t>
  </si>
  <si>
    <t xml:space="preserve">Environmental Science: A Study of Interrelationships </t>
  </si>
  <si>
    <t xml:space="preserve">Eldon Enger &amp; Bradley F. Smith </t>
  </si>
  <si>
    <t xml:space="preserve">McGraw-Hill </t>
  </si>
  <si>
    <t>Ergonomía y procesos de diseño. Consideraciones metodológicas para el desarrollo de sistemas y productos</t>
  </si>
  <si>
    <t>Ovidio Rincón Becerra</t>
  </si>
  <si>
    <t>U. Javeriana</t>
  </si>
  <si>
    <t xml:space="preserve">Historias del arte en Colombia </t>
  </si>
  <si>
    <t>Olga Isabel Acosta Luna</t>
  </si>
  <si>
    <t>Uniandes</t>
  </si>
  <si>
    <t xml:space="preserve">Essential Environment: The Science Behind the Stories </t>
  </si>
  <si>
    <t>Jay H. Withgott &amp; Matthew Laposata</t>
  </si>
  <si>
    <t xml:space="preserve">Pearson  </t>
  </si>
  <si>
    <t xml:space="preserve">Esto es Marketing </t>
  </si>
  <si>
    <t xml:space="preserve">Seth Godin </t>
  </si>
  <si>
    <t xml:space="preserve">Grupo Planeta </t>
  </si>
  <si>
    <t>La Inteligencia Artificial REVOLUCIONARÁ la Fabricación: Los fabricantes que adopten la IA reemplazarán a los que no lo hagan: ¿en qué lado de la moneda quieren estar?</t>
  </si>
  <si>
    <t xml:space="preserve">Markus Guerster </t>
  </si>
  <si>
    <t>Faces. Una historia del rostro</t>
  </si>
  <si>
    <t>Hans Belting</t>
  </si>
  <si>
    <t> 2021</t>
  </si>
  <si>
    <t>Food Design: La guía del diseño alimentario</t>
  </si>
  <si>
    <t>S. Freixes &amp; E. Yranzo</t>
  </si>
  <si>
    <t>RBA Libros</t>
  </si>
  <si>
    <t xml:space="preserve">Formulación y evaluación de proyectos </t>
  </si>
  <si>
    <t xml:space="preserve">Rafael Méndez </t>
  </si>
  <si>
    <t xml:space="preserve">Ecoe Ediciones </t>
  </si>
  <si>
    <t xml:space="preserve">Frankenstein </t>
  </si>
  <si>
    <t>Mary Shelley</t>
  </si>
  <si>
    <t>Austral</t>
  </si>
  <si>
    <r>
      <t>From Pac-Man to Pop Music: Interactive Audio in Games and New Media</t>
    </r>
    <r>
      <rPr>
        <sz val="1"/>
        <color rgb="FF000000"/>
        <rFont val="Times New Roman"/>
        <family val="1"/>
      </rPr>
      <t xml:space="preserve"> </t>
    </r>
  </si>
  <si>
    <t xml:space="preserve">Karen Collins </t>
  </si>
  <si>
    <r>
      <t>Routledge</t>
    </r>
    <r>
      <rPr>
        <sz val="1"/>
        <color rgb="FF000000"/>
        <rFont val="Times New Roman"/>
        <family val="1"/>
      </rPr>
      <t xml:space="preserve"> </t>
    </r>
  </si>
  <si>
    <t>FUNDAMENTOS DE INGENIERIA Y CIENCIAS DE LOS MATERIALES (7ª ED.)</t>
  </si>
  <si>
    <t>WILLIAM SMITH</t>
  </si>
  <si>
    <t xml:space="preserve">Fundamentos de Marketing </t>
  </si>
  <si>
    <t xml:space="preserve">Philip Kotler &amp; Gary Armstrong </t>
  </si>
  <si>
    <t>Fundamentos de Programación con Python</t>
  </si>
  <si>
    <t>Luis Joyanes Aguilar</t>
  </si>
  <si>
    <t>Game Sound: An Introduction to the History, Theory, and Practice of Video Game Music and Sound Design</t>
  </si>
  <si>
    <t xml:space="preserve">Karen Collins  </t>
  </si>
  <si>
    <t xml:space="preserve">The MIT Press </t>
  </si>
  <si>
    <t xml:space="preserve">Generative Deep Learning (2nd Edition) </t>
  </si>
  <si>
    <t xml:space="preserve">David Foster </t>
  </si>
  <si>
    <t xml:space="preserve">O’Reilly Media </t>
  </si>
  <si>
    <t xml:space="preserve">Gestión ambiental empresarial </t>
  </si>
  <si>
    <t xml:space="preserve">Jader Muñoz Ramos </t>
  </si>
  <si>
    <t xml:space="preserve">Gestión moderna del mantenimiento industrial: Principios fundamentales. Bogotá, Colombia </t>
  </si>
  <si>
    <t xml:space="preserve">Oliverio García Palencia </t>
  </si>
  <si>
    <t xml:space="preserve">Ediciones de la U </t>
  </si>
  <si>
    <t xml:space="preserve">Guide to Energy Management, Eighth Edition   - International Version </t>
  </si>
  <si>
    <t xml:space="preserve">Barney L. Capehart, Willia m J. Kennedy, Wayn e C. Turner </t>
  </si>
  <si>
    <t xml:space="preserve">CRC Press </t>
  </si>
  <si>
    <t xml:space="preserve">Hands-On Machine Learning with ScikitLearn, Keras, and TensorFlow </t>
  </si>
  <si>
    <t xml:space="preserve">Aurélien Géron </t>
  </si>
  <si>
    <t>O’Reilly Media</t>
  </si>
  <si>
    <t>Hello Web Design: Design Fundamentals and Shortcuts for Non-Designers</t>
  </si>
  <si>
    <t>Osborn, T.</t>
  </si>
  <si>
    <t>No Starch Press</t>
  </si>
  <si>
    <t xml:space="preserve">Homo academicus </t>
  </si>
  <si>
    <t xml:space="preserve">Pierre Bourdieu </t>
  </si>
  <si>
    <t xml:space="preserve">Siglo XXI editores </t>
  </si>
  <si>
    <t xml:space="preserve">Horror Video Games: Essays on the Fusion of Fear and Play </t>
  </si>
  <si>
    <t xml:space="preserve">Bernard Perron </t>
  </si>
  <si>
    <r>
      <t>McFarlan d &amp; Company</t>
    </r>
    <r>
      <rPr>
        <sz val="1"/>
        <color rgb="FF000000"/>
        <rFont val="Times New Roman"/>
        <family val="1"/>
      </rPr>
      <t xml:space="preserve"> </t>
    </r>
  </si>
  <si>
    <t xml:space="preserve">IA y Educación. Una relación con costuras </t>
  </si>
  <si>
    <t xml:space="preserve">Carlos Magro, Tíscar Lara </t>
  </si>
  <si>
    <t xml:space="preserve">Trama editorial </t>
  </si>
  <si>
    <t>Iconoclasia: historia y psicología de la violencia contra las imágenes</t>
  </si>
  <si>
    <t>David Freedberg</t>
  </si>
  <si>
    <t>Sans Soleil Ediciones</t>
  </si>
  <si>
    <t> 2017</t>
  </si>
  <si>
    <t>Imaginar recomenzar: lo que nos levanta 2</t>
  </si>
  <si>
    <t>Sensory Spaces: An A-Z of Immersive and Creative Environments to Support Sensory Integration</t>
  </si>
  <si>
    <t>Victoria Navin</t>
  </si>
  <si>
    <t xml:space="preserve">Ingeniería industrial de Niebel </t>
  </si>
  <si>
    <t xml:space="preserve">Andris Freivalds y Benjamin W Niebel </t>
  </si>
  <si>
    <t xml:space="preserve">McGraw-Hill Interamericana de España S.L. </t>
  </si>
  <si>
    <t>Inspired: How to Create Tech Products</t>
  </si>
  <si>
    <t>Marty Cagan</t>
  </si>
  <si>
    <t xml:space="preserve">Inteligencia emocional </t>
  </si>
  <si>
    <t xml:space="preserve">Daniel Goleman </t>
  </si>
  <si>
    <t>Penguin</t>
  </si>
  <si>
    <t>Interaction for Designers. How To Make Things People Love</t>
  </si>
  <si>
    <t>Brian L.M Boyl</t>
  </si>
  <si>
    <t>Digital Cultural Heritage: Challenges, Solutions, and Future Directions (Innovations in Multimedia, Virtual Reality and Augmentation</t>
  </si>
  <si>
    <t>Vinay Kukreja</t>
  </si>
  <si>
    <t>Interactive Data Visualization: Foundations, Techniques, and Applications, Second Edition</t>
  </si>
  <si>
    <t xml:space="preserve">Matthew O. Ward; Georges Grinstein; Daniel Keim </t>
  </si>
  <si>
    <t>Introducción a la investigación de operaciones</t>
  </si>
  <si>
    <t>Frederick S. Hillier Gerald J. Lieberman</t>
  </si>
  <si>
    <t>Introduction to Design Thinking for UX Beginners</t>
  </si>
  <si>
    <t>Park, U.</t>
  </si>
  <si>
    <t>Independiente</t>
  </si>
  <si>
    <t xml:space="preserve">Introduction to Java programming and data structures </t>
  </si>
  <si>
    <t>Liang, Y. D.</t>
  </si>
  <si>
    <t>Pearson</t>
  </si>
  <si>
    <t>Just Enough Research</t>
  </si>
  <si>
    <t>Erika Hall</t>
  </si>
  <si>
    <t>Invariantes en la historia de la cosmología</t>
  </si>
  <si>
    <t xml:space="preserve">José María Fuster van Bendegem </t>
  </si>
  <si>
    <t>Editorial Sicomoro</t>
  </si>
  <si>
    <t xml:space="preserve">La historia secreta de la música </t>
  </si>
  <si>
    <t xml:space="preserve">Alejandro Marín </t>
  </si>
  <si>
    <t>Planeta</t>
  </si>
  <si>
    <t>Psicologia Urgente Para la Vida Cotidiana</t>
  </si>
  <si>
    <t>Benito Peral</t>
  </si>
  <si>
    <t>Pinolia</t>
  </si>
  <si>
    <t xml:space="preserve">La sociedad del cansancio  </t>
  </si>
  <si>
    <t xml:space="preserve">Byung-Chul Han </t>
  </si>
  <si>
    <t xml:space="preserve">Herder </t>
  </si>
  <si>
    <t xml:space="preserve">La vegetariana </t>
  </si>
  <si>
    <t xml:space="preserve">Han Kang </t>
  </si>
  <si>
    <t>La vuelta al mundo en 80 días</t>
  </si>
  <si>
    <t xml:space="preserve">Julio Verne </t>
  </si>
  <si>
    <t>Panamericana Editorial</t>
  </si>
  <si>
    <t>Lean UX: Designing Great Products with Agile Teams</t>
  </si>
  <si>
    <t>Gothelf, J. &amp; Seiden, J.</t>
  </si>
  <si>
    <t>O'Reilly Media</t>
  </si>
  <si>
    <t>Living Interaction Design. The Transition Towards Designed Interactive Living Systems for Regenerative Ecologies</t>
  </si>
  <si>
    <t>Valentina Rognoli, Elena Albergati, Barbara Pollini, Carla Langella</t>
  </si>
  <si>
    <t>Los años</t>
  </si>
  <si>
    <t xml:space="preserve">Annie Ernauxi </t>
  </si>
  <si>
    <t>Editorial Cabaret Voltaire</t>
  </si>
  <si>
    <t xml:space="preserve">Los cines por venir </t>
  </si>
  <si>
    <t xml:space="preserve"> Jerónimo Atehortua</t>
  </si>
  <si>
    <t xml:space="preserve">Los cuatro acuerdos </t>
  </si>
  <si>
    <t xml:space="preserve">Miguel Ruiz </t>
  </si>
  <si>
    <t xml:space="preserve">Urano </t>
  </si>
  <si>
    <t>Making It: Manufacturing for Design</t>
  </si>
  <si>
    <t>Chris Lefteri</t>
  </si>
  <si>
    <t>Laurence King</t>
  </si>
  <si>
    <t xml:space="preserve">Mantenimiento: Planeación, Ejecución y Control </t>
  </si>
  <si>
    <t xml:space="preserve">Alberto Villareal </t>
  </si>
  <si>
    <t>Exame CELPE-BRAS: Guia completo com 65 atividades no formato do exame oficial: Preparação completa para o exame de proficiência em português para ... de cidadania no Brasil</t>
  </si>
  <si>
    <t xml:space="preserve">Fabrizio Di Cillo </t>
  </si>
  <si>
    <t xml:space="preserve">Marketing </t>
  </si>
  <si>
    <t xml:space="preserve">Marketing 5.0: Tecnología para la humanidad </t>
  </si>
  <si>
    <t xml:space="preserve">Philip Kotler, Hermawan Kartajaya , Iwan Setiawan </t>
  </si>
  <si>
    <t xml:space="preserve">LID Editorial </t>
  </si>
  <si>
    <t xml:space="preserve">Marketing 6.0: El futuro es inmersivo </t>
  </si>
  <si>
    <t xml:space="preserve">Marketing Digital y Dirección de e-Commerce </t>
  </si>
  <si>
    <t xml:space="preserve">Mel Solé, Jordi Ocampo </t>
  </si>
  <si>
    <t xml:space="preserve">ALPHA EDITORI AL ESIC </t>
  </si>
  <si>
    <t xml:space="preserve">Marketing Management </t>
  </si>
  <si>
    <t>Matemáticas para la computación</t>
  </si>
  <si>
    <t>Jiménez Murillo, J. A.</t>
  </si>
  <si>
    <t> 2014</t>
  </si>
  <si>
    <t>Técnicas avanzadas de Fusion 360: Diseño paramétrico, ensamblajes y modelado de piezas complejas</t>
  </si>
  <si>
    <t>Marilyn Fitzgerald</t>
  </si>
  <si>
    <t xml:space="preserve">Materiales para la Arquitectura </t>
  </si>
  <si>
    <t xml:space="preserve">Varios autores (coord. UPM) </t>
  </si>
  <si>
    <t xml:space="preserve">UPM Press </t>
  </si>
  <si>
    <t>Materiales y técnicas del arte</t>
  </si>
  <si>
    <t>Ralph Mayer </t>
  </si>
  <si>
    <t>Tursen - Blume</t>
  </si>
  <si>
    <t> 2005</t>
  </si>
  <si>
    <t>Materials and Design: The Art of Selection</t>
  </si>
  <si>
    <t>Mike Ashby</t>
  </si>
  <si>
    <t>MECÁNICA DE FLUIDOS FUNDAMENTOS Y APLICACIONES 4ª EDICIÓN</t>
  </si>
  <si>
    <t>Yunus A. Çengel</t>
  </si>
  <si>
    <t>Mediation as Negotiation of Meanings,
Plurilingualism and Language Education</t>
  </si>
  <si>
    <t>Bessie Dendrinos</t>
  </si>
  <si>
    <t xml:space="preserve">Melancolía de la resistencia </t>
  </si>
  <si>
    <t>László Krasznahorkai</t>
  </si>
  <si>
    <t>Acantilado</t>
  </si>
  <si>
    <t>Metadesigning Designing in the Anthropocene</t>
  </si>
  <si>
    <t>John Wood</t>
  </si>
  <si>
    <t xml:space="preserve">Metodología de la investigación </t>
  </si>
  <si>
    <t xml:space="preserve">Roberto Hernández Sampieri y Christian Paulina Mendoza Torres </t>
  </si>
  <si>
    <t>Micro-interactions: Full Guide 2026</t>
  </si>
  <si>
    <t>Dan Saffer</t>
  </si>
  <si>
    <t>Modelmaking: A Guide for Designers</t>
  </si>
  <si>
    <t>Aris Theo</t>
  </si>
  <si>
    <t>Crowood</t>
  </si>
  <si>
    <t>NARRATIVAS Y REPRESENTACIONES DEL CONFLICTO SOCIAL</t>
  </si>
  <si>
    <t xml:space="preserve">Torres Sanmiguel, Alexander </t>
  </si>
  <si>
    <t>Universidad Santo Tomás</t>
  </si>
  <si>
    <t xml:space="preserve">New HSK Course 1 (Official Textbook for HSK 3.0, including access to digital resources) </t>
  </si>
  <si>
    <t>Guo Fenglanzhu ; Tang Xu</t>
  </si>
  <si>
    <t xml:space="preserve">Foreign Language  Teaching and Research Press </t>
  </si>
  <si>
    <t xml:space="preserve">New HSK Course 2 (Official Textbook for HSK 3.0) </t>
  </si>
  <si>
    <t xml:space="preserve">Guo Fenglanzhu </t>
  </si>
  <si>
    <t xml:space="preserve">New HSK Course 3 (Official Textbook for HSK 3.0) </t>
  </si>
  <si>
    <t xml:space="preserve">No cosas </t>
  </si>
  <si>
    <t xml:space="preserve">Taurus </t>
  </si>
  <si>
    <t>Not Here, Not Now: Speculative Thought, Impossibility, and the Design Imagination</t>
  </si>
  <si>
    <t>Anthony Dunne, Fiona Raby </t>
  </si>
  <si>
    <r>
      <t>Novo Avenida Brasil 1, 2 y 3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Times New Roman"/>
        <family val="1"/>
      </rPr>
      <t>(ISBN: 9788521637608)</t>
    </r>
  </si>
  <si>
    <t>Emma Eberlein O-F. Lima</t>
  </si>
  <si>
    <t>Grupo GEN</t>
  </si>
  <si>
    <t xml:space="preserve">NTC-ISO 50001: Sistemas de gestión de energía </t>
  </si>
  <si>
    <t>Phase Change Materials for Thermal Energy Management and Storage :  Fundamentals and Applications</t>
  </si>
  <si>
    <t>Hafiz Muhammad Ali</t>
  </si>
  <si>
    <t>Communication progressive du français débutant + CD NC</t>
  </si>
  <si>
    <t xml:space="preserve">Claire Miquel </t>
  </si>
  <si>
    <t xml:space="preserve">CLE International </t>
  </si>
  <si>
    <t>Pluriversal Design: Beyond the West</t>
  </si>
  <si>
    <t>A. Escobar &amp; D. Santana</t>
  </si>
  <si>
    <t>Duke University Press</t>
  </si>
  <si>
    <r>
      <t xml:space="preserve">Português Via Brasil 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Times New Roman"/>
        <family val="1"/>
      </rPr>
      <t>(ISBN: 9788521637844)</t>
    </r>
  </si>
  <si>
    <t xml:space="preserve">Principles of Environmental Engineering &amp; Science </t>
  </si>
  <si>
    <t xml:space="preserve">Susan J. Masten &amp; Mackenzie L. Davis </t>
  </si>
  <si>
    <t xml:space="preserve">Principles of Environmental Science: Inquiry and Applications </t>
  </si>
  <si>
    <t xml:space="preserve">W. P. Cunningham, M. A. Cunningham &amp; Catherine O'Reilly </t>
  </si>
  <si>
    <t>Product Design and Development</t>
  </si>
  <si>
    <t>Ulrich, Steven Eppinger</t>
  </si>
  <si>
    <r>
      <rPr>
        <sz val="11"/>
        <color rgb="FF0A0A0A"/>
        <rFont val="Times New Roman"/>
        <family val="1"/>
      </rPr>
      <t>Programming for Computations: A Gentle</t>
    </r>
    <r>
      <rPr>
        <i/>
        <sz val="11"/>
        <color rgb="FF0A0A0A"/>
        <rFont val="Calibri"/>
        <family val="2"/>
      </rPr>
      <t xml:space="preserve"> </t>
    </r>
    <r>
      <rPr>
        <sz val="11"/>
        <color rgb="FF000000"/>
        <rFont val="Times New Roman"/>
        <family val="1"/>
      </rPr>
      <t>Introduction to Numerical Simulations with Python</t>
    </r>
  </si>
  <si>
    <r>
      <rPr>
        <sz val="11"/>
        <color rgb="FF0A0A0A"/>
        <rFont val="Times New Roman"/>
        <family val="1"/>
      </rPr>
      <t>Linge, Svein</t>
    </r>
    <r>
      <rPr>
        <sz val="11"/>
        <color rgb="FF0A0A0A"/>
        <rFont val="Calibri"/>
        <family val="2"/>
      </rPr>
      <t xml:space="preserve"> &amp; </t>
    </r>
    <r>
      <rPr>
        <sz val="11"/>
        <color rgb="FF000000"/>
        <rFont val="Times New Roman"/>
        <family val="1"/>
      </rPr>
      <t>Langtangen, Hans Petter</t>
    </r>
  </si>
  <si>
    <r>
      <rPr>
        <sz val="11"/>
        <color rgb="FF0A0A0A"/>
        <rFont val="Times New Roman"/>
        <family val="1"/>
      </rPr>
      <t xml:space="preserve">Springer </t>
    </r>
    <r>
      <rPr>
        <sz val="11"/>
        <color rgb="FF000000"/>
        <rFont val="Times New Roman"/>
        <family val="1"/>
      </rPr>
      <t>Nature</t>
    </r>
  </si>
  <si>
    <t xml:space="preserve">Prompt Engineering for Generative AI </t>
  </si>
  <si>
    <t xml:space="preserve">James Phoenix, Mike Taylor </t>
  </si>
  <si>
    <t>UI/UX DESIGN FOR BEGINNERS: The Complete Beginner's Guide to UI/UX Design: Learn Figma, Wireframing, Prototyping &amp; High-Converting Interfaces.</t>
  </si>
  <si>
    <t>TECHSTUDIO HUB</t>
  </si>
  <si>
    <t>Python Data Science Handbook</t>
  </si>
  <si>
    <t>Jake VanderPlas</t>
  </si>
  <si>
    <t>Quantum theory of materials</t>
  </si>
  <si>
    <t>John D. Joannopoulos; Efthimios Kaxiras</t>
  </si>
  <si>
    <t>Cambridge, University Press</t>
  </si>
  <si>
    <t>Radioastronomy. Introduction to invisible</t>
  </si>
  <si>
    <t>Filippo Bradasc hia</t>
  </si>
  <si>
    <t>Sandit</t>
  </si>
  <si>
    <t>Rapid Prototyping: 3D Printing &amp; Beyond</t>
  </si>
  <si>
    <t>D. Chua</t>
  </si>
  <si>
    <t>World Scientific</t>
  </si>
  <si>
    <t>Reintroducing Materials for Sustainable Design. Design Process and Educational Practic</t>
  </si>
  <si>
    <t>Introducción a la edificación sostenible</t>
  </si>
  <si>
    <t>Pilar Guzmán Pulido</t>
  </si>
  <si>
    <t>Ediciones Mundi-Prensa</t>
  </si>
  <si>
    <t>Salvajes de una nueva época</t>
  </si>
  <si>
    <t>Samba! Curso de língua portuguesa para estrangeiros (ISBN: 8551304801)</t>
  </si>
  <si>
    <t>Andrea Ferraz</t>
  </si>
  <si>
    <t>Ed. Autêntica</t>
  </si>
  <si>
    <t xml:space="preserve">Schopenhauer, Nietzsche, Freud </t>
  </si>
  <si>
    <t xml:space="preserve">Mann, Thomas; Sánchez Pascual, Andrés.  (1984) </t>
  </si>
  <si>
    <t>Alianza Editorial</t>
  </si>
  <si>
    <t>Sí mismo como otro</t>
  </si>
  <si>
    <t>Paul Ricoeur</t>
  </si>
  <si>
    <t>Siglo XXI editores</t>
  </si>
  <si>
    <t> 1996</t>
  </si>
  <si>
    <t>Sign Language Linguistics Exploring BSL an d ASL</t>
  </si>
  <si>
    <t xml:space="preserve">Adam Schembri, University of Birmingham, Jordan Fenlon, Jordan Fenlon, Kearsy Cormier University College London, Trevol Johnston, Macquarie University and Monash University </t>
  </si>
  <si>
    <t xml:space="preserve">Cambridge, University Press </t>
  </si>
  <si>
    <t xml:space="preserve">Sistema integrado de gestión en seguridad y salud en el trabajo </t>
  </si>
  <si>
    <t xml:space="preserve">Carlos Gabriel Correa Chaparro </t>
  </si>
  <si>
    <t xml:space="preserve">Gestión de Mantenimiento: Lo que hace falta </t>
  </si>
  <si>
    <t>Gilberto Calahorra Lopez</t>
  </si>
  <si>
    <t xml:space="preserve"> ‎Independently published</t>
  </si>
  <si>
    <t xml:space="preserve">Sistemas integrados de gestión bajo las normas ISO </t>
  </si>
  <si>
    <t xml:space="preserve">Jaime Alfonso Arciniegas Ortiz </t>
  </si>
  <si>
    <t>SQL &amp; NoSQL Databases: Models, Languages, Consistency Options and Architectures for Big Data Management</t>
  </si>
  <si>
    <t>Andreas Meier, Michael Kaufmann</t>
  </si>
  <si>
    <t>Springer Vieweg</t>
  </si>
  <si>
    <t>Strategic Writing for UX</t>
  </si>
  <si>
    <t>Torrey Podmajersky</t>
  </si>
  <si>
    <t>Sustainable and Regenerative Materials for Architecture: A Sourcebook</t>
  </si>
  <si>
    <t>Will McLean, Pete Silver </t>
  </si>
  <si>
    <t>Acabados de Construcción</t>
  </si>
  <si>
    <t>Euromexico</t>
  </si>
  <si>
    <t>Lexus</t>
  </si>
  <si>
    <t>Teoría de la creatividad: eclosión, gloria y miseria de las ideas</t>
  </si>
  <si>
    <t>Jorge Wagensberg</t>
  </si>
  <si>
    <t>Tusquets Editores</t>
  </si>
  <si>
    <t>Terminología del español: el término</t>
  </si>
  <si>
    <t>Gabriel Quiroz, Diego A., Burgos, Juan, Felipe Zuluaga Molina</t>
  </si>
  <si>
    <t>Termodinámica</t>
  </si>
  <si>
    <t>Mehmet Kanoglu
Yunus A. Cengel,
Michael A. Boles</t>
  </si>
  <si>
    <t>Testing Business Ideas: Field Guide</t>
  </si>
  <si>
    <t>David Bland</t>
  </si>
  <si>
    <t>The Art of Prototyping</t>
  </si>
  <si>
    <t>J. Warfel</t>
  </si>
  <si>
    <t>Rosenfeld</t>
  </si>
  <si>
    <t xml:space="preserve">The Artist in the Machine </t>
  </si>
  <si>
    <t xml:space="preserve">Arthur I. Miller </t>
  </si>
  <si>
    <t>MIT Press</t>
  </si>
  <si>
    <t>The Circular Economy. A User's Guide</t>
  </si>
  <si>
    <t>V. Verschoor</t>
  </si>
  <si>
    <t xml:space="preserve">The Coming Wave </t>
  </si>
  <si>
    <t xml:space="preserve">Mustafa Suleyman </t>
  </si>
  <si>
    <t xml:space="preserve">Crown Publishing </t>
  </si>
  <si>
    <t xml:space="preserve">The Complete Guide to Game Audio (Aaron Marks' Complete Guide to Game Audio) </t>
  </si>
  <si>
    <t>Aaron Marks</t>
  </si>
  <si>
    <t>A K  Peters/CR C Press</t>
  </si>
  <si>
    <t>The Designer's Atlas of Sustainability</t>
  </si>
  <si>
    <t>Anne Thorpe</t>
  </si>
  <si>
    <t>The Elements of User Experience: User-Centered Design for the Web and Beyond</t>
  </si>
  <si>
    <t>Garrett, J. J.</t>
  </si>
  <si>
    <t>New Riders / Peachpit (Pearson)</t>
  </si>
  <si>
    <t> 2011</t>
  </si>
  <si>
    <t>Mundo consumo: Ética del individuo en la aldea global</t>
  </si>
  <si>
    <t xml:space="preserve">Zygmunt Bauman </t>
  </si>
  <si>
    <t>Ediciones Paidós</t>
  </si>
  <si>
    <t xml:space="preserve">The Game Audio Strategy Guide A Practical Course </t>
  </si>
  <si>
    <t xml:space="preserve">Gina Zdanowicz y Spencer Bambrick </t>
  </si>
  <si>
    <t>The Hardware Startup: From Prototype</t>
  </si>
  <si>
    <t>Renee DiResta</t>
  </si>
  <si>
    <t>The Lean Product Playbook</t>
  </si>
  <si>
    <t>Dan Olsen</t>
  </si>
  <si>
    <t>The Palgrave Handbook of Internationalization of Language Education</t>
  </si>
  <si>
    <t xml:space="preserve">Vander Tavares </t>
  </si>
  <si>
    <t xml:space="preserve">Palgrave Macmillan </t>
  </si>
  <si>
    <t>The Paradox of Choice (Updated)</t>
  </si>
  <si>
    <t>Barry Schwartz</t>
  </si>
  <si>
    <t>Harper</t>
  </si>
  <si>
    <t>The Principles of Beautiful Web Design</t>
  </si>
  <si>
    <t>Beaird, J. &amp; George, J.</t>
  </si>
  <si>
    <t>SitePoint Pty Ltd</t>
  </si>
  <si>
    <t>The Re-use Atlas: Guide to Circular Economy</t>
  </si>
  <si>
    <t>D. Baker-Brown</t>
  </si>
  <si>
    <t>RIBA Publishing</t>
  </si>
  <si>
    <t>The Routledge Handbook of Plurilingual Language Education</t>
  </si>
  <si>
    <t>Enrica Piccardo, Aline Germain-
Rutherford, Geoff Lawrence</t>
  </si>
  <si>
    <t xml:space="preserve">The Routledge Handbook of the History of Translation Studies </t>
  </si>
  <si>
    <t xml:space="preserve">Anne Lange </t>
  </si>
  <si>
    <t>The User Experience Team of One</t>
  </si>
  <si>
    <t>Leah Buley</t>
  </si>
  <si>
    <t xml:space="preserve">Thermodynamics: An Engineering Approach </t>
  </si>
  <si>
    <t>Mehmet Kanoglu Yunus A. Cengel, Michael A. Boles</t>
  </si>
  <si>
    <t>Think Like a UX Researcher</t>
  </si>
  <si>
    <t>David Travis</t>
  </si>
  <si>
    <t>Think Python: How to Think Like a Computer Scientist</t>
  </si>
  <si>
    <t>Downey, A. B.</t>
  </si>
  <si>
    <t>Designing Mobile Interfaces</t>
  </si>
  <si>
    <t xml:space="preserve">Steven Hoober </t>
  </si>
  <si>
    <t>TRANSFERENCIA DE CALOR Y MASA, FUNDAMENTOS Y APLICACIONES. 6.ª EDICIÓN. INCL. ACCESO CONNECT</t>
  </si>
  <si>
    <t>YUNUS A. AENGEL</t>
  </si>
  <si>
    <t>Design Transitions: Inspiring Stories. Global Viewpoints. How Design is Changing</t>
  </si>
  <si>
    <t xml:space="preserve">Joyce Yee, Emma Jefferies, Lauren Tan </t>
  </si>
  <si>
    <t>BIS Publishers</t>
  </si>
  <si>
    <t>Transpecies Design. Design for a Posthumanist World</t>
  </si>
  <si>
    <t>Adrian Parr Zaretsky, Michael Zaretsky</t>
  </si>
  <si>
    <t>New New Typography</t>
  </si>
  <si>
    <t>Matter of (eds.)</t>
  </si>
  <si>
    <t>Sorry Press</t>
  </si>
  <si>
    <t>UI is Communication: User Interface Design</t>
  </si>
  <si>
    <t>Everett N. McKay</t>
  </si>
  <si>
    <t>Morgan Kaufmann</t>
  </si>
  <si>
    <t>Unthinking Eurocentrism,
Multiculturalism and the Media</t>
  </si>
  <si>
    <t>Ella Shohat, Robert Stam</t>
  </si>
  <si>
    <t>User Friendly: Hidden Rules of Design</t>
  </si>
  <si>
    <t>Cliff Kuang</t>
  </si>
  <si>
    <t>MCD</t>
  </si>
  <si>
    <t>UX Design for Mobile: Design apps that deliver impressive mobile experiences</t>
  </si>
  <si>
    <t>Perea, P. &amp; Giner, P.</t>
  </si>
  <si>
    <t>Packt Publishing</t>
  </si>
  <si>
    <t>UX for Beginners: A Crash Course (100 Lessons)</t>
  </si>
  <si>
    <t>Joel Marsh</t>
  </si>
  <si>
    <t>UX Magic: Semantic Interaction Design</t>
  </si>
  <si>
    <t>Daniel Rosenberg</t>
  </si>
  <si>
    <t>Interaction</t>
  </si>
  <si>
    <t xml:space="preserve">Vida contemplativa </t>
  </si>
  <si>
    <t>Voice User Interface Design</t>
  </si>
  <si>
    <t>James Giudice</t>
  </si>
  <si>
    <t>Well-Designed: Empathy in Product</t>
  </si>
  <si>
    <t>Jon Kolko</t>
  </si>
  <si>
    <t>Harvard Business</t>
  </si>
  <si>
    <t xml:space="preserve">What is Translation History? A TrustBased Approach </t>
  </si>
  <si>
    <t>Andrea Rizzi</t>
  </si>
  <si>
    <t xml:space="preserve">VALORES UNITARIOS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</si>
</sst>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color rgb="FF000000"/>
      <name val="Aptos"/>
      <family val="2"/>
    </font>
    <font>
      <sz val="11"/>
      <color rgb="FF000000"/>
      <name val="Times New Roman"/>
      <family val="1"/>
    </font>
    <font>
      <sz val="11"/>
      <color rgb="FF0F1111"/>
      <name val="Aptos"/>
      <family val="2"/>
    </font>
    <font>
      <sz val="11"/>
      <color rgb="FF2E2E2E"/>
      <name val="Aptos"/>
      <family val="2"/>
    </font>
    <font>
      <sz val="10"/>
      <color rgb="FF000000"/>
      <name val="Times New Roman"/>
      <family val="1"/>
    </font>
    <font>
      <sz val="11"/>
      <name val="Aptos"/>
      <family val="2"/>
    </font>
    <font>
      <sz val="9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Aptos"/>
      <family val="2"/>
    </font>
    <font>
      <b/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14"/>
      <color rgb="FF000000"/>
      <name val="Arial Narrow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1"/>
      <name val="Times New Roman"/>
      <family val="1"/>
    </font>
    <font>
      <sz val="11"/>
      <color rgb="FF0A0A0A"/>
      <name val="Times New Roman"/>
      <family val="1"/>
    </font>
    <font>
      <sz val="11"/>
      <color rgb="FF000000"/>
      <name val="Calibri"/>
      <family val="2"/>
      <scheme val="minor"/>
    </font>
    <font>
      <i/>
      <sz val="11"/>
      <color rgb="FF0F1115"/>
      <name val="Times New Roman"/>
      <family val="1"/>
    </font>
    <font>
      <sz val="11"/>
      <color rgb="FF0F1115"/>
      <name val="Times New Roman"/>
      <family val="1"/>
    </font>
    <font>
      <sz val="8"/>
      <color theme="1"/>
      <name val="Times New Roman"/>
      <family val="1"/>
    </font>
    <font>
      <sz val="10"/>
      <color rgb="FF000000"/>
      <name val="Source Sans Pro"/>
      <family val="2"/>
    </font>
    <font>
      <sz val="1"/>
      <color rgb="FF000000"/>
      <name val="Times New Roman"/>
      <family val="1"/>
    </font>
    <font>
      <i/>
      <sz val="11"/>
      <color rgb="FF0A0A0A"/>
      <name val="Calibri"/>
      <family val="2"/>
    </font>
    <font>
      <sz val="11"/>
      <color rgb="FF0A0A0A"/>
      <name val="Calibri"/>
      <family val="2"/>
    </font>
    <font>
      <b/>
      <sz val="9"/>
      <color rgb="FF000000"/>
      <name val="Arial"/>
      <family val="2"/>
    </font>
    <font>
      <sz val="11"/>
      <color rgb="FF00861D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8EA9DB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59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3" fillId="0" borderId="8" xfId="0" applyFont="1" applyBorder="1" applyAlignment="1">
      <alignment horizontal="center" vertical="center" wrapText="1"/>
    </xf>
    <xf numFmtId="44" fontId="4" fillId="4" borderId="9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justify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wrapText="1"/>
    </xf>
    <xf numFmtId="0" fontId="9" fillId="0" borderId="2" xfId="0" applyFont="1" applyBorder="1"/>
    <xf numFmtId="0" fontId="8" fillId="0" borderId="2" xfId="0" applyFont="1" applyBorder="1" applyAlignment="1">
      <alignment horizontal="justify" wrapText="1"/>
    </xf>
    <xf numFmtId="0" fontId="8" fillId="0" borderId="2" xfId="0" applyFont="1" applyBorder="1" applyAlignment="1">
      <alignment horizontal="left" wrapText="1"/>
    </xf>
    <xf numFmtId="0" fontId="8" fillId="0" borderId="2" xfId="0" applyFont="1" applyBorder="1" applyAlignment="1">
      <alignment horizontal="right" wrapText="1"/>
    </xf>
    <xf numFmtId="0" fontId="8" fillId="0" borderId="2" xfId="0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justify" vertical="center" wrapText="1"/>
    </xf>
    <xf numFmtId="0" fontId="7" fillId="0" borderId="1" xfId="0" applyFont="1" applyBorder="1" applyAlignment="1">
      <alignment wrapText="1"/>
    </xf>
    <xf numFmtId="0" fontId="10" fillId="0" borderId="2" xfId="0" applyFont="1" applyBorder="1" applyAlignment="1">
      <alignment wrapText="1"/>
    </xf>
    <xf numFmtId="0" fontId="7" fillId="0" borderId="2" xfId="0" applyFont="1" applyBorder="1" applyAlignment="1">
      <alignment horizontal="justify" wrapText="1"/>
    </xf>
    <xf numFmtId="0" fontId="14" fillId="0" borderId="2" xfId="2" applyBorder="1" applyAlignment="1">
      <alignment horizontal="justify" wrapText="1"/>
    </xf>
    <xf numFmtId="0" fontId="7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right" wrapText="1"/>
    </xf>
    <xf numFmtId="0" fontId="7" fillId="0" borderId="2" xfId="0" applyFont="1" applyBorder="1" applyAlignment="1">
      <alignment horizontal="left" wrapText="1"/>
    </xf>
    <xf numFmtId="0" fontId="14" fillId="0" borderId="2" xfId="2" applyBorder="1" applyAlignment="1">
      <alignment horizontal="left" wrapText="1"/>
    </xf>
    <xf numFmtId="0" fontId="7" fillId="0" borderId="2" xfId="0" applyFont="1" applyBorder="1" applyAlignment="1">
      <alignment horizontal="left"/>
    </xf>
    <xf numFmtId="0" fontId="14" fillId="0" borderId="2" xfId="2" applyBorder="1" applyAlignment="1">
      <alignment wrapText="1"/>
    </xf>
    <xf numFmtId="0" fontId="12" fillId="0" borderId="2" xfId="0" applyFont="1" applyBorder="1" applyAlignment="1">
      <alignment wrapText="1"/>
    </xf>
    <xf numFmtId="0" fontId="7" fillId="0" borderId="1" xfId="0" applyFont="1" applyBorder="1" applyAlignment="1">
      <alignment horizontal="justify"/>
    </xf>
    <xf numFmtId="0" fontId="8" fillId="0" borderId="5" xfId="0" applyFont="1" applyBorder="1" applyAlignment="1">
      <alignment wrapText="1"/>
    </xf>
    <xf numFmtId="0" fontId="13" fillId="0" borderId="2" xfId="0" applyFont="1" applyBorder="1" applyAlignment="1">
      <alignment wrapText="1"/>
    </xf>
    <xf numFmtId="0" fontId="13" fillId="0" borderId="2" xfId="0" applyFont="1" applyBorder="1" applyAlignment="1">
      <alignment horizontal="justify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wrapText="1"/>
    </xf>
    <xf numFmtId="0" fontId="14" fillId="0" borderId="1" xfId="2" applyBorder="1" applyAlignment="1">
      <alignment horizontal="justify" wrapText="1"/>
    </xf>
    <xf numFmtId="0" fontId="7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justify" wrapText="1"/>
    </xf>
    <xf numFmtId="0" fontId="14" fillId="0" borderId="2" xfId="2" applyBorder="1"/>
    <xf numFmtId="0" fontId="12" fillId="0" borderId="2" xfId="0" applyFont="1" applyBorder="1" applyAlignment="1">
      <alignment horizontal="justify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justify" vertical="center"/>
    </xf>
    <xf numFmtId="0" fontId="12" fillId="0" borderId="2" xfId="0" applyFont="1" applyBorder="1" applyAlignment="1">
      <alignment horizontal="justify"/>
    </xf>
    <xf numFmtId="0" fontId="9" fillId="0" borderId="1" xfId="0" applyFont="1" applyBorder="1"/>
    <xf numFmtId="0" fontId="8" fillId="0" borderId="1" xfId="0" applyFont="1" applyBorder="1" applyAlignment="1">
      <alignment horizontal="justify" wrapText="1"/>
    </xf>
    <xf numFmtId="0" fontId="13" fillId="0" borderId="1" xfId="0" applyFont="1" applyBorder="1" applyAlignment="1">
      <alignment wrapText="1"/>
    </xf>
    <xf numFmtId="0" fontId="8" fillId="0" borderId="1" xfId="0" applyFont="1" applyBorder="1" applyAlignment="1">
      <alignment horizontal="right" wrapText="1"/>
    </xf>
    <xf numFmtId="0" fontId="8" fillId="0" borderId="1" xfId="0" applyFont="1" applyBorder="1" applyAlignment="1">
      <alignment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wrapText="1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horizontal="justify" wrapText="1"/>
    </xf>
    <xf numFmtId="0" fontId="8" fillId="0" borderId="1" xfId="0" applyFont="1" applyBorder="1" applyAlignment="1">
      <alignment horizontal="left" wrapText="1"/>
    </xf>
    <xf numFmtId="0" fontId="9" fillId="0" borderId="2" xfId="0" applyFont="1" applyBorder="1" applyAlignment="1">
      <alignment horizontal="center" wrapText="1"/>
    </xf>
    <xf numFmtId="164" fontId="4" fillId="4" borderId="2" xfId="1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165" fontId="5" fillId="0" borderId="0" xfId="0" applyNumberFormat="1" applyFont="1"/>
    <xf numFmtId="164" fontId="4" fillId="4" borderId="9" xfId="1" applyNumberFormat="1" applyFont="1" applyFill="1" applyBorder="1" applyAlignment="1">
      <alignment horizontal="center" vertical="center" wrapText="1"/>
    </xf>
    <xf numFmtId="164" fontId="4" fillId="4" borderId="10" xfId="1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8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left"/>
    </xf>
    <xf numFmtId="0" fontId="8" fillId="0" borderId="2" xfId="0" applyFont="1" applyBorder="1"/>
    <xf numFmtId="0" fontId="20" fillId="0" borderId="2" xfId="0" applyFont="1" applyBorder="1" applyAlignment="1">
      <alignment horizontal="center"/>
    </xf>
    <xf numFmtId="0" fontId="15" fillId="0" borderId="2" xfId="0" applyFont="1" applyBorder="1" applyAlignment="1">
      <alignment wrapText="1"/>
    </xf>
    <xf numFmtId="0" fontId="15" fillId="0" borderId="2" xfId="0" applyFont="1" applyBorder="1" applyAlignment="1">
      <alignment horizontal="left" wrapText="1"/>
    </xf>
    <xf numFmtId="0" fontId="15" fillId="0" borderId="2" xfId="0" applyFont="1" applyBorder="1" applyAlignment="1">
      <alignment horizontal="center"/>
    </xf>
    <xf numFmtId="0" fontId="15" fillId="0" borderId="2" xfId="0" applyFont="1" applyBorder="1"/>
    <xf numFmtId="0" fontId="15" fillId="0" borderId="2" xfId="0" applyFont="1" applyBorder="1" applyAlignment="1">
      <alignment horizontal="justify"/>
    </xf>
    <xf numFmtId="0" fontId="21" fillId="0" borderId="2" xfId="0" applyFont="1" applyBorder="1" applyAlignment="1">
      <alignment horizontal="center" wrapText="1"/>
    </xf>
    <xf numFmtId="0" fontId="22" fillId="0" borderId="2" xfId="0" applyFont="1" applyBorder="1" applyAlignment="1">
      <alignment wrapText="1"/>
    </xf>
    <xf numFmtId="0" fontId="22" fillId="0" borderId="2" xfId="0" applyFont="1" applyBorder="1" applyAlignment="1">
      <alignment horizontal="center" wrapText="1"/>
    </xf>
    <xf numFmtId="0" fontId="15" fillId="0" borderId="1" xfId="0" applyFont="1" applyBorder="1" applyAlignment="1">
      <alignment wrapText="1"/>
    </xf>
    <xf numFmtId="0" fontId="23" fillId="0" borderId="1" xfId="0" applyFont="1" applyBorder="1" applyAlignment="1">
      <alignment wrapText="1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2" xfId="0" applyFont="1" applyBorder="1" applyAlignment="1">
      <alignment horizontal="center" wrapText="1"/>
    </xf>
    <xf numFmtId="0" fontId="15" fillId="0" borderId="2" xfId="0" applyFont="1" applyBorder="1" applyAlignment="1">
      <alignment horizontal="justify" vertical="center"/>
    </xf>
    <xf numFmtId="0" fontId="8" fillId="0" borderId="1" xfId="0" applyFont="1" applyBorder="1"/>
    <xf numFmtId="0" fontId="20" fillId="0" borderId="1" xfId="0" applyFont="1" applyBorder="1" applyAlignment="1">
      <alignment horizontal="center"/>
    </xf>
    <xf numFmtId="0" fontId="0" fillId="0" borderId="2" xfId="0" applyBorder="1"/>
    <xf numFmtId="0" fontId="15" fillId="0" borderId="1" xfId="0" applyFont="1" applyBorder="1" applyAlignment="1">
      <alignment horizontal="justify" vertical="center" wrapText="1"/>
    </xf>
    <xf numFmtId="0" fontId="15" fillId="0" borderId="1" xfId="2" applyFont="1" applyFill="1" applyBorder="1" applyAlignment="1">
      <alignment wrapText="1"/>
    </xf>
    <xf numFmtId="0" fontId="8" fillId="0" borderId="5" xfId="0" applyFont="1" applyBorder="1" applyAlignment="1">
      <alignment horizont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/>
    </xf>
    <xf numFmtId="0" fontId="26" fillId="0" borderId="2" xfId="0" applyFont="1" applyBorder="1" applyAlignment="1">
      <alignment wrapText="1"/>
    </xf>
    <xf numFmtId="0" fontId="15" fillId="0" borderId="2" xfId="0" applyFont="1" applyBorder="1" applyAlignment="1">
      <alignment horizontal="justify" vertical="center" wrapText="1"/>
    </xf>
    <xf numFmtId="0" fontId="15" fillId="0" borderId="2" xfId="2" applyFont="1" applyFill="1" applyBorder="1" applyAlignment="1">
      <alignment wrapText="1"/>
    </xf>
    <xf numFmtId="0" fontId="15" fillId="0" borderId="1" xfId="2" applyFont="1" applyFill="1" applyBorder="1" applyAlignment="1"/>
    <xf numFmtId="0" fontId="28" fillId="0" borderId="2" xfId="0" applyFont="1" applyBorder="1" applyAlignment="1">
      <alignment horizontal="justify" wrapText="1"/>
    </xf>
    <xf numFmtId="0" fontId="2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/>
    </xf>
    <xf numFmtId="0" fontId="29" fillId="0" borderId="1" xfId="0" applyFont="1" applyBorder="1" applyAlignment="1">
      <alignment vertical="center" wrapText="1"/>
    </xf>
    <xf numFmtId="0" fontId="22" fillId="0" borderId="1" xfId="0" applyFont="1" applyBorder="1" applyAlignment="1">
      <alignment wrapText="1"/>
    </xf>
    <xf numFmtId="0" fontId="15" fillId="0" borderId="2" xfId="0" applyFont="1" applyBorder="1" applyAlignment="1">
      <alignment horizontal="justify" wrapText="1"/>
    </xf>
    <xf numFmtId="0" fontId="15" fillId="0" borderId="1" xfId="0" applyFont="1" applyBorder="1" applyAlignment="1">
      <alignment horizontal="left" wrapText="1"/>
    </xf>
    <xf numFmtId="0" fontId="15" fillId="0" borderId="1" xfId="0" applyFont="1" applyBorder="1" applyAlignment="1">
      <alignment horizontal="left"/>
    </xf>
    <xf numFmtId="0" fontId="8" fillId="0" borderId="2" xfId="0" applyFont="1" applyBorder="1" applyAlignment="1">
      <alignment horizontal="justify" vertical="center" wrapText="1"/>
    </xf>
    <xf numFmtId="0" fontId="15" fillId="0" borderId="5" xfId="0" applyFont="1" applyBorder="1"/>
    <xf numFmtId="0" fontId="15" fillId="0" borderId="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/>
    </xf>
    <xf numFmtId="0" fontId="8" fillId="0" borderId="23" xfId="0" applyFont="1" applyBorder="1" applyAlignment="1">
      <alignment horizontal="center" wrapText="1"/>
    </xf>
    <xf numFmtId="0" fontId="8" fillId="0" borderId="6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21" xfId="0" applyFont="1" applyBorder="1" applyAlignment="1">
      <alignment wrapText="1"/>
    </xf>
    <xf numFmtId="0" fontId="15" fillId="0" borderId="21" xfId="0" applyFont="1" applyBorder="1" applyAlignment="1">
      <alignment wrapText="1"/>
    </xf>
    <xf numFmtId="0" fontId="8" fillId="0" borderId="22" xfId="0" applyFont="1" applyBorder="1"/>
    <xf numFmtId="0" fontId="15" fillId="0" borderId="22" xfId="0" applyFont="1" applyBorder="1" applyAlignment="1">
      <alignment wrapText="1"/>
    </xf>
    <xf numFmtId="0" fontId="28" fillId="0" borderId="21" xfId="0" applyFont="1" applyBorder="1" applyAlignment="1">
      <alignment horizontal="justify" wrapText="1"/>
    </xf>
    <xf numFmtId="0" fontId="15" fillId="0" borderId="22" xfId="0" applyFont="1" applyBorder="1" applyAlignment="1">
      <alignment horizontal="justify" wrapText="1"/>
    </xf>
    <xf numFmtId="0" fontId="15" fillId="0" borderId="21" xfId="0" applyFont="1" applyBorder="1" applyAlignment="1">
      <alignment horizontal="justify" vertical="center" wrapText="1"/>
    </xf>
    <xf numFmtId="0" fontId="8" fillId="0" borderId="21" xfId="0" applyFont="1" applyBorder="1"/>
    <xf numFmtId="0" fontId="8" fillId="0" borderId="22" xfId="0" applyFont="1" applyBorder="1" applyAlignment="1">
      <alignment wrapText="1"/>
    </xf>
    <xf numFmtId="0" fontId="15" fillId="0" borderId="2" xfId="0" applyFont="1" applyBorder="1" applyAlignment="1">
      <alignment horizontal="left"/>
    </xf>
    <xf numFmtId="0" fontId="15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justify"/>
    </xf>
    <xf numFmtId="0" fontId="15" fillId="0" borderId="1" xfId="0" applyFont="1" applyBorder="1" applyAlignment="1">
      <alignment horizontal="justify" wrapText="1"/>
    </xf>
    <xf numFmtId="0" fontId="28" fillId="0" borderId="1" xfId="0" applyFont="1" applyBorder="1" applyAlignment="1">
      <alignment horizontal="justify" wrapText="1"/>
    </xf>
    <xf numFmtId="0" fontId="28" fillId="0" borderId="2" xfId="0" applyFont="1" applyBorder="1" applyAlignment="1">
      <alignment horizontal="left" wrapText="1"/>
    </xf>
    <xf numFmtId="164" fontId="15" fillId="0" borderId="2" xfId="1" applyNumberFormat="1" applyFont="1" applyBorder="1"/>
    <xf numFmtId="164" fontId="14" fillId="0" borderId="2" xfId="1" applyNumberFormat="1" applyFont="1" applyFill="1" applyBorder="1" applyAlignment="1">
      <alignment wrapText="1"/>
    </xf>
    <xf numFmtId="164" fontId="33" fillId="0" borderId="2" xfId="1" applyNumberFormat="1" applyFont="1" applyBorder="1" applyAlignment="1">
      <alignment wrapText="1"/>
    </xf>
    <xf numFmtId="164" fontId="34" fillId="0" borderId="2" xfId="1" applyNumberFormat="1" applyFont="1" applyBorder="1" applyAlignment="1">
      <alignment horizontal="left" wrapText="1"/>
    </xf>
    <xf numFmtId="164" fontId="35" fillId="0" borderId="2" xfId="1" applyNumberFormat="1" applyFont="1" applyBorder="1" applyAlignment="1">
      <alignment horizontal="left" wrapText="1"/>
    </xf>
    <xf numFmtId="164" fontId="15" fillId="0" borderId="2" xfId="1" applyNumberFormat="1" applyFont="1" applyBorder="1" applyAlignment="1">
      <alignment wrapText="1"/>
    </xf>
    <xf numFmtId="0" fontId="15" fillId="0" borderId="7" xfId="0" applyFont="1" applyBorder="1" applyAlignment="1">
      <alignment horizontal="center" wrapText="1"/>
    </xf>
    <xf numFmtId="0" fontId="20" fillId="0" borderId="7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164" fontId="15" fillId="0" borderId="2" xfId="1" applyNumberFormat="1" applyFont="1" applyFill="1" applyBorder="1"/>
    <xf numFmtId="164" fontId="4" fillId="0" borderId="2" xfId="1" applyNumberFormat="1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wrapText="1"/>
    </xf>
    <xf numFmtId="0" fontId="37" fillId="0" borderId="2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6" fillId="3" borderId="17" xfId="0" applyFont="1" applyFill="1" applyBorder="1" applyAlignment="1">
      <alignment horizontal="right" vertical="center" wrapText="1"/>
    </xf>
    <xf numFmtId="0" fontId="4" fillId="3" borderId="18" xfId="0" applyFont="1" applyFill="1" applyBorder="1" applyAlignment="1">
      <alignment horizontal="right" vertical="center" wrapText="1"/>
    </xf>
    <xf numFmtId="0" fontId="4" fillId="3" borderId="19" xfId="0" applyFont="1" applyFill="1" applyBorder="1" applyAlignment="1">
      <alignment horizontal="right" vertical="center" wrapText="1"/>
    </xf>
    <xf numFmtId="0" fontId="4" fillId="3" borderId="20" xfId="0" applyFont="1" applyFill="1" applyBorder="1" applyAlignment="1">
      <alignment horizontal="right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mazon.com/Arturo-Escobar/e/B079M4GC84/ref=dp_byline_cont_book_1" TargetMode="External"/><Relationship Id="rId13" Type="http://schemas.openxmlformats.org/officeDocument/2006/relationships/hyperlink" Target="https://www.casadellibro.com.co/libros-ebooks/yunus-a-aengel/20111297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routledge.com/search?author=Haresh%20Lalvani" TargetMode="External"/><Relationship Id="rId7" Type="http://schemas.openxmlformats.org/officeDocument/2006/relationships/hyperlink" Target="https://www.routledge.com/search?author=Melisa%20Duque" TargetMode="External"/><Relationship Id="rId12" Type="http://schemas.openxmlformats.org/officeDocument/2006/relationships/hyperlink" Target="https://www.google.com/search?q=horror+video+games:+essays+on+the+fusion+of+fear+and+play&amp;kgmid=/g/11wvzvk5ky&amp;sa=X&amp;ved=2ahUKEwiV0da2tfOTAxWGRDABHfLWChsQ3egRegYIAQgGEDQ" TargetMode="External"/><Relationship Id="rId17" Type="http://schemas.openxmlformats.org/officeDocument/2006/relationships/hyperlink" Target="https://www.amazon.com/-/es/Yen-G%C3%A1lvez/e/B091QBC1BX/ref=dp_byline_cont_book_1" TargetMode="External"/><Relationship Id="rId2" Type="http://schemas.openxmlformats.org/officeDocument/2006/relationships/hyperlink" Target="https://www.routledge.com/search?author=John%20Wood" TargetMode="External"/><Relationship Id="rId16" Type="http://schemas.openxmlformats.org/officeDocument/2006/relationships/hyperlink" Target="https://www.buscalibre.com.co/libros/autor/frederick-s-hillier-gerald-j-lieberman" TargetMode="External"/><Relationship Id="rId1" Type="http://schemas.openxmlformats.org/officeDocument/2006/relationships/hyperlink" Target="https://www.routledge.com/search?author=Hafiz%20Muhammad%20Ali" TargetMode="External"/><Relationship Id="rId6" Type="http://schemas.openxmlformats.org/officeDocument/2006/relationships/hyperlink" Target="https://www.routledge.com/search?author=Brian%20L.M%20Boyl" TargetMode="External"/><Relationship Id="rId11" Type="http://schemas.openxmlformats.org/officeDocument/2006/relationships/hyperlink" Target="https://www.routledge.com/Aaron-Marks-Complete-Guide-to-Game-Audio-For-Composers-Sound-Designers-Musicians-and-Game-Developers/Marks/p/book/9781138795389" TargetMode="External"/><Relationship Id="rId5" Type="http://schemas.openxmlformats.org/officeDocument/2006/relationships/hyperlink" Target="https://www.routledge.com/search?author=Stuart%20Walker" TargetMode="External"/><Relationship Id="rId15" Type="http://schemas.openxmlformats.org/officeDocument/2006/relationships/hyperlink" Target="https://www.casadellibro.com.co/libros-ebooks/richard-g-budynas/106692" TargetMode="External"/><Relationship Id="rId10" Type="http://schemas.openxmlformats.org/officeDocument/2006/relationships/hyperlink" Target="https://www.google.com/search?q=the+complete+guide+to+game+audio+(aaron+marks%27+complete+guide+to+game+audio)&amp;kgmid=/g/1146mwfbr&amp;sa=X&amp;ved=2ahUKEwiV0da2tfOTAxWGRDABHfLWChsQ3egRegYIAQgGECo" TargetMode="External"/><Relationship Id="rId4" Type="http://schemas.openxmlformats.org/officeDocument/2006/relationships/hyperlink" Target="https://www.routledge.com/search?author=Mette%20Bak-Andersen" TargetMode="External"/><Relationship Id="rId9" Type="http://schemas.openxmlformats.org/officeDocument/2006/relationships/hyperlink" Target="https://mitpress.mit.edu/9780262033787/game-sound/" TargetMode="External"/><Relationship Id="rId14" Type="http://schemas.openxmlformats.org/officeDocument/2006/relationships/hyperlink" Target="https://www.casadellibro.com.co/libros-ebooks/yunus-a-cengel/20084635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loomsbury.com/uk/author/matt-malpass/" TargetMode="External"/><Relationship Id="rId13" Type="http://schemas.openxmlformats.org/officeDocument/2006/relationships/hyperlink" Target="https://www.amazon.com/-/es/Patricia-Leavy/e/B001ITXNCO/ref=dp_byline_cont_book_1" TargetMode="External"/><Relationship Id="rId18" Type="http://schemas.openxmlformats.org/officeDocument/2006/relationships/hyperlink" Target="https://www.buscalibre.ec/libros/autor/juan-camilo-moncada-sutachan" TargetMode="External"/><Relationship Id="rId26" Type="http://schemas.openxmlformats.org/officeDocument/2006/relationships/hyperlink" Target="https://www.amazon.com/-/es/Jennifer-Johung/e/B005OS58HS?ref=sr_ntt_srch_lnk_1&amp;qid=1715281865&amp;sr=1-1" TargetMode="External"/><Relationship Id="rId3" Type="http://schemas.openxmlformats.org/officeDocument/2006/relationships/hyperlink" Target="https://www.amazon.com/-/es/s/ref=dp_byline_sr_ebooks_1?ie=UTF8&amp;field-author=Lloren%C3%A7+Guilera&amp;text=Lloren%C3%A7+Guilera&amp;sort=relevancerank&amp;search-alias=digital-text" TargetMode="External"/><Relationship Id="rId21" Type="http://schemas.openxmlformats.org/officeDocument/2006/relationships/hyperlink" Target="https://www.amazon.com/-/es/Mette-Bak-Andersen/e/B0924RHRMQ/ref=dp_byline_cont_book_1" TargetMode="External"/><Relationship Id="rId7" Type="http://schemas.openxmlformats.org/officeDocument/2006/relationships/hyperlink" Target="https://www.amazon.com/-/es/Steven-Levitsky/e/B001HCVZ8G?ref=sr_ntt_srch_lnk_1&amp;qid=1715284954&amp;sr=1-1" TargetMode="External"/><Relationship Id="rId12" Type="http://schemas.openxmlformats.org/officeDocument/2006/relationships/hyperlink" Target="https://www.amazon.com/-/es/Patricia-Leavy/e/B001ITXNCO/ref=dp_byline_cont_ebooks_1" TargetMode="External"/><Relationship Id="rId17" Type="http://schemas.openxmlformats.org/officeDocument/2006/relationships/hyperlink" Target="https://www.amazon.com/-/es/Eric-Klinenberg/e/B001HCVWL6/ref=dp_byline_cont_ebooks_1" TargetMode="External"/><Relationship Id="rId25" Type="http://schemas.openxmlformats.org/officeDocument/2006/relationships/hyperlink" Target="https://www.amazon.com/-/es/Rachel-Armstrong/e/B00BU7X1OE/ref=dp_byline_cont_book_1" TargetMode="External"/><Relationship Id="rId2" Type="http://schemas.openxmlformats.org/officeDocument/2006/relationships/hyperlink" Target="https://www.amazon.com/-/es/Lloren%C3%A7-Guilera-ebook/dp/B089T7WXZT/ref=sr_1_1?__mk_es_US=%C3%85M%C3%85%C5%BD%C3%95%C3%91&amp;crid=4OHIWTI15T6Q&amp;dib=eyJ2IjoiMSJ9.LhaxydokDsQjzJwwaXEO6MkHprX9kG48fEZbENei4XxeHKsXaehHHly3Ge6i576RsmbBhMtxy5XRwCtywB5IDj_XlL7LXRjG-3G5fWsEIIQXcH4850mn10Hj_80i00KBM-wV_RoSwodle18MyA1BmKtGoUOTy5WHnsS-kfEsEzYRuxUIpf2x2gYYqqvnIsyZ.exJA0R-brxyWZLoWPv9TR783WHl4-QMhgnqvxAT6Nwg&amp;dib_tag=se&amp;keywords=anatom%C3%ADa+de+la+creatividad&amp;qid=1715285182&amp;s=books&amp;sprefix=anatom%C3%ADa+de+la+creatividad%2Cstripbooks-intl-ship%2C210&amp;sr=1-1" TargetMode="External"/><Relationship Id="rId16" Type="http://schemas.openxmlformats.org/officeDocument/2006/relationships/hyperlink" Target="https://www.google.com.co/search?hl=es-419&amp;gbpv=0&amp;q=inauthor:%22Martin+Kemp%22&amp;tbm=bks&amp;sa=X&amp;ved=2ahUKEwi04InzsIGGAxXVgoQIHQX6DHcQmxMoAHoECCQQAg&amp;sxsrf=ADLYWILZNa61pCmlbq1XmdF_Stl9oxboAw:1715285626009" TargetMode="External"/><Relationship Id="rId20" Type="http://schemas.openxmlformats.org/officeDocument/2006/relationships/hyperlink" Target="https://www.casadellibro.com.co/libros-ebooks/juan-martin-prada/75960" TargetMode="External"/><Relationship Id="rId1" Type="http://schemas.openxmlformats.org/officeDocument/2006/relationships/hyperlink" Target="https://www.amazon.com/-/es/D-Diego-Garcia-Cuevas/dp/B086Y7CLLC/ref=sr_1_1?__mk_es_US=%C3%85M%C3%85%C5%BD%C3%95%C3%91&amp;crid=3TNJSK8J9RIDS&amp;dib=eyJ2IjoiMSJ9.yrytHZvq2TtW7h_aAp_K3NSzPpg3cJ6euOAaLwPMayqg9_drgEI-UZnK4Mh5Px6rw-sueNKQirOG23Q5w2XY3DeUpEGzK1ZmlYmN9Z_Ji-5XuOO8Bij0D3b07szTQTKwz2tz486zIIXRChdh_rsVb-iKMr1_plnTANj72On0ap5mhdRCHGI33j692KzxrPhFCqxmzQD1hNB6qlEtUXiF5QjBfJ103BVzC5UUvW4v9qQ.NqRIfA4l6GAzHxM61ebwQZJBgTbmv49BclFkzI1vBVI&amp;dib_tag=se&amp;keywords=advanced+3d+printing&amp;qid=1715284117&amp;s=books&amp;sprefix=advanced+3d+printing%2Cstripbooks-intl-ship%2C154&amp;sr=1-1" TargetMode="External"/><Relationship Id="rId6" Type="http://schemas.openxmlformats.org/officeDocument/2006/relationships/hyperlink" Target="https://www.amazon.com/-/es/Steven-Levitsky/dp/6075692479/ref=sr_1_1?crid=23UWDADLDFUWE&amp;dib=eyJ2IjoiMSJ9.2O-CJ502En0T7dgxsYFP5DZJe5L3RCXjLAsuQWoR8eH5hdVhvkj59ovHKCDHS94Oheq6Mr-bsAs1TPfnaOA4zQ.F6n5ywTowNLW0xI3TgaW6dQALARhc15EAZyXHn0Bq7U&amp;dib_tag=se&amp;keywords=como+mueren+las+democracias+spanish&amp;qid=1715284954&amp;s=books&amp;sprefix=como+mueren%2Cstripbooks-intl-ship%2C121&amp;sr=1-1" TargetMode="External"/><Relationship Id="rId11" Type="http://schemas.openxmlformats.org/officeDocument/2006/relationships/hyperlink" Target="https://www.amazon.com/-/es/s/ref=dp_byline_sr_book_1?ie=UTF8&amp;field-author=Gilbert+Hottois&amp;text=Gilbert+Hottois&amp;sort=relevancerank&amp;search-alias=books" TargetMode="External"/><Relationship Id="rId24" Type="http://schemas.openxmlformats.org/officeDocument/2006/relationships/hyperlink" Target="https://www.amazon.com/-/es/Cheryl-N-Poth/e/B07K4Q5MKW/ref=dp_byline_cont_book_1" TargetMode="External"/><Relationship Id="rId5" Type="http://schemas.openxmlformats.org/officeDocument/2006/relationships/hyperlink" Target="https://www.libreriadelau.com/Egido%20%20Janitzio?map=autor" TargetMode="External"/><Relationship Id="rId15" Type="http://schemas.openxmlformats.org/officeDocument/2006/relationships/hyperlink" Target="https://www.amazon.com/-/es/Nancy-Gerber/e/B09TBGSHQY/ref=dp_byline_cont_book_1" TargetMode="External"/><Relationship Id="rId23" Type="http://schemas.openxmlformats.org/officeDocument/2006/relationships/hyperlink" Target="https://www.amazon.com/-/es/Damien-Lutz/e/B00V29EKCM/ref=dp_byline_cont_book_1" TargetMode="External"/><Relationship Id="rId10" Type="http://schemas.openxmlformats.org/officeDocument/2006/relationships/hyperlink" Target="https://cgscholar.com/community/profiles/user-32811-93525/goto_profile_link" TargetMode="External"/><Relationship Id="rId19" Type="http://schemas.openxmlformats.org/officeDocument/2006/relationships/hyperlink" Target="https://www.buscalibre.ec/libros/editorial/eae" TargetMode="External"/><Relationship Id="rId4" Type="http://schemas.openxmlformats.org/officeDocument/2006/relationships/hyperlink" Target="https://www.amazon.com/-/es/Heewon-Chang/e/B008E5XUI2/ref=dp_byline_cont_book_1" TargetMode="External"/><Relationship Id="rId9" Type="http://schemas.openxmlformats.org/officeDocument/2006/relationships/hyperlink" Target="https://www.amazon.com/-/es/Mart%C3%ADn-Tironi-ebook/dp/B0CCZF8XNV/ref=sr_1_2?__mk_es_US=%C3%85M%C3%85%C5%BD%C3%95%C3%91&amp;crid=3GK3FQPAYJKQ&amp;dib=eyJ2IjoiMSJ9.f_HXq1nrrzW6E5u8nm4kSh6mckuQ3Nt-_7LoebEr-P21Sh22392xcpLzXQKgVwh9-crZ8kdf9vbd_jn1F_kMXspYItiVWdzWxLuERVo63FfDrPgxuaxQLuQUkbtUnhrauCR8j64gDctgRdobY7nS1jsD0or9W9ftbjd4Hw8t9gw7orZ9LLQWATeL5TLYHcJ3gAv_5ko9EnsJW0fhMtiuHUwOV03oLsNeyEA_h-Vc_s0.ho6s4jKa5CfQLc-CA3xTxsnD_maMGZM5D2JSYmuLrYw&amp;dib_tag=se&amp;keywords=more+than+human+design&amp;qid=1715282101&amp;s=books&amp;sprefix=more+than+human+design%2Cstripbooks-intl-ship%2C150&amp;sr=1-2" TargetMode="External"/><Relationship Id="rId14" Type="http://schemas.openxmlformats.org/officeDocument/2006/relationships/hyperlink" Target="https://www.amazon.com/-/es/Yuval-Noah-Harari/e/B00J21BCIW/ref=dp_byline_cont_book_1" TargetMode="External"/><Relationship Id="rId22" Type="http://schemas.openxmlformats.org/officeDocument/2006/relationships/hyperlink" Target="https://www.amazon.com/-/es/Rachel-Armstrong/e/B00BU7X1OE/ref=dp_byline_cont_book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sheetPr>
    <pageSetUpPr fitToPage="1"/>
  </sheetPr>
  <dimension ref="A1:Q221"/>
  <sheetViews>
    <sheetView tabSelected="1" zoomScale="110" zoomScaleNormal="110" workbookViewId="0">
      <selection activeCell="M6" sqref="M6"/>
    </sheetView>
  </sheetViews>
  <sheetFormatPr baseColWidth="10" defaultColWidth="11.42578125" defaultRowHeight="16.5" x14ac:dyDescent="0.3"/>
  <cols>
    <col min="1" max="1" width="5.42578125" style="2" bestFit="1" customWidth="1" collapsed="1"/>
    <col min="2" max="2" width="49.28515625" style="2" customWidth="1"/>
    <col min="3" max="3" width="26.42578125" style="2" customWidth="1"/>
    <col min="4" max="4" width="22.7109375" style="2" customWidth="1"/>
    <col min="5" max="5" width="12.7109375" style="2" customWidth="1" collapsed="1"/>
    <col min="6" max="6" width="10.140625" style="2" customWidth="1" collapsed="1"/>
    <col min="7" max="7" width="9.42578125" style="2" customWidth="1" collapsed="1"/>
    <col min="8" max="8" width="18.140625" style="2" customWidth="1" collapsed="1"/>
    <col min="9" max="9" width="15.140625" style="2" hidden="1" customWidth="1" collapsed="1"/>
    <col min="10" max="10" width="15.28515625" style="2" customWidth="1" collapsed="1"/>
    <col min="11" max="11" width="11.42578125" style="2" collapsed="1"/>
    <col min="12" max="15" width="11.42578125" style="2"/>
    <col min="16" max="16" width="11.42578125" style="2" collapsed="1"/>
    <col min="17" max="17" width="11.42578125" style="2"/>
    <col min="18" max="16384" width="11.42578125" style="2" collapsed="1"/>
  </cols>
  <sheetData>
    <row r="1" spans="1:10" x14ac:dyDescent="0.3">
      <c r="A1" s="4"/>
      <c r="J1" s="5"/>
    </row>
    <row r="2" spans="1:10" ht="33" customHeight="1" x14ac:dyDescent="0.3">
      <c r="A2" s="156" t="s">
        <v>0</v>
      </c>
      <c r="B2" s="156" t="s">
        <v>1</v>
      </c>
      <c r="C2" s="156" t="s">
        <v>2</v>
      </c>
      <c r="D2" s="156" t="s">
        <v>3</v>
      </c>
      <c r="E2" s="145" t="s">
        <v>4</v>
      </c>
      <c r="F2" s="145" t="s">
        <v>5</v>
      </c>
      <c r="G2" s="145" t="s">
        <v>6</v>
      </c>
      <c r="H2" s="145" t="s">
        <v>1173</v>
      </c>
      <c r="I2" s="3" t="s">
        <v>7</v>
      </c>
      <c r="J2" s="147" t="s">
        <v>8</v>
      </c>
    </row>
    <row r="3" spans="1:10" ht="49.5" x14ac:dyDescent="0.3">
      <c r="A3" s="157"/>
      <c r="B3" s="157"/>
      <c r="C3" s="157"/>
      <c r="D3" s="157"/>
      <c r="E3" s="146"/>
      <c r="F3" s="146"/>
      <c r="G3" s="146"/>
      <c r="H3" s="146"/>
      <c r="I3" s="1" t="s">
        <v>9</v>
      </c>
      <c r="J3" s="148"/>
    </row>
    <row r="4" spans="1:10" ht="45.75" x14ac:dyDescent="0.3">
      <c r="A4" s="6">
        <v>1</v>
      </c>
      <c r="B4" s="16" t="s">
        <v>631</v>
      </c>
      <c r="C4" s="66" t="s">
        <v>632</v>
      </c>
      <c r="D4" s="66" t="s">
        <v>173</v>
      </c>
      <c r="E4" s="67">
        <v>1</v>
      </c>
      <c r="F4" s="67">
        <v>2022</v>
      </c>
      <c r="G4" s="67">
        <v>5</v>
      </c>
      <c r="H4" s="129">
        <v>106250</v>
      </c>
      <c r="I4" s="59">
        <f xml:space="preserve"> AVERAGE(H4)</f>
        <v>106250</v>
      </c>
      <c r="J4" s="62">
        <f>+ROUND((I4*G4), 0)</f>
        <v>531250</v>
      </c>
    </row>
    <row r="5" spans="1:10" x14ac:dyDescent="0.3">
      <c r="A5" s="6">
        <v>2</v>
      </c>
      <c r="B5" s="16" t="s">
        <v>633</v>
      </c>
      <c r="C5" s="68" t="s">
        <v>634</v>
      </c>
      <c r="D5" s="14" t="s">
        <v>635</v>
      </c>
      <c r="E5" s="67">
        <v>1</v>
      </c>
      <c r="F5" s="67">
        <v>2023</v>
      </c>
      <c r="G5" s="67">
        <v>2</v>
      </c>
      <c r="H5" s="129">
        <v>225250</v>
      </c>
      <c r="I5" s="59">
        <f xml:space="preserve"> AVERAGE(H5)</f>
        <v>225250</v>
      </c>
      <c r="J5" s="62">
        <f>+ROUND((I5*G5), 0)</f>
        <v>450500</v>
      </c>
    </row>
    <row r="6" spans="1:10" x14ac:dyDescent="0.3">
      <c r="A6" s="6">
        <v>3</v>
      </c>
      <c r="B6" s="16" t="s">
        <v>636</v>
      </c>
      <c r="C6" s="16" t="s">
        <v>637</v>
      </c>
      <c r="D6" s="16" t="s">
        <v>638</v>
      </c>
      <c r="E6" s="67">
        <v>6</v>
      </c>
      <c r="F6" s="67">
        <v>2022</v>
      </c>
      <c r="G6" s="67">
        <v>1</v>
      </c>
      <c r="H6" s="129">
        <v>344250</v>
      </c>
      <c r="I6" s="59">
        <f xml:space="preserve"> AVERAGE(H6)</f>
        <v>344250</v>
      </c>
      <c r="J6" s="62">
        <f>+ROUND((I6*G6), 0)</f>
        <v>344250</v>
      </c>
    </row>
    <row r="7" spans="1:10" x14ac:dyDescent="0.3">
      <c r="A7" s="6">
        <v>4</v>
      </c>
      <c r="B7" s="69" t="s">
        <v>639</v>
      </c>
      <c r="C7" s="69" t="s">
        <v>640</v>
      </c>
      <c r="D7" s="16" t="s">
        <v>641</v>
      </c>
      <c r="E7" s="67">
        <v>2</v>
      </c>
      <c r="F7" s="70">
        <v>2017</v>
      </c>
      <c r="G7" s="70">
        <v>2</v>
      </c>
      <c r="H7" s="129">
        <v>586500</v>
      </c>
      <c r="I7" s="59">
        <f xml:space="preserve"> AVERAGE(H7)</f>
        <v>586500</v>
      </c>
      <c r="J7" s="62">
        <f>+ROUND((I7*G7), 0)</f>
        <v>1173000</v>
      </c>
    </row>
    <row r="8" spans="1:10" ht="45.75" x14ac:dyDescent="0.3">
      <c r="A8" s="6">
        <v>5</v>
      </c>
      <c r="B8" s="71" t="s">
        <v>642</v>
      </c>
      <c r="C8" s="72" t="s">
        <v>643</v>
      </c>
      <c r="D8" s="72" t="s">
        <v>644</v>
      </c>
      <c r="E8" s="67">
        <v>16</v>
      </c>
      <c r="F8" s="73" t="s">
        <v>645</v>
      </c>
      <c r="G8" s="73">
        <v>4</v>
      </c>
      <c r="H8" s="129">
        <v>446250</v>
      </c>
      <c r="I8" s="59">
        <f xml:space="preserve"> AVERAGE(H8)</f>
        <v>446250</v>
      </c>
      <c r="J8" s="62">
        <f>+ROUND((I8*G8), 0)</f>
        <v>1785000</v>
      </c>
    </row>
    <row r="9" spans="1:10" ht="16.5" customHeight="1" x14ac:dyDescent="0.3">
      <c r="A9" s="6">
        <v>6</v>
      </c>
      <c r="B9" s="71" t="s">
        <v>646</v>
      </c>
      <c r="C9" s="71" t="s">
        <v>647</v>
      </c>
      <c r="D9" s="74" t="s">
        <v>292</v>
      </c>
      <c r="E9" s="67">
        <v>1</v>
      </c>
      <c r="F9" s="73">
        <v>2025</v>
      </c>
      <c r="G9" s="73">
        <v>2</v>
      </c>
      <c r="H9" s="129">
        <v>403750</v>
      </c>
      <c r="I9" s="59">
        <f xml:space="preserve"> AVERAGE(H9)</f>
        <v>403750</v>
      </c>
      <c r="J9" s="62">
        <f>+ROUND((I9*G9), 0)</f>
        <v>807500</v>
      </c>
    </row>
    <row r="10" spans="1:10" ht="16.5" customHeight="1" x14ac:dyDescent="0.3">
      <c r="A10" s="6">
        <v>7</v>
      </c>
      <c r="B10" s="75" t="s">
        <v>648</v>
      </c>
      <c r="C10" s="75" t="s">
        <v>649</v>
      </c>
      <c r="D10" s="74" t="s">
        <v>650</v>
      </c>
      <c r="E10" s="67">
        <v>1</v>
      </c>
      <c r="F10" s="73">
        <v>2023</v>
      </c>
      <c r="G10" s="73">
        <v>1</v>
      </c>
      <c r="H10" s="129">
        <v>871250</v>
      </c>
      <c r="I10" s="59">
        <f xml:space="preserve"> AVERAGE(H10)</f>
        <v>871250</v>
      </c>
      <c r="J10" s="62">
        <f>+ROUND((I10*G10), 0)</f>
        <v>871250</v>
      </c>
    </row>
    <row r="11" spans="1:10" ht="16.5" customHeight="1" x14ac:dyDescent="0.3">
      <c r="A11" s="6">
        <v>8</v>
      </c>
      <c r="B11" s="16" t="s">
        <v>651</v>
      </c>
      <c r="C11" s="69" t="s">
        <v>652</v>
      </c>
      <c r="D11" s="16" t="s">
        <v>653</v>
      </c>
      <c r="E11" s="67">
        <v>1</v>
      </c>
      <c r="F11" s="143">
        <v>2020</v>
      </c>
      <c r="G11" s="73">
        <v>1</v>
      </c>
      <c r="H11" s="129">
        <v>233750</v>
      </c>
      <c r="I11" s="59">
        <f xml:space="preserve"> AVERAGE(H11)</f>
        <v>233750</v>
      </c>
      <c r="J11" s="62">
        <f>+ROUND((I11*G11), 0)</f>
        <v>233750</v>
      </c>
    </row>
    <row r="12" spans="1:10" x14ac:dyDescent="0.3">
      <c r="A12" s="6">
        <v>9</v>
      </c>
      <c r="B12" s="16" t="s">
        <v>654</v>
      </c>
      <c r="C12" s="16" t="s">
        <v>655</v>
      </c>
      <c r="D12" s="16" t="s">
        <v>656</v>
      </c>
      <c r="E12" s="67">
        <v>1</v>
      </c>
      <c r="F12" s="67">
        <v>2026</v>
      </c>
      <c r="G12" s="67">
        <v>1</v>
      </c>
      <c r="H12" s="129">
        <v>412250</v>
      </c>
      <c r="I12" s="59">
        <f xml:space="preserve"> AVERAGE(H12)</f>
        <v>412250</v>
      </c>
      <c r="J12" s="62">
        <f>+ROUND((I12*G12), 0)</f>
        <v>412250</v>
      </c>
    </row>
    <row r="13" spans="1:10" ht="32.25" x14ac:dyDescent="0.3">
      <c r="A13" s="6">
        <v>10</v>
      </c>
      <c r="B13" s="77" t="s">
        <v>657</v>
      </c>
      <c r="C13" s="77" t="s">
        <v>658</v>
      </c>
      <c r="D13" s="77" t="s">
        <v>659</v>
      </c>
      <c r="E13" s="67">
        <v>1</v>
      </c>
      <c r="F13" s="78">
        <v>2026</v>
      </c>
      <c r="G13" s="78">
        <v>5</v>
      </c>
      <c r="H13" s="129">
        <v>174250</v>
      </c>
      <c r="I13" s="59">
        <f xml:space="preserve"> AVERAGE(H13)</f>
        <v>174250</v>
      </c>
      <c r="J13" s="62">
        <f>+ROUND((I13*G13), 0)</f>
        <v>871250</v>
      </c>
    </row>
    <row r="14" spans="1:10" x14ac:dyDescent="0.3">
      <c r="A14" s="6">
        <v>11</v>
      </c>
      <c r="B14" s="50" t="s">
        <v>660</v>
      </c>
      <c r="C14" s="50" t="s">
        <v>661</v>
      </c>
      <c r="D14" s="50" t="s">
        <v>662</v>
      </c>
      <c r="E14" s="67">
        <v>1</v>
      </c>
      <c r="F14" s="76">
        <v>2025</v>
      </c>
      <c r="G14" s="67">
        <v>5</v>
      </c>
      <c r="H14" s="129">
        <v>123250</v>
      </c>
      <c r="I14" s="59">
        <f xml:space="preserve"> AVERAGE(H14)</f>
        <v>123250</v>
      </c>
      <c r="J14" s="62">
        <f>+ROUND((I14*G14), 0)</f>
        <v>616250</v>
      </c>
    </row>
    <row r="15" spans="1:10" ht="45.75" x14ac:dyDescent="0.3">
      <c r="A15" s="6">
        <v>12</v>
      </c>
      <c r="B15" s="79" t="s">
        <v>663</v>
      </c>
      <c r="C15" s="80" t="s">
        <v>664</v>
      </c>
      <c r="D15" s="81" t="s">
        <v>292</v>
      </c>
      <c r="E15" s="67">
        <v>1</v>
      </c>
      <c r="F15" s="83">
        <v>2024</v>
      </c>
      <c r="G15" s="82">
        <v>1</v>
      </c>
      <c r="H15" s="129">
        <v>403750</v>
      </c>
      <c r="I15" s="59">
        <f xml:space="preserve"> AVERAGE(H15)</f>
        <v>403750</v>
      </c>
      <c r="J15" s="62">
        <f>+ROUND((I15*G15), 0)</f>
        <v>403750</v>
      </c>
    </row>
    <row r="16" spans="1:10" x14ac:dyDescent="0.3">
      <c r="A16" s="6">
        <v>13</v>
      </c>
      <c r="B16" s="71" t="s">
        <v>665</v>
      </c>
      <c r="C16" s="71" t="s">
        <v>666</v>
      </c>
      <c r="D16" s="71" t="s">
        <v>667</v>
      </c>
      <c r="E16" s="67">
        <v>1</v>
      </c>
      <c r="F16" s="84" t="s">
        <v>668</v>
      </c>
      <c r="G16" s="84">
        <v>1</v>
      </c>
      <c r="H16" s="129">
        <v>242250</v>
      </c>
      <c r="I16" s="59">
        <f xml:space="preserve"> AVERAGE(H16)</f>
        <v>242250</v>
      </c>
      <c r="J16" s="62">
        <f>+ROUND((I16*G16), 0)</f>
        <v>242250</v>
      </c>
    </row>
    <row r="17" spans="1:10" x14ac:dyDescent="0.3">
      <c r="A17" s="6">
        <v>14</v>
      </c>
      <c r="B17" s="69" t="s">
        <v>669</v>
      </c>
      <c r="C17" s="66" t="s">
        <v>670</v>
      </c>
      <c r="D17" s="66" t="s">
        <v>671</v>
      </c>
      <c r="E17" s="67">
        <v>1</v>
      </c>
      <c r="F17" s="73">
        <v>2021</v>
      </c>
      <c r="G17" s="73">
        <v>2</v>
      </c>
      <c r="H17" s="129">
        <v>123250</v>
      </c>
      <c r="I17" s="59">
        <f xml:space="preserve"> AVERAGE(H17)</f>
        <v>123250</v>
      </c>
      <c r="J17" s="62">
        <f>+ROUND((I17*G17), 0)</f>
        <v>246500</v>
      </c>
    </row>
    <row r="18" spans="1:10" x14ac:dyDescent="0.3">
      <c r="A18" s="6">
        <v>15</v>
      </c>
      <c r="B18" s="16" t="s">
        <v>672</v>
      </c>
      <c r="C18" s="16" t="s">
        <v>673</v>
      </c>
      <c r="D18" s="16" t="s">
        <v>673</v>
      </c>
      <c r="E18" s="67">
        <v>1</v>
      </c>
      <c r="F18" s="67">
        <v>2013</v>
      </c>
      <c r="G18" s="67">
        <v>5</v>
      </c>
      <c r="H18" s="129">
        <v>969000</v>
      </c>
      <c r="I18" s="59">
        <f xml:space="preserve"> AVERAGE(H18)</f>
        <v>969000</v>
      </c>
      <c r="J18" s="62">
        <f>+ROUND((I18*G18), 0)</f>
        <v>4845000</v>
      </c>
    </row>
    <row r="19" spans="1:10" x14ac:dyDescent="0.3">
      <c r="A19" s="6">
        <v>16</v>
      </c>
      <c r="B19" s="69" t="s">
        <v>674</v>
      </c>
      <c r="C19" s="69" t="s">
        <v>675</v>
      </c>
      <c r="D19" s="16" t="s">
        <v>656</v>
      </c>
      <c r="E19" s="67">
        <v>1</v>
      </c>
      <c r="F19" s="70">
        <v>2026</v>
      </c>
      <c r="G19" s="70">
        <v>2</v>
      </c>
      <c r="H19" s="129">
        <v>140250</v>
      </c>
      <c r="I19" s="59">
        <f xml:space="preserve"> AVERAGE(H19)</f>
        <v>140250</v>
      </c>
      <c r="J19" s="62">
        <f>+ROUND((I19*G19), 0)</f>
        <v>280500</v>
      </c>
    </row>
    <row r="20" spans="1:10" x14ac:dyDescent="0.3">
      <c r="A20" s="6">
        <v>17</v>
      </c>
      <c r="B20" s="16" t="s">
        <v>676</v>
      </c>
      <c r="C20" s="66" t="s">
        <v>677</v>
      </c>
      <c r="D20" s="66" t="s">
        <v>678</v>
      </c>
      <c r="E20" s="67">
        <v>1</v>
      </c>
      <c r="F20" s="67">
        <v>2021</v>
      </c>
      <c r="G20" s="67">
        <v>1</v>
      </c>
      <c r="H20" s="129">
        <v>89250</v>
      </c>
      <c r="I20" s="59">
        <f xml:space="preserve"> AVERAGE(H20)</f>
        <v>89250</v>
      </c>
      <c r="J20" s="62">
        <f>+ROUND((I20*G20), 0)</f>
        <v>89250</v>
      </c>
    </row>
    <row r="21" spans="1:10" ht="30.75" x14ac:dyDescent="0.3">
      <c r="A21" s="6">
        <v>18</v>
      </c>
      <c r="B21" s="85" t="s">
        <v>679</v>
      </c>
      <c r="C21" s="71" t="s">
        <v>680</v>
      </c>
      <c r="D21" s="74" t="s">
        <v>104</v>
      </c>
      <c r="E21" s="67">
        <v>1</v>
      </c>
      <c r="F21" s="73">
        <v>2023</v>
      </c>
      <c r="G21" s="73">
        <v>2</v>
      </c>
      <c r="H21" s="129">
        <v>289000</v>
      </c>
      <c r="I21" s="59">
        <f xml:space="preserve"> AVERAGE(H21)</f>
        <v>289000</v>
      </c>
      <c r="J21" s="62">
        <f>+ROUND((I21*G21), 0)</f>
        <v>578000</v>
      </c>
    </row>
    <row r="22" spans="1:10" x14ac:dyDescent="0.3">
      <c r="A22" s="6">
        <v>19</v>
      </c>
      <c r="B22" s="86" t="s">
        <v>681</v>
      </c>
      <c r="C22" s="86" t="s">
        <v>682</v>
      </c>
      <c r="D22" s="50" t="s">
        <v>683</v>
      </c>
      <c r="E22" s="67">
        <v>1</v>
      </c>
      <c r="F22" s="87">
        <v>2022</v>
      </c>
      <c r="G22" s="87">
        <v>2</v>
      </c>
      <c r="H22" s="129">
        <v>182750</v>
      </c>
      <c r="I22" s="59">
        <f xml:space="preserve"> AVERAGE(H22)</f>
        <v>182750</v>
      </c>
      <c r="J22" s="62">
        <f>+ROUND((I22*G22), 0)</f>
        <v>365500</v>
      </c>
    </row>
    <row r="23" spans="1:10" ht="30.75" x14ac:dyDescent="0.3">
      <c r="A23" s="6">
        <v>20</v>
      </c>
      <c r="B23" s="16" t="s">
        <v>684</v>
      </c>
      <c r="C23" s="88" t="s">
        <v>685</v>
      </c>
      <c r="D23" s="88" t="s">
        <v>104</v>
      </c>
      <c r="E23" s="67">
        <v>1</v>
      </c>
      <c r="F23" s="70">
        <v>2022</v>
      </c>
      <c r="G23" s="70">
        <v>2</v>
      </c>
      <c r="H23" s="129">
        <v>323000</v>
      </c>
      <c r="I23" s="59">
        <f xml:space="preserve"> AVERAGE(H23)</f>
        <v>323000</v>
      </c>
      <c r="J23" s="62">
        <f>+ROUND((I23*G23), 0)</f>
        <v>646000</v>
      </c>
    </row>
    <row r="24" spans="1:10" ht="30" x14ac:dyDescent="0.3">
      <c r="A24" s="6">
        <v>21</v>
      </c>
      <c r="B24" s="89" t="s">
        <v>686</v>
      </c>
      <c r="C24" s="90" t="s">
        <v>687</v>
      </c>
      <c r="D24" s="81" t="s">
        <v>104</v>
      </c>
      <c r="E24" s="67">
        <v>1</v>
      </c>
      <c r="F24" s="82">
        <v>2023</v>
      </c>
      <c r="G24" s="82">
        <v>1</v>
      </c>
      <c r="H24" s="129">
        <v>314500</v>
      </c>
      <c r="I24" s="59">
        <f xml:space="preserve"> AVERAGE(H24)</f>
        <v>314500</v>
      </c>
      <c r="J24" s="62">
        <f>+ROUND((I24*G24), 0)</f>
        <v>314500</v>
      </c>
    </row>
    <row r="25" spans="1:10" x14ac:dyDescent="0.3">
      <c r="A25" s="6">
        <v>22</v>
      </c>
      <c r="B25" s="16" t="s">
        <v>688</v>
      </c>
      <c r="C25" s="16" t="s">
        <v>689</v>
      </c>
      <c r="D25" s="13" t="s">
        <v>690</v>
      </c>
      <c r="E25" s="67">
        <v>1</v>
      </c>
      <c r="F25" s="76">
        <v>2024</v>
      </c>
      <c r="G25" s="73">
        <v>5</v>
      </c>
      <c r="H25" s="129">
        <v>204000</v>
      </c>
      <c r="I25" s="59">
        <f xml:space="preserve"> AVERAGE(H25)</f>
        <v>204000</v>
      </c>
      <c r="J25" s="62">
        <f>+ROUND((I25*G25), 0)</f>
        <v>1020000</v>
      </c>
    </row>
    <row r="26" spans="1:10" ht="45.75" x14ac:dyDescent="0.3">
      <c r="A26" s="6">
        <v>23</v>
      </c>
      <c r="B26" s="33" t="s">
        <v>691</v>
      </c>
      <c r="C26" s="33" t="s">
        <v>692</v>
      </c>
      <c r="D26" s="33" t="s">
        <v>693</v>
      </c>
      <c r="E26" s="67">
        <v>1</v>
      </c>
      <c r="F26" s="91">
        <v>2025</v>
      </c>
      <c r="G26" s="91">
        <v>1</v>
      </c>
      <c r="H26" s="129">
        <v>480250</v>
      </c>
      <c r="I26" s="59">
        <f xml:space="preserve"> AVERAGE(H26)</f>
        <v>480250</v>
      </c>
      <c r="J26" s="62">
        <f>+ROUND((I26*G26), 0)</f>
        <v>480250</v>
      </c>
    </row>
    <row r="27" spans="1:10" ht="30.75" x14ac:dyDescent="0.3">
      <c r="A27" s="6">
        <v>24</v>
      </c>
      <c r="B27" s="16" t="s">
        <v>694</v>
      </c>
      <c r="C27" s="16" t="s">
        <v>695</v>
      </c>
      <c r="D27" s="16" t="s">
        <v>696</v>
      </c>
      <c r="E27" s="67">
        <v>2</v>
      </c>
      <c r="F27" s="67">
        <v>2007</v>
      </c>
      <c r="G27" s="67">
        <v>1</v>
      </c>
      <c r="H27" s="129">
        <v>735250</v>
      </c>
      <c r="I27" s="59">
        <f xml:space="preserve"> AVERAGE(H27)</f>
        <v>735250</v>
      </c>
      <c r="J27" s="62">
        <f>+ROUND((I27*G27), 0)</f>
        <v>735250</v>
      </c>
    </row>
    <row r="28" spans="1:10" ht="30" x14ac:dyDescent="0.3">
      <c r="A28" s="6">
        <v>25</v>
      </c>
      <c r="B28" s="92" t="s">
        <v>697</v>
      </c>
      <c r="C28" s="68" t="s">
        <v>698</v>
      </c>
      <c r="D28" s="69" t="s">
        <v>699</v>
      </c>
      <c r="E28" s="67">
        <v>1</v>
      </c>
      <c r="F28" s="73">
        <v>2021</v>
      </c>
      <c r="G28" s="73">
        <v>1</v>
      </c>
      <c r="H28" s="129">
        <v>96228</v>
      </c>
      <c r="I28" s="59">
        <f xml:space="preserve"> AVERAGE(H28)</f>
        <v>96228</v>
      </c>
      <c r="J28" s="62">
        <f>+ROUND((I28*G28), 0)</f>
        <v>96228</v>
      </c>
    </row>
    <row r="29" spans="1:10" ht="75.75" x14ac:dyDescent="0.3">
      <c r="A29" s="6">
        <v>26</v>
      </c>
      <c r="B29" s="16" t="s">
        <v>700</v>
      </c>
      <c r="C29" s="66" t="s">
        <v>701</v>
      </c>
      <c r="D29" s="66" t="s">
        <v>702</v>
      </c>
      <c r="E29" s="67">
        <v>1</v>
      </c>
      <c r="F29" s="67">
        <v>2024</v>
      </c>
      <c r="G29" s="67">
        <v>1</v>
      </c>
      <c r="H29" s="129">
        <v>68591</v>
      </c>
      <c r="I29" s="59">
        <f xml:space="preserve"> AVERAGE(H29)</f>
        <v>68591</v>
      </c>
      <c r="J29" s="62">
        <f>+ROUND((I29*G29), 0)</f>
        <v>68591</v>
      </c>
    </row>
    <row r="30" spans="1:10" ht="30.75" x14ac:dyDescent="0.3">
      <c r="A30" s="6">
        <v>27</v>
      </c>
      <c r="B30" s="16" t="s">
        <v>703</v>
      </c>
      <c r="C30" s="16" t="s">
        <v>704</v>
      </c>
      <c r="D30" s="16" t="s">
        <v>173</v>
      </c>
      <c r="E30" s="67">
        <v>5</v>
      </c>
      <c r="F30" s="67">
        <v>2024</v>
      </c>
      <c r="G30" s="67">
        <v>2</v>
      </c>
      <c r="H30" s="129">
        <v>187000</v>
      </c>
      <c r="I30" s="59">
        <f xml:space="preserve"> AVERAGE(H30)</f>
        <v>187000</v>
      </c>
      <c r="J30" s="62">
        <f>+ROUND((I30*G30), 0)</f>
        <v>374000</v>
      </c>
    </row>
    <row r="31" spans="1:10" x14ac:dyDescent="0.3">
      <c r="A31" s="6">
        <v>28</v>
      </c>
      <c r="B31" s="69" t="s">
        <v>705</v>
      </c>
      <c r="C31" s="69" t="s">
        <v>706</v>
      </c>
      <c r="D31" s="16" t="s">
        <v>707</v>
      </c>
      <c r="E31" s="67">
        <v>2</v>
      </c>
      <c r="F31" s="70">
        <v>2021</v>
      </c>
      <c r="G31" s="70">
        <v>2</v>
      </c>
      <c r="H31" s="129">
        <v>153000</v>
      </c>
      <c r="I31" s="59">
        <f xml:space="preserve"> AVERAGE(H31)</f>
        <v>153000</v>
      </c>
      <c r="J31" s="62">
        <f>+ROUND((I31*G31), 0)</f>
        <v>306000</v>
      </c>
    </row>
    <row r="32" spans="1:10" x14ac:dyDescent="0.3">
      <c r="A32" s="6">
        <v>29</v>
      </c>
      <c r="B32" s="71" t="s">
        <v>708</v>
      </c>
      <c r="C32" s="71" t="s">
        <v>709</v>
      </c>
      <c r="D32" s="71" t="s">
        <v>710</v>
      </c>
      <c r="E32" s="67" t="s">
        <v>192</v>
      </c>
      <c r="F32" s="84" t="s">
        <v>711</v>
      </c>
      <c r="G32" s="84">
        <v>1</v>
      </c>
      <c r="H32" s="129">
        <v>157250</v>
      </c>
      <c r="I32" s="59">
        <f xml:space="preserve"> AVERAGE(H32)</f>
        <v>157250</v>
      </c>
      <c r="J32" s="62">
        <f>+ROUND((I32*G32), 0)</f>
        <v>157250</v>
      </c>
    </row>
    <row r="33" spans="1:10" x14ac:dyDescent="0.3">
      <c r="A33" s="6">
        <v>30</v>
      </c>
      <c r="B33" s="69" t="s">
        <v>712</v>
      </c>
      <c r="C33" s="69" t="s">
        <v>713</v>
      </c>
      <c r="D33" s="16" t="s">
        <v>714</v>
      </c>
      <c r="E33" s="67">
        <v>1</v>
      </c>
      <c r="F33" s="70">
        <v>2026</v>
      </c>
      <c r="G33" s="70">
        <v>2</v>
      </c>
      <c r="H33" s="129">
        <v>148750</v>
      </c>
      <c r="I33" s="59">
        <f xml:space="preserve"> AVERAGE(H33)</f>
        <v>148750</v>
      </c>
      <c r="J33" s="62">
        <f>+ROUND((I33*G33), 0)</f>
        <v>297500</v>
      </c>
    </row>
    <row r="34" spans="1:10" ht="30.75" x14ac:dyDescent="0.3">
      <c r="A34" s="6">
        <v>31</v>
      </c>
      <c r="B34" s="16" t="s">
        <v>715</v>
      </c>
      <c r="C34" s="66" t="s">
        <v>716</v>
      </c>
      <c r="D34" s="66" t="s">
        <v>717</v>
      </c>
      <c r="E34" s="67">
        <v>1</v>
      </c>
      <c r="F34" s="67">
        <v>2020</v>
      </c>
      <c r="G34" s="67">
        <v>2</v>
      </c>
      <c r="H34" s="129">
        <v>335750</v>
      </c>
      <c r="I34" s="59">
        <f xml:space="preserve"> AVERAGE(H34)</f>
        <v>335750</v>
      </c>
      <c r="J34" s="62">
        <f>+ROUND((I34*G34), 0)</f>
        <v>671500</v>
      </c>
    </row>
    <row r="35" spans="1:10" ht="30.75" x14ac:dyDescent="0.3">
      <c r="A35" s="6">
        <v>32</v>
      </c>
      <c r="B35" s="16" t="s">
        <v>718</v>
      </c>
      <c r="C35" s="68" t="s">
        <v>719</v>
      </c>
      <c r="D35" s="68" t="s">
        <v>720</v>
      </c>
      <c r="E35" s="67">
        <v>1</v>
      </c>
      <c r="F35" s="93">
        <v>2015</v>
      </c>
      <c r="G35" s="93">
        <v>2</v>
      </c>
      <c r="H35" s="129">
        <v>272000</v>
      </c>
      <c r="I35" s="59">
        <f xml:space="preserve"> AVERAGE(H35)</f>
        <v>272000</v>
      </c>
      <c r="J35" s="62">
        <f>+ROUND((I35*G35), 0)</f>
        <v>544000</v>
      </c>
    </row>
    <row r="36" spans="1:10" x14ac:dyDescent="0.3">
      <c r="A36" s="6">
        <v>33</v>
      </c>
      <c r="B36" s="16" t="s">
        <v>721</v>
      </c>
      <c r="C36" s="69" t="s">
        <v>722</v>
      </c>
      <c r="D36" s="16" t="s">
        <v>104</v>
      </c>
      <c r="E36" s="67">
        <v>1</v>
      </c>
      <c r="F36" s="70">
        <v>2026</v>
      </c>
      <c r="G36" s="70">
        <v>2</v>
      </c>
      <c r="H36" s="129">
        <v>386750</v>
      </c>
      <c r="I36" s="59">
        <f xml:space="preserve"> AVERAGE(H36)</f>
        <v>386750</v>
      </c>
      <c r="J36" s="62">
        <f>+ROUND((I36*G36), 0)</f>
        <v>773500</v>
      </c>
    </row>
    <row r="37" spans="1:10" ht="30.75" x14ac:dyDescent="0.3">
      <c r="A37" s="6">
        <v>34</v>
      </c>
      <c r="B37" s="94" t="s">
        <v>723</v>
      </c>
      <c r="C37" s="16" t="s">
        <v>724</v>
      </c>
      <c r="D37" s="16" t="s">
        <v>346</v>
      </c>
      <c r="E37" s="67">
        <v>1</v>
      </c>
      <c r="F37" s="67">
        <v>2005</v>
      </c>
      <c r="G37" s="67">
        <v>1</v>
      </c>
      <c r="H37" s="129">
        <v>106250</v>
      </c>
      <c r="I37" s="59">
        <f xml:space="preserve"> AVERAGE(H37)</f>
        <v>106250</v>
      </c>
      <c r="J37" s="62">
        <f>+ROUND((I37*G37), 0)</f>
        <v>106250</v>
      </c>
    </row>
    <row r="38" spans="1:10" ht="30.75" x14ac:dyDescent="0.3">
      <c r="A38" s="6">
        <v>35</v>
      </c>
      <c r="B38" s="71" t="s">
        <v>725</v>
      </c>
      <c r="C38" s="71" t="s">
        <v>726</v>
      </c>
      <c r="D38" s="71" t="s">
        <v>727</v>
      </c>
      <c r="E38" s="67">
        <v>1</v>
      </c>
      <c r="F38" s="84" t="s">
        <v>728</v>
      </c>
      <c r="G38" s="84">
        <v>1</v>
      </c>
      <c r="H38" s="129">
        <v>142157</v>
      </c>
      <c r="I38" s="59">
        <f xml:space="preserve"> AVERAGE(H38)</f>
        <v>142157</v>
      </c>
      <c r="J38" s="62">
        <f>+ROUND((I38*G38), 0)</f>
        <v>142157</v>
      </c>
    </row>
    <row r="39" spans="1:10" x14ac:dyDescent="0.3">
      <c r="A39" s="6">
        <v>36</v>
      </c>
      <c r="B39" s="71" t="s">
        <v>729</v>
      </c>
      <c r="C39" s="71" t="s">
        <v>730</v>
      </c>
      <c r="D39" s="71" t="s">
        <v>731</v>
      </c>
      <c r="E39" s="67">
        <v>1</v>
      </c>
      <c r="F39" s="84">
        <v>2022</v>
      </c>
      <c r="G39" s="135">
        <v>1</v>
      </c>
      <c r="H39" s="129">
        <v>127143</v>
      </c>
      <c r="I39" s="59">
        <f xml:space="preserve"> AVERAGE(H39)</f>
        <v>127143</v>
      </c>
      <c r="J39" s="62">
        <f>+ROUND((I39*G39), 0)</f>
        <v>127143</v>
      </c>
    </row>
    <row r="40" spans="1:10" ht="30.75" x14ac:dyDescent="0.3">
      <c r="A40" s="6">
        <v>37</v>
      </c>
      <c r="B40" s="71" t="s">
        <v>732</v>
      </c>
      <c r="C40" s="71" t="s">
        <v>733</v>
      </c>
      <c r="D40" s="71" t="s">
        <v>400</v>
      </c>
      <c r="E40" s="67">
        <v>1</v>
      </c>
      <c r="F40" s="84" t="s">
        <v>734</v>
      </c>
      <c r="G40" s="135">
        <v>1</v>
      </c>
      <c r="H40" s="129">
        <v>191250</v>
      </c>
      <c r="I40" s="59">
        <f xml:space="preserve"> AVERAGE(H40)</f>
        <v>191250</v>
      </c>
      <c r="J40" s="62">
        <f>+ROUND((I40*G40), 0)</f>
        <v>191250</v>
      </c>
    </row>
    <row r="41" spans="1:10" x14ac:dyDescent="0.3">
      <c r="A41" s="6">
        <v>38</v>
      </c>
      <c r="B41" s="71" t="s">
        <v>735</v>
      </c>
      <c r="C41" s="71" t="s">
        <v>736</v>
      </c>
      <c r="D41" s="71" t="s">
        <v>737</v>
      </c>
      <c r="E41" s="67">
        <v>1</v>
      </c>
      <c r="F41" s="84" t="s">
        <v>734</v>
      </c>
      <c r="G41" s="135">
        <v>1</v>
      </c>
      <c r="H41" s="130">
        <v>255000</v>
      </c>
      <c r="I41" s="59">
        <f xml:space="preserve"> AVERAGE(H41)</f>
        <v>255000</v>
      </c>
      <c r="J41" s="62">
        <f>+ROUND((I41*G41), 0)</f>
        <v>255000</v>
      </c>
    </row>
    <row r="42" spans="1:10" x14ac:dyDescent="0.3">
      <c r="A42" s="6">
        <v>39</v>
      </c>
      <c r="B42" s="16" t="s">
        <v>738</v>
      </c>
      <c r="C42" s="69" t="s">
        <v>739</v>
      </c>
      <c r="D42" s="16" t="s">
        <v>740</v>
      </c>
      <c r="E42" s="67">
        <v>1</v>
      </c>
      <c r="F42" s="70">
        <v>2025</v>
      </c>
      <c r="G42" s="136">
        <v>2</v>
      </c>
      <c r="H42" s="129">
        <v>165750</v>
      </c>
      <c r="I42" s="59">
        <f xml:space="preserve"> AVERAGE(H42)</f>
        <v>165750</v>
      </c>
      <c r="J42" s="62">
        <f>+ROUND((I42*G42), 0)</f>
        <v>331500</v>
      </c>
    </row>
    <row r="43" spans="1:10" ht="30" x14ac:dyDescent="0.3">
      <c r="A43" s="6">
        <v>40</v>
      </c>
      <c r="B43" s="95" t="s">
        <v>741</v>
      </c>
      <c r="C43" s="96" t="s">
        <v>742</v>
      </c>
      <c r="D43" s="74" t="s">
        <v>104</v>
      </c>
      <c r="E43" s="67">
        <v>1</v>
      </c>
      <c r="F43" s="73">
        <v>2021</v>
      </c>
      <c r="G43" s="137">
        <v>1</v>
      </c>
      <c r="H43" s="129">
        <v>323000</v>
      </c>
      <c r="I43" s="59">
        <f xml:space="preserve"> AVERAGE(H43)</f>
        <v>323000</v>
      </c>
      <c r="J43" s="62">
        <f>+ROUND((I43*G43), 0)</f>
        <v>323000</v>
      </c>
    </row>
    <row r="44" spans="1:10" x14ac:dyDescent="0.3">
      <c r="A44" s="6">
        <v>41</v>
      </c>
      <c r="B44" s="16" t="s">
        <v>743</v>
      </c>
      <c r="C44" s="69" t="s">
        <v>744</v>
      </c>
      <c r="D44" s="16" t="s">
        <v>745</v>
      </c>
      <c r="E44" s="67">
        <v>3</v>
      </c>
      <c r="F44" s="70">
        <v>2017</v>
      </c>
      <c r="G44" s="136">
        <v>2</v>
      </c>
      <c r="H44" s="129">
        <v>369750</v>
      </c>
      <c r="I44" s="59">
        <f xml:space="preserve"> AVERAGE(H44)</f>
        <v>369750</v>
      </c>
      <c r="J44" s="62">
        <f>+ROUND((I44*G44), 0)</f>
        <v>739500</v>
      </c>
    </row>
    <row r="45" spans="1:10" x14ac:dyDescent="0.3">
      <c r="A45" s="6">
        <v>42</v>
      </c>
      <c r="B45" s="69" t="s">
        <v>746</v>
      </c>
      <c r="C45" s="69" t="s">
        <v>747</v>
      </c>
      <c r="D45" s="16" t="s">
        <v>641</v>
      </c>
      <c r="E45" s="67">
        <v>1</v>
      </c>
      <c r="F45" s="70">
        <v>2025</v>
      </c>
      <c r="G45" s="136">
        <v>2</v>
      </c>
      <c r="H45" s="129">
        <v>323000</v>
      </c>
      <c r="I45" s="59">
        <f xml:space="preserve"> AVERAGE(H45)</f>
        <v>323000</v>
      </c>
      <c r="J45" s="62">
        <f>+ROUND((I45*G45), 0)</f>
        <v>646000</v>
      </c>
    </row>
    <row r="46" spans="1:10" x14ac:dyDescent="0.3">
      <c r="A46" s="6">
        <v>43</v>
      </c>
      <c r="B46" s="69" t="s">
        <v>748</v>
      </c>
      <c r="C46" s="69" t="s">
        <v>749</v>
      </c>
      <c r="D46" s="16" t="s">
        <v>750</v>
      </c>
      <c r="E46" s="67">
        <v>4</v>
      </c>
      <c r="F46" s="70">
        <v>2015</v>
      </c>
      <c r="G46" s="136">
        <v>2</v>
      </c>
      <c r="H46" s="129">
        <v>229500</v>
      </c>
      <c r="I46" s="59">
        <f xml:space="preserve"> AVERAGE(H46)</f>
        <v>229500</v>
      </c>
      <c r="J46" s="62">
        <f>+ROUND((I46*G46), 0)</f>
        <v>459000</v>
      </c>
    </row>
    <row r="47" spans="1:10" ht="30" x14ac:dyDescent="0.3">
      <c r="A47" s="6">
        <v>44</v>
      </c>
      <c r="B47" s="85" t="s">
        <v>751</v>
      </c>
      <c r="C47" s="74" t="s">
        <v>752</v>
      </c>
      <c r="D47" s="74" t="s">
        <v>753</v>
      </c>
      <c r="E47" s="67">
        <v>1</v>
      </c>
      <c r="F47" s="73">
        <v>2022</v>
      </c>
      <c r="G47" s="137">
        <v>2</v>
      </c>
      <c r="H47" s="129">
        <v>340000</v>
      </c>
      <c r="I47" s="59">
        <f xml:space="preserve"> AVERAGE(H47)</f>
        <v>340000</v>
      </c>
      <c r="J47" s="62">
        <f>+ROUND((I47*G47), 0)</f>
        <v>680000</v>
      </c>
    </row>
    <row r="48" spans="1:10" ht="45.75" x14ac:dyDescent="0.3">
      <c r="A48" s="6">
        <v>45</v>
      </c>
      <c r="B48" s="16" t="s">
        <v>754</v>
      </c>
      <c r="C48" s="66" t="s">
        <v>755</v>
      </c>
      <c r="D48" s="66" t="s">
        <v>173</v>
      </c>
      <c r="E48" s="67">
        <v>1</v>
      </c>
      <c r="F48" s="70">
        <v>2023</v>
      </c>
      <c r="G48" s="136">
        <v>2</v>
      </c>
      <c r="H48" s="129">
        <v>157250</v>
      </c>
      <c r="I48" s="59">
        <f xml:space="preserve"> AVERAGE(H48)</f>
        <v>157250</v>
      </c>
      <c r="J48" s="62">
        <f>+ROUND((I48*G48), 0)</f>
        <v>314500</v>
      </c>
    </row>
    <row r="49" spans="1:10" x14ac:dyDescent="0.3">
      <c r="A49" s="6">
        <v>46</v>
      </c>
      <c r="B49" s="16" t="s">
        <v>756</v>
      </c>
      <c r="C49" s="69" t="s">
        <v>757</v>
      </c>
      <c r="D49" s="16" t="s">
        <v>115</v>
      </c>
      <c r="E49" s="67">
        <v>1</v>
      </c>
      <c r="F49" s="70">
        <v>2022</v>
      </c>
      <c r="G49" s="138">
        <v>2</v>
      </c>
      <c r="H49" s="129">
        <v>378250</v>
      </c>
      <c r="I49" s="59">
        <f xml:space="preserve"> AVERAGE(H49)</f>
        <v>378250</v>
      </c>
      <c r="J49" s="62">
        <f>+ROUND((I49*G49), 0)</f>
        <v>756500</v>
      </c>
    </row>
    <row r="50" spans="1:10" x14ac:dyDescent="0.3">
      <c r="A50" s="6">
        <v>47</v>
      </c>
      <c r="B50" s="85" t="s">
        <v>758</v>
      </c>
      <c r="C50" s="74" t="s">
        <v>759</v>
      </c>
      <c r="D50" s="74" t="s">
        <v>498</v>
      </c>
      <c r="E50" s="67">
        <v>1</v>
      </c>
      <c r="F50" s="73">
        <v>2024</v>
      </c>
      <c r="G50" s="139">
        <v>1</v>
      </c>
      <c r="H50" s="129">
        <v>293250</v>
      </c>
      <c r="I50" s="59">
        <f xml:space="preserve"> AVERAGE(H50)</f>
        <v>293250</v>
      </c>
      <c r="J50" s="62">
        <f>+ROUND((I50*G50), 0)</f>
        <v>293250</v>
      </c>
    </row>
    <row r="51" spans="1:10" x14ac:dyDescent="0.3">
      <c r="A51" s="6">
        <v>48</v>
      </c>
      <c r="B51" s="89" t="s">
        <v>760</v>
      </c>
      <c r="C51" s="90" t="s">
        <v>761</v>
      </c>
      <c r="D51" s="81" t="s">
        <v>104</v>
      </c>
      <c r="E51" s="67">
        <v>1</v>
      </c>
      <c r="F51" s="82">
        <v>2026</v>
      </c>
      <c r="G51" s="83">
        <v>1</v>
      </c>
      <c r="H51" s="129">
        <v>361250</v>
      </c>
      <c r="I51" s="59">
        <f xml:space="preserve"> AVERAGE(H51)</f>
        <v>361250</v>
      </c>
      <c r="J51" s="62">
        <f>+ROUND((I51*G51), 0)</f>
        <v>361250</v>
      </c>
    </row>
    <row r="52" spans="1:10" x14ac:dyDescent="0.3">
      <c r="A52" s="6">
        <v>49</v>
      </c>
      <c r="B52" s="16" t="s">
        <v>762</v>
      </c>
      <c r="C52" s="86" t="s">
        <v>763</v>
      </c>
      <c r="D52" s="50" t="s">
        <v>764</v>
      </c>
      <c r="E52" s="67">
        <v>4</v>
      </c>
      <c r="F52" s="82">
        <v>2020</v>
      </c>
      <c r="G52" s="70">
        <v>2</v>
      </c>
      <c r="H52" s="129">
        <v>403750</v>
      </c>
      <c r="I52" s="59">
        <f xml:space="preserve"> AVERAGE(H52)</f>
        <v>403750</v>
      </c>
      <c r="J52" s="62">
        <f>+ROUND((I52*G52), 0)</f>
        <v>807500</v>
      </c>
    </row>
    <row r="53" spans="1:10" x14ac:dyDescent="0.3">
      <c r="A53" s="6">
        <v>50</v>
      </c>
      <c r="B53" s="69" t="s">
        <v>765</v>
      </c>
      <c r="C53" s="86" t="s">
        <v>766</v>
      </c>
      <c r="D53" s="50" t="s">
        <v>767</v>
      </c>
      <c r="E53" s="67">
        <v>4</v>
      </c>
      <c r="F53" s="70">
        <v>2025</v>
      </c>
      <c r="G53" s="70">
        <v>2</v>
      </c>
      <c r="H53" s="129">
        <v>391000</v>
      </c>
      <c r="I53" s="59">
        <f xml:space="preserve"> AVERAGE(H53)</f>
        <v>391000</v>
      </c>
      <c r="J53" s="62">
        <f>+ROUND((I53*G53), 0)</f>
        <v>782000</v>
      </c>
    </row>
    <row r="54" spans="1:10" ht="30" x14ac:dyDescent="0.3">
      <c r="A54" s="6">
        <v>51</v>
      </c>
      <c r="B54" s="85" t="s">
        <v>768</v>
      </c>
      <c r="C54" s="97" t="s">
        <v>769</v>
      </c>
      <c r="D54" s="81" t="s">
        <v>101</v>
      </c>
      <c r="E54" s="67">
        <v>1</v>
      </c>
      <c r="F54" s="73">
        <v>2018</v>
      </c>
      <c r="G54" s="73">
        <v>2</v>
      </c>
      <c r="H54" s="129">
        <v>242250</v>
      </c>
      <c r="I54" s="59">
        <f xml:space="preserve"> AVERAGE(H54)</f>
        <v>242250</v>
      </c>
      <c r="J54" s="62">
        <f>+ROUND((I54*G54), 0)</f>
        <v>484500</v>
      </c>
    </row>
    <row r="55" spans="1:10" ht="30.75" x14ac:dyDescent="0.3">
      <c r="A55" s="6">
        <v>52</v>
      </c>
      <c r="B55" s="16" t="s">
        <v>770</v>
      </c>
      <c r="C55" s="66" t="s">
        <v>771</v>
      </c>
      <c r="D55" s="66" t="s">
        <v>772</v>
      </c>
      <c r="E55" s="67">
        <v>3</v>
      </c>
      <c r="F55" s="67">
        <v>2014</v>
      </c>
      <c r="G55" s="67">
        <v>2</v>
      </c>
      <c r="H55" s="129">
        <v>144500</v>
      </c>
      <c r="I55" s="59">
        <f xml:space="preserve"> AVERAGE(H55)</f>
        <v>144500</v>
      </c>
      <c r="J55" s="62">
        <f>+ROUND((I55*G55), 0)</f>
        <v>289000</v>
      </c>
    </row>
    <row r="56" spans="1:10" x14ac:dyDescent="0.3">
      <c r="A56" s="6">
        <v>53</v>
      </c>
      <c r="B56" s="71" t="s">
        <v>773</v>
      </c>
      <c r="C56" s="79" t="s">
        <v>774</v>
      </c>
      <c r="D56" s="79" t="s">
        <v>775</v>
      </c>
      <c r="E56" s="67" t="s">
        <v>192</v>
      </c>
      <c r="F56" s="84" t="s">
        <v>776</v>
      </c>
      <c r="G56" s="84">
        <v>1</v>
      </c>
      <c r="H56" s="129">
        <v>127500</v>
      </c>
      <c r="I56" s="59">
        <f xml:space="preserve"> AVERAGE(H56)</f>
        <v>127500</v>
      </c>
      <c r="J56" s="62">
        <f>+ROUND((I56*G56), 0)</f>
        <v>127500</v>
      </c>
    </row>
    <row r="57" spans="1:10" ht="30.75" x14ac:dyDescent="0.3">
      <c r="A57" s="6">
        <v>54</v>
      </c>
      <c r="B57" s="71" t="s">
        <v>777</v>
      </c>
      <c r="C57" s="79" t="s">
        <v>726</v>
      </c>
      <c r="D57" s="79" t="s">
        <v>778</v>
      </c>
      <c r="E57" s="67" t="s">
        <v>192</v>
      </c>
      <c r="F57" s="84" t="s">
        <v>728</v>
      </c>
      <c r="G57" s="84">
        <v>1</v>
      </c>
      <c r="H57" s="129">
        <v>221000</v>
      </c>
      <c r="I57" s="59">
        <f xml:space="preserve"> AVERAGE(H57)</f>
        <v>221000</v>
      </c>
      <c r="J57" s="62">
        <f>+ROUND((I57*G57), 0)</f>
        <v>221000</v>
      </c>
    </row>
    <row r="58" spans="1:10" x14ac:dyDescent="0.3">
      <c r="A58" s="6">
        <v>55</v>
      </c>
      <c r="B58" s="71" t="s">
        <v>779</v>
      </c>
      <c r="C58" s="79" t="s">
        <v>780</v>
      </c>
      <c r="D58" s="81" t="s">
        <v>173</v>
      </c>
      <c r="E58" s="67">
        <v>1</v>
      </c>
      <c r="F58" s="73" t="s">
        <v>781</v>
      </c>
      <c r="G58" s="84">
        <v>1</v>
      </c>
      <c r="H58" s="129">
        <v>233750</v>
      </c>
      <c r="I58" s="59">
        <f xml:space="preserve"> AVERAGE(H58)</f>
        <v>233750</v>
      </c>
      <c r="J58" s="62">
        <f>+ROUND((I58*G58), 0)</f>
        <v>233750</v>
      </c>
    </row>
    <row r="59" spans="1:10" x14ac:dyDescent="0.3">
      <c r="A59" s="6">
        <v>56</v>
      </c>
      <c r="B59" s="98" t="s">
        <v>782</v>
      </c>
      <c r="C59" s="99" t="s">
        <v>783</v>
      </c>
      <c r="D59" s="81" t="s">
        <v>784</v>
      </c>
      <c r="E59" s="67">
        <v>6</v>
      </c>
      <c r="F59" s="73">
        <v>2020</v>
      </c>
      <c r="G59" s="73">
        <v>3</v>
      </c>
      <c r="H59" s="129">
        <v>205731</v>
      </c>
      <c r="I59" s="59">
        <f xml:space="preserve"> AVERAGE(H59)</f>
        <v>205731</v>
      </c>
      <c r="J59" s="62">
        <f>+ROUND((I59*G59), 0)</f>
        <v>617193</v>
      </c>
    </row>
    <row r="60" spans="1:10" ht="24" x14ac:dyDescent="0.3">
      <c r="A60" s="6">
        <v>57</v>
      </c>
      <c r="B60" s="98" t="s">
        <v>785</v>
      </c>
      <c r="C60" s="99" t="s">
        <v>786</v>
      </c>
      <c r="D60" s="81" t="s">
        <v>784</v>
      </c>
      <c r="E60" s="67">
        <v>11</v>
      </c>
      <c r="F60" s="73">
        <v>2024</v>
      </c>
      <c r="G60" s="73">
        <v>3</v>
      </c>
      <c r="H60" s="129">
        <v>288193</v>
      </c>
      <c r="I60" s="59">
        <f xml:space="preserve"> AVERAGE(H60)</f>
        <v>288193</v>
      </c>
      <c r="J60" s="62">
        <f>+ROUND((I60*G60), 0)</f>
        <v>864579</v>
      </c>
    </row>
    <row r="61" spans="1:10" ht="30" x14ac:dyDescent="0.3">
      <c r="A61" s="6">
        <v>58</v>
      </c>
      <c r="B61" s="92" t="s">
        <v>787</v>
      </c>
      <c r="C61" s="100" t="s">
        <v>788</v>
      </c>
      <c r="D61" s="81" t="s">
        <v>789</v>
      </c>
      <c r="E61" s="67">
        <v>1</v>
      </c>
      <c r="F61" s="73">
        <v>2022</v>
      </c>
      <c r="G61" s="73">
        <v>1</v>
      </c>
      <c r="H61" s="129">
        <v>178500</v>
      </c>
      <c r="I61" s="59">
        <f xml:space="preserve"> AVERAGE(H61)</f>
        <v>178500</v>
      </c>
      <c r="J61" s="62">
        <f>+ROUND((I61*G61), 0)</f>
        <v>178500</v>
      </c>
    </row>
    <row r="62" spans="1:10" x14ac:dyDescent="0.3">
      <c r="A62" s="6">
        <v>59</v>
      </c>
      <c r="B62" s="16" t="s">
        <v>790</v>
      </c>
      <c r="C62" s="50" t="s">
        <v>791</v>
      </c>
      <c r="D62" s="50" t="s">
        <v>792</v>
      </c>
      <c r="E62" s="67">
        <v>1</v>
      </c>
      <c r="F62" s="67">
        <v>2023</v>
      </c>
      <c r="G62" s="67">
        <v>1</v>
      </c>
      <c r="H62" s="129">
        <v>174250</v>
      </c>
      <c r="I62" s="59">
        <f xml:space="preserve"> AVERAGE(H62)</f>
        <v>174250</v>
      </c>
      <c r="J62" s="62">
        <f>+ROUND((I62*G62), 0)</f>
        <v>174250</v>
      </c>
    </row>
    <row r="63" spans="1:10" x14ac:dyDescent="0.3">
      <c r="A63" s="6">
        <v>60</v>
      </c>
      <c r="B63" s="16" t="s">
        <v>793</v>
      </c>
      <c r="C63" s="50" t="s">
        <v>794</v>
      </c>
      <c r="D63" s="101" t="s">
        <v>795</v>
      </c>
      <c r="E63" s="67">
        <v>1</v>
      </c>
      <c r="F63" s="67">
        <v>2025</v>
      </c>
      <c r="G63" s="67">
        <v>1</v>
      </c>
      <c r="H63" s="129">
        <v>119000</v>
      </c>
      <c r="I63" s="59">
        <f xml:space="preserve"> AVERAGE(H63)</f>
        <v>119000</v>
      </c>
      <c r="J63" s="62">
        <f>+ROUND((I63*G63), 0)</f>
        <v>119000</v>
      </c>
    </row>
    <row r="64" spans="1:10" ht="32.25" x14ac:dyDescent="0.3">
      <c r="A64" s="6">
        <v>61</v>
      </c>
      <c r="B64" s="77" t="s">
        <v>796</v>
      </c>
      <c r="C64" s="102" t="s">
        <v>797</v>
      </c>
      <c r="D64" s="102" t="s">
        <v>798</v>
      </c>
      <c r="E64" s="67">
        <v>1</v>
      </c>
      <c r="F64" s="78">
        <v>2026</v>
      </c>
      <c r="G64" s="78">
        <v>5</v>
      </c>
      <c r="H64" s="129">
        <v>174250</v>
      </c>
      <c r="I64" s="59">
        <f xml:space="preserve"> AVERAGE(H64)</f>
        <v>174250</v>
      </c>
      <c r="J64" s="62">
        <f>+ROUND((I64*G64), 0)</f>
        <v>871250</v>
      </c>
    </row>
    <row r="65" spans="1:10" ht="30.75" x14ac:dyDescent="0.3">
      <c r="A65" s="6">
        <v>62</v>
      </c>
      <c r="B65" s="103" t="s">
        <v>799</v>
      </c>
      <c r="C65" s="100" t="s">
        <v>800</v>
      </c>
      <c r="D65" s="100" t="s">
        <v>801</v>
      </c>
      <c r="E65" s="67">
        <v>1</v>
      </c>
      <c r="F65" s="93">
        <v>2024</v>
      </c>
      <c r="G65" s="93">
        <v>1</v>
      </c>
      <c r="H65" s="129">
        <v>361250</v>
      </c>
      <c r="I65" s="59">
        <f xml:space="preserve"> AVERAGE(H65)</f>
        <v>361250</v>
      </c>
      <c r="J65" s="62">
        <f>+ROUND((I65*G65), 0)</f>
        <v>361250</v>
      </c>
    </row>
    <row r="66" spans="1:10" x14ac:dyDescent="0.3">
      <c r="A66" s="6">
        <v>63</v>
      </c>
      <c r="B66" s="103" t="s">
        <v>802</v>
      </c>
      <c r="C66" s="100" t="s">
        <v>803</v>
      </c>
      <c r="D66" s="100" t="s">
        <v>804</v>
      </c>
      <c r="E66" s="67">
        <v>1</v>
      </c>
      <c r="F66" s="93">
        <v>2024</v>
      </c>
      <c r="G66" s="93">
        <v>1</v>
      </c>
      <c r="H66" s="129">
        <v>195500</v>
      </c>
      <c r="I66" s="59">
        <f xml:space="preserve"> AVERAGE(H66)</f>
        <v>195500</v>
      </c>
      <c r="J66" s="62">
        <f>+ROUND((I66*G66), 0)</f>
        <v>195500</v>
      </c>
    </row>
    <row r="67" spans="1:10" x14ac:dyDescent="0.3">
      <c r="A67" s="6">
        <v>64</v>
      </c>
      <c r="B67" s="71" t="s">
        <v>805</v>
      </c>
      <c r="C67" s="79" t="s">
        <v>730</v>
      </c>
      <c r="D67" s="79" t="s">
        <v>731</v>
      </c>
      <c r="E67" s="67">
        <v>1</v>
      </c>
      <c r="F67" s="84">
        <v>2025</v>
      </c>
      <c r="G67" s="84">
        <v>1</v>
      </c>
      <c r="H67" s="129">
        <v>170000</v>
      </c>
      <c r="I67" s="59">
        <f xml:space="preserve"> AVERAGE(H67)</f>
        <v>170000</v>
      </c>
      <c r="J67" s="62">
        <f>+ROUND((I67*G67), 0)</f>
        <v>170000</v>
      </c>
    </row>
    <row r="68" spans="1:10" ht="30.75" x14ac:dyDescent="0.3">
      <c r="A68" s="6">
        <v>65</v>
      </c>
      <c r="B68" s="71" t="s">
        <v>806</v>
      </c>
      <c r="C68" s="79" t="s">
        <v>807</v>
      </c>
      <c r="D68" s="81" t="s">
        <v>808</v>
      </c>
      <c r="E68" s="67">
        <v>1</v>
      </c>
      <c r="F68" s="73" t="s">
        <v>734</v>
      </c>
      <c r="G68" s="73">
        <v>3</v>
      </c>
      <c r="H68" s="129">
        <v>718250</v>
      </c>
      <c r="I68" s="59">
        <f xml:space="preserve"> AVERAGE(H68)</f>
        <v>718250</v>
      </c>
      <c r="J68" s="62">
        <f>+ROUND((I68*G68), 0)</f>
        <v>2154750</v>
      </c>
    </row>
    <row r="69" spans="1:10" ht="60.75" x14ac:dyDescent="0.3">
      <c r="A69" s="6">
        <v>66</v>
      </c>
      <c r="B69" s="16" t="s">
        <v>809</v>
      </c>
      <c r="C69" s="50" t="s">
        <v>810</v>
      </c>
      <c r="D69" s="50" t="s">
        <v>811</v>
      </c>
      <c r="E69" s="67">
        <v>2</v>
      </c>
      <c r="F69" s="76">
        <v>2020</v>
      </c>
      <c r="G69" s="67">
        <v>5</v>
      </c>
      <c r="H69" s="129">
        <v>718250</v>
      </c>
      <c r="I69" s="59">
        <f xml:space="preserve"> AVERAGE(H69)</f>
        <v>718250</v>
      </c>
      <c r="J69" s="62">
        <f>+ROUND((I69*G69), 0)</f>
        <v>3591250</v>
      </c>
    </row>
    <row r="70" spans="1:10" ht="30.75" x14ac:dyDescent="0.3">
      <c r="A70" s="6">
        <v>67</v>
      </c>
      <c r="B70" s="16" t="s">
        <v>812</v>
      </c>
      <c r="C70" s="100" t="s">
        <v>813</v>
      </c>
      <c r="D70" s="100" t="s">
        <v>811</v>
      </c>
      <c r="E70" s="67">
        <v>1</v>
      </c>
      <c r="F70" s="93">
        <v>2020</v>
      </c>
      <c r="G70" s="93">
        <v>1</v>
      </c>
      <c r="H70" s="129">
        <v>841500</v>
      </c>
      <c r="I70" s="59">
        <f xml:space="preserve"> AVERAGE(H70)</f>
        <v>841500</v>
      </c>
      <c r="J70" s="62">
        <f>+ROUND((I70*G70), 0)</f>
        <v>841500</v>
      </c>
    </row>
    <row r="71" spans="1:10" ht="30.75" x14ac:dyDescent="0.3">
      <c r="A71" s="6">
        <v>68</v>
      </c>
      <c r="B71" s="16" t="s">
        <v>814</v>
      </c>
      <c r="C71" s="50" t="s">
        <v>815</v>
      </c>
      <c r="D71" s="81" t="s">
        <v>784</v>
      </c>
      <c r="E71" s="67">
        <v>16</v>
      </c>
      <c r="F71" s="67">
        <v>2024</v>
      </c>
      <c r="G71" s="67">
        <v>2</v>
      </c>
      <c r="H71" s="129">
        <v>692750</v>
      </c>
      <c r="I71" s="59">
        <f xml:space="preserve"> AVERAGE(H71)</f>
        <v>692750</v>
      </c>
      <c r="J71" s="62">
        <f>+ROUND((I71*G71), 0)</f>
        <v>1385500</v>
      </c>
    </row>
    <row r="72" spans="1:10" ht="30.75" x14ac:dyDescent="0.3">
      <c r="A72" s="6">
        <v>69</v>
      </c>
      <c r="B72" s="16" t="s">
        <v>816</v>
      </c>
      <c r="C72" s="50" t="s">
        <v>817</v>
      </c>
      <c r="D72" s="47" t="s">
        <v>818</v>
      </c>
      <c r="E72" s="67">
        <v>16</v>
      </c>
      <c r="F72" s="67">
        <v>2021</v>
      </c>
      <c r="G72" s="67">
        <v>2</v>
      </c>
      <c r="H72" s="129">
        <v>480250</v>
      </c>
      <c r="I72" s="59">
        <f xml:space="preserve"> AVERAGE(H72)</f>
        <v>480250</v>
      </c>
      <c r="J72" s="62">
        <f>+ROUND((I72*G72), 0)</f>
        <v>960500</v>
      </c>
    </row>
    <row r="73" spans="1:10" x14ac:dyDescent="0.3">
      <c r="A73" s="6">
        <v>70</v>
      </c>
      <c r="B73" s="69" t="s">
        <v>819</v>
      </c>
      <c r="C73" s="86" t="s">
        <v>820</v>
      </c>
      <c r="D73" s="50" t="s">
        <v>821</v>
      </c>
      <c r="E73" s="67">
        <v>1</v>
      </c>
      <c r="F73" s="70">
        <v>2017</v>
      </c>
      <c r="G73" s="70">
        <v>2</v>
      </c>
      <c r="H73" s="129">
        <v>74228</v>
      </c>
      <c r="I73" s="59">
        <f xml:space="preserve"> AVERAGE(H73)</f>
        <v>74228</v>
      </c>
      <c r="J73" s="62">
        <f>+ROUND((I73*G73), 0)</f>
        <v>148456</v>
      </c>
    </row>
    <row r="74" spans="1:10" x14ac:dyDescent="0.3">
      <c r="A74" s="6">
        <v>71</v>
      </c>
      <c r="B74" s="16" t="s">
        <v>822</v>
      </c>
      <c r="C74" s="66" t="s">
        <v>823</v>
      </c>
      <c r="D74" s="88" t="s">
        <v>824</v>
      </c>
      <c r="E74" s="67">
        <v>1</v>
      </c>
      <c r="F74" s="67">
        <v>2022</v>
      </c>
      <c r="G74" s="67">
        <v>1</v>
      </c>
      <c r="H74" s="129">
        <v>247319</v>
      </c>
      <c r="I74" s="59">
        <f xml:space="preserve"> AVERAGE(H74)</f>
        <v>247319</v>
      </c>
      <c r="J74" s="62">
        <f>+ROUND((I74*G74), 0)</f>
        <v>247319</v>
      </c>
    </row>
    <row r="75" spans="1:10" ht="30.75" x14ac:dyDescent="0.3">
      <c r="A75" s="6">
        <v>72</v>
      </c>
      <c r="B75" s="16" t="s">
        <v>825</v>
      </c>
      <c r="C75" s="47" t="s">
        <v>826</v>
      </c>
      <c r="D75" s="50" t="s">
        <v>827</v>
      </c>
      <c r="E75" s="67">
        <v>7</v>
      </c>
      <c r="F75" s="67">
        <v>2025</v>
      </c>
      <c r="G75" s="67">
        <v>2</v>
      </c>
      <c r="H75" s="129">
        <v>1355750</v>
      </c>
      <c r="I75" s="59">
        <f xml:space="preserve"> AVERAGE(H75)</f>
        <v>1355750</v>
      </c>
      <c r="J75" s="62">
        <f>+ROUND((I75*G75), 0)</f>
        <v>2711500</v>
      </c>
    </row>
    <row r="76" spans="1:10" x14ac:dyDescent="0.3">
      <c r="A76" s="6">
        <v>73</v>
      </c>
      <c r="B76" s="16" t="s">
        <v>828</v>
      </c>
      <c r="C76" s="50" t="s">
        <v>829</v>
      </c>
      <c r="D76" s="50" t="s">
        <v>830</v>
      </c>
      <c r="E76" s="67">
        <v>1</v>
      </c>
      <c r="F76" s="67">
        <v>2024</v>
      </c>
      <c r="G76" s="67">
        <v>1</v>
      </c>
      <c r="H76" s="129">
        <v>56250</v>
      </c>
      <c r="I76" s="59">
        <f xml:space="preserve"> AVERAGE(H76)</f>
        <v>56250</v>
      </c>
      <c r="J76" s="62">
        <f>+ROUND((I76*G76), 0)</f>
        <v>56250</v>
      </c>
    </row>
    <row r="77" spans="1:10" x14ac:dyDescent="0.3">
      <c r="A77" s="6">
        <v>74</v>
      </c>
      <c r="B77" s="69" t="s">
        <v>831</v>
      </c>
      <c r="C77" s="86" t="s">
        <v>832</v>
      </c>
      <c r="D77" s="50" t="s">
        <v>173</v>
      </c>
      <c r="E77" s="67">
        <v>1</v>
      </c>
      <c r="F77" s="70">
        <v>2024</v>
      </c>
      <c r="G77" s="70">
        <v>5</v>
      </c>
      <c r="H77" s="129">
        <v>233750</v>
      </c>
      <c r="I77" s="59">
        <f xml:space="preserve"> AVERAGE(H77)</f>
        <v>233750</v>
      </c>
      <c r="J77" s="62">
        <f>+ROUND((I77*G77), 0)</f>
        <v>1168750</v>
      </c>
    </row>
    <row r="78" spans="1:10" x14ac:dyDescent="0.3">
      <c r="A78" s="6">
        <v>75</v>
      </c>
      <c r="B78" s="71" t="s">
        <v>833</v>
      </c>
      <c r="C78" s="79" t="s">
        <v>834</v>
      </c>
      <c r="D78" s="79" t="s">
        <v>400</v>
      </c>
      <c r="E78" s="67" t="s">
        <v>192</v>
      </c>
      <c r="F78" s="84" t="s">
        <v>835</v>
      </c>
      <c r="G78" s="84">
        <v>1</v>
      </c>
      <c r="H78" s="129">
        <v>174250</v>
      </c>
      <c r="I78" s="59">
        <f xml:space="preserve"> AVERAGE(H78)</f>
        <v>174250</v>
      </c>
      <c r="J78" s="62">
        <f>+ROUND((I78*G78), 0)</f>
        <v>174250</v>
      </c>
    </row>
    <row r="79" spans="1:10" x14ac:dyDescent="0.3">
      <c r="A79" s="6">
        <v>76</v>
      </c>
      <c r="B79" s="16" t="s">
        <v>836</v>
      </c>
      <c r="C79" s="86" t="s">
        <v>837</v>
      </c>
      <c r="D79" s="50" t="s">
        <v>838</v>
      </c>
      <c r="E79" s="67">
        <v>1</v>
      </c>
      <c r="F79" s="70">
        <v>2025</v>
      </c>
      <c r="G79" s="70">
        <v>2</v>
      </c>
      <c r="H79" s="129">
        <v>174250</v>
      </c>
      <c r="I79" s="59">
        <f xml:space="preserve"> AVERAGE(H79)</f>
        <v>174250</v>
      </c>
      <c r="J79" s="62">
        <f>+ROUND((I79*G79), 0)</f>
        <v>348500</v>
      </c>
    </row>
    <row r="80" spans="1:10" x14ac:dyDescent="0.3">
      <c r="A80" s="6">
        <v>77</v>
      </c>
      <c r="B80" s="16" t="s">
        <v>839</v>
      </c>
      <c r="C80" s="50" t="s">
        <v>840</v>
      </c>
      <c r="D80" s="50" t="s">
        <v>841</v>
      </c>
      <c r="E80" s="67">
        <v>2</v>
      </c>
      <c r="F80" s="76">
        <v>2025</v>
      </c>
      <c r="G80" s="67">
        <v>5</v>
      </c>
      <c r="H80" s="131">
        <v>171231</v>
      </c>
      <c r="I80" s="59">
        <f xml:space="preserve"> AVERAGE(H80)</f>
        <v>171231</v>
      </c>
      <c r="J80" s="62">
        <f>+ROUND((I80*G80), 0)</f>
        <v>856155</v>
      </c>
    </row>
    <row r="81" spans="1:10" x14ac:dyDescent="0.3">
      <c r="A81" s="6">
        <v>78</v>
      </c>
      <c r="B81" s="16" t="s">
        <v>842</v>
      </c>
      <c r="C81" s="50" t="s">
        <v>843</v>
      </c>
      <c r="D81" s="50" t="s">
        <v>844</v>
      </c>
      <c r="E81" s="67">
        <v>1</v>
      </c>
      <c r="F81" s="67">
        <v>2024</v>
      </c>
      <c r="G81" s="67">
        <v>1</v>
      </c>
      <c r="H81" s="132">
        <v>37693</v>
      </c>
      <c r="I81" s="59">
        <f xml:space="preserve"> AVERAGE(H81)</f>
        <v>37693</v>
      </c>
      <c r="J81" s="62">
        <f>+ROUND((I81*G81), 0)</f>
        <v>37693</v>
      </c>
    </row>
    <row r="82" spans="1:10" ht="30.75" x14ac:dyDescent="0.3">
      <c r="A82" s="6">
        <v>79</v>
      </c>
      <c r="B82" s="16" t="s">
        <v>845</v>
      </c>
      <c r="C82" s="50" t="s">
        <v>846</v>
      </c>
      <c r="D82" s="50" t="s">
        <v>847</v>
      </c>
      <c r="E82" s="67">
        <v>1</v>
      </c>
      <c r="F82" s="67">
        <v>2020</v>
      </c>
      <c r="G82" s="67">
        <v>2</v>
      </c>
      <c r="H82" s="133">
        <v>395250</v>
      </c>
      <c r="I82" s="59">
        <f xml:space="preserve"> AVERAGE(H82)</f>
        <v>395250</v>
      </c>
      <c r="J82" s="62">
        <f>+ROUND((I82*G82), 0)</f>
        <v>790500</v>
      </c>
    </row>
    <row r="83" spans="1:10" ht="24" x14ac:dyDescent="0.3">
      <c r="A83" s="6">
        <v>80</v>
      </c>
      <c r="B83" s="98" t="s">
        <v>848</v>
      </c>
      <c r="C83" s="99" t="s">
        <v>849</v>
      </c>
      <c r="D83" s="81" t="s">
        <v>784</v>
      </c>
      <c r="E83" s="67">
        <v>7</v>
      </c>
      <c r="F83" s="73" t="s">
        <v>776</v>
      </c>
      <c r="G83" s="73">
        <v>4</v>
      </c>
      <c r="H83" s="131">
        <v>392858</v>
      </c>
      <c r="I83" s="59">
        <f xml:space="preserve"> AVERAGE(H83)</f>
        <v>392858</v>
      </c>
      <c r="J83" s="62">
        <f>+ROUND((I83*G83), 0)</f>
        <v>1571432</v>
      </c>
    </row>
    <row r="84" spans="1:10" ht="30.75" x14ac:dyDescent="0.3">
      <c r="A84" s="6">
        <v>81</v>
      </c>
      <c r="B84" s="16" t="s">
        <v>850</v>
      </c>
      <c r="C84" s="50" t="s">
        <v>851</v>
      </c>
      <c r="D84" s="50" t="s">
        <v>638</v>
      </c>
      <c r="E84" s="67">
        <v>11</v>
      </c>
      <c r="F84" s="67">
        <v>2021</v>
      </c>
      <c r="G84" s="67">
        <v>1</v>
      </c>
      <c r="H84" s="129">
        <v>548077</v>
      </c>
      <c r="I84" s="59">
        <f xml:space="preserve"> AVERAGE(H84)</f>
        <v>548077</v>
      </c>
      <c r="J84" s="62">
        <f>+ROUND((I84*G84), 0)</f>
        <v>548077</v>
      </c>
    </row>
    <row r="85" spans="1:10" x14ac:dyDescent="0.3">
      <c r="A85" s="6">
        <v>82</v>
      </c>
      <c r="B85" s="71" t="s">
        <v>852</v>
      </c>
      <c r="C85" s="104" t="s">
        <v>853</v>
      </c>
      <c r="D85" s="105" t="s">
        <v>784</v>
      </c>
      <c r="E85" s="67">
        <v>2</v>
      </c>
      <c r="F85" s="73">
        <v>2020</v>
      </c>
      <c r="G85" s="73">
        <v>2</v>
      </c>
      <c r="H85" s="129">
        <v>230770</v>
      </c>
      <c r="I85" s="59">
        <f xml:space="preserve"> AVERAGE(H85)</f>
        <v>230770</v>
      </c>
      <c r="J85" s="62">
        <f>+ROUND((I85*G85), 0)</f>
        <v>461540</v>
      </c>
    </row>
    <row r="86" spans="1:10" ht="30.75" x14ac:dyDescent="0.3">
      <c r="A86" s="6">
        <v>83</v>
      </c>
      <c r="B86" s="16" t="s">
        <v>854</v>
      </c>
      <c r="C86" s="50" t="s">
        <v>855</v>
      </c>
      <c r="D86" s="90" t="s">
        <v>856</v>
      </c>
      <c r="E86" s="67">
        <v>1</v>
      </c>
      <c r="F86" s="67">
        <v>2008</v>
      </c>
      <c r="G86" s="67">
        <v>2</v>
      </c>
      <c r="H86" s="129">
        <v>318750</v>
      </c>
      <c r="I86" s="59">
        <f xml:space="preserve"> AVERAGE(H86)</f>
        <v>318750</v>
      </c>
      <c r="J86" s="62">
        <f>+ROUND((I86*G86), 0)</f>
        <v>637500</v>
      </c>
    </row>
    <row r="87" spans="1:10" x14ac:dyDescent="0.3">
      <c r="A87" s="6">
        <v>84</v>
      </c>
      <c r="B87" s="69" t="s">
        <v>857</v>
      </c>
      <c r="C87" s="50" t="s">
        <v>858</v>
      </c>
      <c r="D87" s="50" t="s">
        <v>859</v>
      </c>
      <c r="E87" s="67">
        <v>2</v>
      </c>
      <c r="F87" s="76">
        <v>2023</v>
      </c>
      <c r="G87" s="73">
        <v>1</v>
      </c>
      <c r="H87" s="129">
        <v>425000</v>
      </c>
      <c r="I87" s="59">
        <f xml:space="preserve"> AVERAGE(H87)</f>
        <v>425000</v>
      </c>
      <c r="J87" s="62">
        <f>+ROUND((I87*G87), 0)</f>
        <v>425000</v>
      </c>
    </row>
    <row r="88" spans="1:10" x14ac:dyDescent="0.3">
      <c r="A88" s="6">
        <v>85</v>
      </c>
      <c r="B88" s="16" t="s">
        <v>860</v>
      </c>
      <c r="C88" s="50" t="s">
        <v>861</v>
      </c>
      <c r="D88" s="50" t="s">
        <v>841</v>
      </c>
      <c r="E88" s="67">
        <v>1</v>
      </c>
      <c r="F88" s="76">
        <v>2024</v>
      </c>
      <c r="G88" s="67">
        <v>5</v>
      </c>
      <c r="H88" s="129">
        <v>115500</v>
      </c>
      <c r="I88" s="59">
        <f xml:space="preserve"> AVERAGE(H88)</f>
        <v>115500</v>
      </c>
      <c r="J88" s="62">
        <f>+ROUND((I88*G88), 0)</f>
        <v>577500</v>
      </c>
    </row>
    <row r="89" spans="1:10" ht="30" x14ac:dyDescent="0.3">
      <c r="A89" s="6">
        <v>86</v>
      </c>
      <c r="B89" s="106" t="s">
        <v>862</v>
      </c>
      <c r="C89" s="16" t="s">
        <v>863</v>
      </c>
      <c r="D89" s="16" t="s">
        <v>864</v>
      </c>
      <c r="E89" s="67">
        <v>1</v>
      </c>
      <c r="F89" s="67">
        <v>2012</v>
      </c>
      <c r="G89" s="67">
        <v>5</v>
      </c>
      <c r="H89" s="129">
        <v>60455</v>
      </c>
      <c r="I89" s="59">
        <f xml:space="preserve"> AVERAGE(H89)</f>
        <v>60455</v>
      </c>
      <c r="J89" s="62">
        <f>+ROUND((I89*G89), 0)</f>
        <v>302275</v>
      </c>
    </row>
    <row r="90" spans="1:10" ht="45.75" x14ac:dyDescent="0.3">
      <c r="A90" s="6">
        <v>87</v>
      </c>
      <c r="B90" s="16" t="s">
        <v>865</v>
      </c>
      <c r="C90" s="13" t="s">
        <v>866</v>
      </c>
      <c r="D90" s="16" t="s">
        <v>867</v>
      </c>
      <c r="E90" s="67">
        <v>8</v>
      </c>
      <c r="F90" s="91">
        <v>2020</v>
      </c>
      <c r="G90" s="91">
        <v>5</v>
      </c>
      <c r="H90" s="129">
        <v>820250</v>
      </c>
      <c r="I90" s="59">
        <f xml:space="preserve"> AVERAGE(H90)</f>
        <v>820250</v>
      </c>
      <c r="J90" s="62">
        <f>+ROUND((I90*G90), 0)</f>
        <v>4101250</v>
      </c>
    </row>
    <row r="91" spans="1:10" ht="30.75" x14ac:dyDescent="0.3">
      <c r="A91" s="6">
        <v>88</v>
      </c>
      <c r="B91" s="16" t="s">
        <v>868</v>
      </c>
      <c r="C91" s="50" t="s">
        <v>869</v>
      </c>
      <c r="D91" s="50" t="s">
        <v>870</v>
      </c>
      <c r="E91" s="67">
        <v>2</v>
      </c>
      <c r="F91" s="76">
        <v>2022</v>
      </c>
      <c r="G91" s="67">
        <v>5</v>
      </c>
      <c r="H91" s="129">
        <v>425000</v>
      </c>
      <c r="I91" s="59">
        <f xml:space="preserve"> AVERAGE(H91)</f>
        <v>425000</v>
      </c>
      <c r="J91" s="62">
        <f>+ROUND((I91*G91), 0)</f>
        <v>2125000</v>
      </c>
    </row>
    <row r="92" spans="1:10" ht="30.75" x14ac:dyDescent="0.3">
      <c r="A92" s="6">
        <v>89</v>
      </c>
      <c r="B92" s="71" t="s">
        <v>871</v>
      </c>
      <c r="C92" s="81" t="s">
        <v>872</v>
      </c>
      <c r="D92" s="81" t="s">
        <v>873</v>
      </c>
      <c r="E92" s="67">
        <v>1</v>
      </c>
      <c r="F92" s="73" t="s">
        <v>835</v>
      </c>
      <c r="G92" s="84">
        <v>1</v>
      </c>
      <c r="H92" s="129">
        <v>233750</v>
      </c>
      <c r="I92" s="59">
        <f xml:space="preserve"> AVERAGE(H92)</f>
        <v>233750</v>
      </c>
      <c r="J92" s="62">
        <f>+ROUND((I92*G92), 0)</f>
        <v>233750</v>
      </c>
    </row>
    <row r="93" spans="1:10" x14ac:dyDescent="0.3">
      <c r="A93" s="6">
        <v>90</v>
      </c>
      <c r="B93" s="77" t="s">
        <v>874</v>
      </c>
      <c r="C93" s="102" t="s">
        <v>875</v>
      </c>
      <c r="D93" s="102" t="s">
        <v>876</v>
      </c>
      <c r="E93" s="67">
        <v>1</v>
      </c>
      <c r="F93" s="144">
        <v>2008</v>
      </c>
      <c r="G93" s="78">
        <v>5</v>
      </c>
      <c r="H93" s="129">
        <v>206864</v>
      </c>
      <c r="I93" s="59">
        <f xml:space="preserve"> AVERAGE(H93)</f>
        <v>206864</v>
      </c>
      <c r="J93" s="62">
        <f>+ROUND((I93*G93), 0)</f>
        <v>1034320</v>
      </c>
    </row>
    <row r="94" spans="1:10" ht="30.75" x14ac:dyDescent="0.3">
      <c r="A94" s="6">
        <v>91</v>
      </c>
      <c r="B94" s="16" t="s">
        <v>877</v>
      </c>
      <c r="C94" s="50" t="s">
        <v>878</v>
      </c>
      <c r="D94" s="50" t="s">
        <v>879</v>
      </c>
      <c r="E94" s="67">
        <v>1</v>
      </c>
      <c r="F94" s="67">
        <v>2009</v>
      </c>
      <c r="G94" s="67">
        <v>2</v>
      </c>
      <c r="H94" s="129">
        <v>242250</v>
      </c>
      <c r="I94" s="59">
        <f xml:space="preserve"> AVERAGE(H94)</f>
        <v>242250</v>
      </c>
      <c r="J94" s="62">
        <f>+ROUND((I94*G94), 0)</f>
        <v>484500</v>
      </c>
    </row>
    <row r="95" spans="1:10" x14ac:dyDescent="0.3">
      <c r="A95" s="6">
        <v>92</v>
      </c>
      <c r="B95" s="16" t="s">
        <v>880</v>
      </c>
      <c r="C95" s="102" t="s">
        <v>881</v>
      </c>
      <c r="D95" s="102" t="s">
        <v>882</v>
      </c>
      <c r="E95" s="67">
        <v>1</v>
      </c>
      <c r="F95" s="78">
        <v>2025</v>
      </c>
      <c r="G95" s="78">
        <v>5</v>
      </c>
      <c r="H95" s="129">
        <v>161500</v>
      </c>
      <c r="I95" s="59">
        <f xml:space="preserve"> AVERAGE(H95)</f>
        <v>161500</v>
      </c>
      <c r="J95" s="62">
        <f>+ROUND((I95*G95), 0)</f>
        <v>807500</v>
      </c>
    </row>
    <row r="96" spans="1:10" ht="30.75" x14ac:dyDescent="0.3">
      <c r="A96" s="6">
        <v>93</v>
      </c>
      <c r="B96" s="71" t="s">
        <v>883</v>
      </c>
      <c r="C96" s="79" t="s">
        <v>884</v>
      </c>
      <c r="D96" s="79" t="s">
        <v>885</v>
      </c>
      <c r="E96" s="67" t="s">
        <v>192</v>
      </c>
      <c r="F96" s="84" t="s">
        <v>886</v>
      </c>
      <c r="G96" s="84">
        <v>1</v>
      </c>
      <c r="H96" s="129">
        <v>195500</v>
      </c>
      <c r="I96" s="59">
        <f xml:space="preserve"> AVERAGE(H96)</f>
        <v>195500</v>
      </c>
      <c r="J96" s="62">
        <f>+ROUND((I96*G96), 0)</f>
        <v>195500</v>
      </c>
    </row>
    <row r="97" spans="1:10" x14ac:dyDescent="0.3">
      <c r="A97" s="6">
        <v>94</v>
      </c>
      <c r="B97" s="71" t="s">
        <v>887</v>
      </c>
      <c r="C97" s="79" t="s">
        <v>736</v>
      </c>
      <c r="D97" s="79" t="s">
        <v>737</v>
      </c>
      <c r="E97" s="67" t="s">
        <v>192</v>
      </c>
      <c r="F97" s="84" t="s">
        <v>776</v>
      </c>
      <c r="G97" s="84">
        <v>1</v>
      </c>
      <c r="H97" s="129">
        <v>297500</v>
      </c>
      <c r="I97" s="59">
        <f xml:space="preserve"> AVERAGE(H97)</f>
        <v>297500</v>
      </c>
      <c r="J97" s="62">
        <f>+ROUND((I97*G97), 0)</f>
        <v>297500</v>
      </c>
    </row>
    <row r="98" spans="1:10" ht="30.75" x14ac:dyDescent="0.3">
      <c r="A98" s="6">
        <v>95</v>
      </c>
      <c r="B98" s="16" t="s">
        <v>888</v>
      </c>
      <c r="C98" s="86" t="s">
        <v>889</v>
      </c>
      <c r="D98" s="16" t="s">
        <v>104</v>
      </c>
      <c r="E98" s="67">
        <v>1</v>
      </c>
      <c r="F98" s="70">
        <v>2026</v>
      </c>
      <c r="G98" s="70">
        <v>2</v>
      </c>
      <c r="H98" s="129">
        <v>225250</v>
      </c>
      <c r="I98" s="59">
        <f xml:space="preserve"> AVERAGE(H98)</f>
        <v>225250</v>
      </c>
      <c r="J98" s="62">
        <f>+ROUND((I98*G98), 0)</f>
        <v>450500</v>
      </c>
    </row>
    <row r="99" spans="1:10" ht="45.75" x14ac:dyDescent="0.3">
      <c r="A99" s="6">
        <v>96</v>
      </c>
      <c r="B99" s="16" t="s">
        <v>890</v>
      </c>
      <c r="C99" s="57" t="s">
        <v>891</v>
      </c>
      <c r="D99" s="104" t="s">
        <v>892</v>
      </c>
      <c r="E99" s="67">
        <v>14</v>
      </c>
      <c r="F99" s="67">
        <v>2025</v>
      </c>
      <c r="G99" s="67">
        <v>1</v>
      </c>
      <c r="H99" s="129">
        <v>216808</v>
      </c>
      <c r="I99" s="59">
        <f xml:space="preserve"> AVERAGE(H99)</f>
        <v>216808</v>
      </c>
      <c r="J99" s="62">
        <f>+ROUND((I99*G99), 0)</f>
        <v>216808</v>
      </c>
    </row>
    <row r="100" spans="1:10" x14ac:dyDescent="0.3">
      <c r="A100" s="6">
        <v>97</v>
      </c>
      <c r="B100" s="69" t="s">
        <v>893</v>
      </c>
      <c r="C100" s="86" t="s">
        <v>894</v>
      </c>
      <c r="D100" s="50" t="s">
        <v>656</v>
      </c>
      <c r="E100" s="67">
        <v>3</v>
      </c>
      <c r="F100" s="70">
        <v>2025</v>
      </c>
      <c r="G100" s="70">
        <v>2</v>
      </c>
      <c r="H100" s="129">
        <v>199750</v>
      </c>
      <c r="I100" s="59">
        <f xml:space="preserve"> AVERAGE(H100)</f>
        <v>199750</v>
      </c>
      <c r="J100" s="62">
        <f>+ROUND((I100*G100), 0)</f>
        <v>399500</v>
      </c>
    </row>
    <row r="101" spans="1:10" x14ac:dyDescent="0.3">
      <c r="A101" s="6">
        <v>98</v>
      </c>
      <c r="B101" s="69" t="s">
        <v>895</v>
      </c>
      <c r="C101" s="86" t="s">
        <v>896</v>
      </c>
      <c r="D101" s="50" t="s">
        <v>897</v>
      </c>
      <c r="E101" s="67">
        <v>1</v>
      </c>
      <c r="F101" s="70">
        <v>2021</v>
      </c>
      <c r="G101" s="70">
        <v>1</v>
      </c>
      <c r="H101" s="129">
        <v>74750</v>
      </c>
      <c r="I101" s="59">
        <f xml:space="preserve"> AVERAGE(H101)</f>
        <v>74750</v>
      </c>
      <c r="J101" s="62">
        <f>+ROUND((I101*G101), 0)</f>
        <v>74750</v>
      </c>
    </row>
    <row r="102" spans="1:10" ht="30" x14ac:dyDescent="0.3">
      <c r="A102" s="6">
        <v>99</v>
      </c>
      <c r="B102" s="95" t="s">
        <v>898</v>
      </c>
      <c r="C102" s="90" t="s">
        <v>899</v>
      </c>
      <c r="D102" s="74" t="s">
        <v>104</v>
      </c>
      <c r="E102" s="67">
        <v>1</v>
      </c>
      <c r="F102" s="73">
        <v>2019</v>
      </c>
      <c r="G102" s="73">
        <v>1</v>
      </c>
      <c r="H102" s="129">
        <v>391000</v>
      </c>
      <c r="I102" s="59">
        <f xml:space="preserve"> AVERAGE(H102)</f>
        <v>391000</v>
      </c>
      <c r="J102" s="62">
        <f>+ROUND((I102*G102), 0)</f>
        <v>391000</v>
      </c>
    </row>
    <row r="103" spans="1:10" x14ac:dyDescent="0.3">
      <c r="A103" s="6">
        <v>100</v>
      </c>
      <c r="B103" s="69" t="s">
        <v>900</v>
      </c>
      <c r="C103" s="86" t="s">
        <v>901</v>
      </c>
      <c r="D103" s="50" t="s">
        <v>292</v>
      </c>
      <c r="E103" s="67">
        <v>1</v>
      </c>
      <c r="F103" s="70">
        <v>2025</v>
      </c>
      <c r="G103" s="70">
        <v>2</v>
      </c>
      <c r="H103" s="129">
        <v>403750</v>
      </c>
      <c r="I103" s="59">
        <f xml:space="preserve"> AVERAGE(H103)</f>
        <v>403750</v>
      </c>
      <c r="J103" s="62">
        <f>+ROUND((I103*G103), 0)</f>
        <v>807500</v>
      </c>
    </row>
    <row r="104" spans="1:10" ht="30.75" x14ac:dyDescent="0.3">
      <c r="A104" s="6">
        <v>101</v>
      </c>
      <c r="B104" s="69" t="s">
        <v>902</v>
      </c>
      <c r="C104" s="66" t="s">
        <v>903</v>
      </c>
      <c r="D104" s="88" t="s">
        <v>292</v>
      </c>
      <c r="E104" s="67">
        <v>2</v>
      </c>
      <c r="F104" s="70">
        <v>2021</v>
      </c>
      <c r="G104" s="70">
        <v>2</v>
      </c>
      <c r="H104" s="129">
        <v>374000</v>
      </c>
      <c r="I104" s="59">
        <f xml:space="preserve"> AVERAGE(H104)</f>
        <v>374000</v>
      </c>
      <c r="J104" s="62">
        <f>+ROUND((I104*G104), 0)</f>
        <v>748000</v>
      </c>
    </row>
    <row r="105" spans="1:10" ht="30.75" x14ac:dyDescent="0.3">
      <c r="A105" s="6">
        <v>102</v>
      </c>
      <c r="B105" s="16" t="s">
        <v>904</v>
      </c>
      <c r="C105" s="50" t="s">
        <v>905</v>
      </c>
      <c r="D105" s="50" t="s">
        <v>784</v>
      </c>
      <c r="E105" s="67">
        <v>11</v>
      </c>
      <c r="F105" s="76">
        <v>2023</v>
      </c>
      <c r="G105" s="67">
        <v>5</v>
      </c>
      <c r="H105" s="129">
        <v>261116</v>
      </c>
      <c r="I105" s="59">
        <f xml:space="preserve"> AVERAGE(H105)</f>
        <v>261116</v>
      </c>
      <c r="J105" s="62">
        <f>+ROUND((I105*G105), 0)</f>
        <v>1305580</v>
      </c>
    </row>
    <row r="106" spans="1:10" x14ac:dyDescent="0.3">
      <c r="A106" s="6">
        <v>103</v>
      </c>
      <c r="B106" s="71" t="s">
        <v>906</v>
      </c>
      <c r="C106" s="81" t="s">
        <v>907</v>
      </c>
      <c r="D106" s="81" t="s">
        <v>908</v>
      </c>
      <c r="E106" s="67">
        <v>1</v>
      </c>
      <c r="F106" s="73" t="s">
        <v>776</v>
      </c>
      <c r="G106" s="84">
        <v>1</v>
      </c>
      <c r="H106" s="129">
        <v>187000</v>
      </c>
      <c r="I106" s="59">
        <f xml:space="preserve"> AVERAGE(H106)</f>
        <v>187000</v>
      </c>
      <c r="J106" s="62">
        <f>+ROUND((I106*G106), 0)</f>
        <v>187000</v>
      </c>
    </row>
    <row r="107" spans="1:10" x14ac:dyDescent="0.3">
      <c r="A107" s="6">
        <v>104</v>
      </c>
      <c r="B107" s="71" t="s">
        <v>909</v>
      </c>
      <c r="C107" s="79" t="s">
        <v>910</v>
      </c>
      <c r="D107" s="74" t="s">
        <v>911</v>
      </c>
      <c r="E107" s="67">
        <v>13</v>
      </c>
      <c r="F107" s="73">
        <v>2021</v>
      </c>
      <c r="G107" s="84">
        <v>1</v>
      </c>
      <c r="H107" s="140">
        <v>607750</v>
      </c>
      <c r="I107" s="59">
        <f xml:space="preserve"> AVERAGE(H107)</f>
        <v>607750</v>
      </c>
      <c r="J107" s="62">
        <f>+ROUND((I107*G107), 0)</f>
        <v>607750</v>
      </c>
    </row>
    <row r="108" spans="1:10" x14ac:dyDescent="0.3">
      <c r="A108" s="6">
        <v>105</v>
      </c>
      <c r="B108" s="69" t="s">
        <v>912</v>
      </c>
      <c r="C108" s="69" t="s">
        <v>913</v>
      </c>
      <c r="D108" s="33" t="s">
        <v>641</v>
      </c>
      <c r="E108" s="67">
        <v>3</v>
      </c>
      <c r="F108" s="70">
        <v>2025</v>
      </c>
      <c r="G108" s="70">
        <v>2</v>
      </c>
      <c r="H108" s="129">
        <v>204000</v>
      </c>
      <c r="I108" s="59">
        <f xml:space="preserve"> AVERAGE(H108)</f>
        <v>204000</v>
      </c>
      <c r="J108" s="62">
        <f>+ROUND((I108*G108), 0)</f>
        <v>408000</v>
      </c>
    </row>
    <row r="109" spans="1:10" ht="30.75" x14ac:dyDescent="0.3">
      <c r="A109" s="6">
        <v>106</v>
      </c>
      <c r="B109" s="16" t="s">
        <v>914</v>
      </c>
      <c r="C109" s="66" t="s">
        <v>915</v>
      </c>
      <c r="D109" s="66" t="s">
        <v>916</v>
      </c>
      <c r="E109" s="67">
        <v>1</v>
      </c>
      <c r="F109" s="67">
        <v>2024</v>
      </c>
      <c r="G109" s="67">
        <v>1</v>
      </c>
      <c r="H109" s="129">
        <v>221000</v>
      </c>
      <c r="I109" s="59">
        <f xml:space="preserve"> AVERAGE(H109)</f>
        <v>221000</v>
      </c>
      <c r="J109" s="62">
        <f>+ROUND((I109*G109), 0)</f>
        <v>221000</v>
      </c>
    </row>
    <row r="110" spans="1:10" x14ac:dyDescent="0.3">
      <c r="A110" s="6">
        <v>107</v>
      </c>
      <c r="B110" s="16" t="s">
        <v>917</v>
      </c>
      <c r="C110" s="13" t="s">
        <v>918</v>
      </c>
      <c r="D110" s="33" t="s">
        <v>919</v>
      </c>
      <c r="E110" s="67">
        <v>1</v>
      </c>
      <c r="F110" s="67">
        <v>2023</v>
      </c>
      <c r="G110" s="67">
        <v>1</v>
      </c>
      <c r="H110" s="129">
        <v>86667</v>
      </c>
      <c r="I110" s="59">
        <f xml:space="preserve"> AVERAGE(H110)</f>
        <v>86667</v>
      </c>
      <c r="J110" s="62">
        <f>+ROUND((I110*G110), 0)</f>
        <v>86667</v>
      </c>
    </row>
    <row r="111" spans="1:10" x14ac:dyDescent="0.3">
      <c r="A111" s="6">
        <v>108</v>
      </c>
      <c r="B111" s="69" t="s">
        <v>920</v>
      </c>
      <c r="C111" s="66" t="s">
        <v>921</v>
      </c>
      <c r="D111" s="88" t="s">
        <v>922</v>
      </c>
      <c r="E111" s="67">
        <v>1</v>
      </c>
      <c r="F111" s="70">
        <v>2021</v>
      </c>
      <c r="G111" s="70">
        <v>2</v>
      </c>
      <c r="H111" s="129">
        <v>136000</v>
      </c>
      <c r="I111" s="59">
        <f xml:space="preserve"> AVERAGE(H111)</f>
        <v>136000</v>
      </c>
      <c r="J111" s="62">
        <f>+ROUND((I111*G111), 0)</f>
        <v>272000</v>
      </c>
    </row>
    <row r="112" spans="1:10" x14ac:dyDescent="0.3">
      <c r="A112" s="6">
        <v>109</v>
      </c>
      <c r="B112" s="16" t="s">
        <v>923</v>
      </c>
      <c r="C112" s="16" t="s">
        <v>924</v>
      </c>
      <c r="D112" s="33" t="s">
        <v>925</v>
      </c>
      <c r="E112" s="67">
        <v>1</v>
      </c>
      <c r="F112" s="67">
        <v>2026</v>
      </c>
      <c r="G112" s="67">
        <v>1</v>
      </c>
      <c r="H112" s="129">
        <v>61667</v>
      </c>
      <c r="I112" s="59">
        <f xml:space="preserve"> AVERAGE(H112)</f>
        <v>61667</v>
      </c>
      <c r="J112" s="62">
        <f>+ROUND((I112*G112), 0)</f>
        <v>61667</v>
      </c>
    </row>
    <row r="113" spans="1:10" x14ac:dyDescent="0.3">
      <c r="A113" s="6">
        <v>110</v>
      </c>
      <c r="B113" s="16" t="s">
        <v>926</v>
      </c>
      <c r="C113" s="16" t="s">
        <v>927</v>
      </c>
      <c r="D113" s="33" t="s">
        <v>897</v>
      </c>
      <c r="E113" s="67">
        <v>3</v>
      </c>
      <c r="F113" s="67">
        <v>2024</v>
      </c>
      <c r="G113" s="67">
        <v>1</v>
      </c>
      <c r="H113" s="129">
        <v>73750</v>
      </c>
      <c r="I113" s="59">
        <f xml:space="preserve"> AVERAGE(H113)</f>
        <v>73750</v>
      </c>
      <c r="J113" s="62">
        <f>+ROUND((I113*G113), 0)</f>
        <v>73750</v>
      </c>
    </row>
    <row r="114" spans="1:10" x14ac:dyDescent="0.3">
      <c r="A114" s="6">
        <v>111</v>
      </c>
      <c r="B114" s="16" t="s">
        <v>928</v>
      </c>
      <c r="C114" s="16" t="s">
        <v>929</v>
      </c>
      <c r="D114" s="16" t="s">
        <v>930</v>
      </c>
      <c r="E114" s="67">
        <v>1</v>
      </c>
      <c r="F114" s="67">
        <v>2025</v>
      </c>
      <c r="G114" s="67">
        <v>1</v>
      </c>
      <c r="H114" s="129">
        <v>33334</v>
      </c>
      <c r="I114" s="59">
        <f xml:space="preserve"> AVERAGE(H114)</f>
        <v>33334</v>
      </c>
      <c r="J114" s="62">
        <f>+ROUND((I114*G114), 0)</f>
        <v>33334</v>
      </c>
    </row>
    <row r="115" spans="1:10" x14ac:dyDescent="0.3">
      <c r="A115" s="6">
        <v>112</v>
      </c>
      <c r="B115" s="71" t="s">
        <v>931</v>
      </c>
      <c r="C115" s="74" t="s">
        <v>932</v>
      </c>
      <c r="D115" s="107" t="s">
        <v>933</v>
      </c>
      <c r="E115" s="67">
        <v>3</v>
      </c>
      <c r="F115" s="73" t="s">
        <v>835</v>
      </c>
      <c r="G115" s="84">
        <v>1</v>
      </c>
      <c r="H115" s="129">
        <v>459000</v>
      </c>
      <c r="I115" s="59">
        <f xml:space="preserve"> AVERAGE(H115)</f>
        <v>459000</v>
      </c>
      <c r="J115" s="62">
        <f>+ROUND((I115*G115), 0)</f>
        <v>459000</v>
      </c>
    </row>
    <row r="116" spans="1:10" ht="45" x14ac:dyDescent="0.3">
      <c r="A116" s="6">
        <v>113</v>
      </c>
      <c r="B116" s="95" t="s">
        <v>934</v>
      </c>
      <c r="C116" s="108" t="s">
        <v>935</v>
      </c>
      <c r="D116" s="74" t="s">
        <v>104</v>
      </c>
      <c r="E116" s="67">
        <v>1</v>
      </c>
      <c r="F116" s="73">
        <v>2026</v>
      </c>
      <c r="G116" s="73">
        <v>2</v>
      </c>
      <c r="H116" s="129">
        <v>340000</v>
      </c>
      <c r="I116" s="59">
        <f xml:space="preserve"> AVERAGE(H116)</f>
        <v>340000</v>
      </c>
      <c r="J116" s="62">
        <f>+ROUND((I116*G116), 0)</f>
        <v>680000</v>
      </c>
    </row>
    <row r="117" spans="1:10" x14ac:dyDescent="0.3">
      <c r="A117" s="6">
        <v>114</v>
      </c>
      <c r="B117" s="16" t="s">
        <v>936</v>
      </c>
      <c r="C117" s="16" t="s">
        <v>937</v>
      </c>
      <c r="D117" s="72" t="s">
        <v>938</v>
      </c>
      <c r="E117" s="67">
        <v>1</v>
      </c>
      <c r="F117" s="67">
        <v>2022</v>
      </c>
      <c r="G117" s="67">
        <v>1</v>
      </c>
      <c r="H117" s="129">
        <v>178500</v>
      </c>
      <c r="I117" s="59">
        <f xml:space="preserve"> AVERAGE(H117)</f>
        <v>178500</v>
      </c>
      <c r="J117" s="62">
        <f>+ROUND((I117*G117), 0)</f>
        <v>178500</v>
      </c>
    </row>
    <row r="118" spans="1:10" x14ac:dyDescent="0.3">
      <c r="A118" s="6">
        <v>115</v>
      </c>
      <c r="B118" s="16" t="s">
        <v>939</v>
      </c>
      <c r="C118" s="16" t="s">
        <v>940</v>
      </c>
      <c r="D118" s="16" t="s">
        <v>919</v>
      </c>
      <c r="E118" s="67">
        <v>1</v>
      </c>
      <c r="F118" s="67">
        <v>2024</v>
      </c>
      <c r="G118" s="67">
        <v>2</v>
      </c>
      <c r="H118" s="129">
        <v>173750</v>
      </c>
      <c r="I118" s="59">
        <f xml:space="preserve"> AVERAGE(H118)</f>
        <v>173750</v>
      </c>
      <c r="J118" s="62">
        <f>+ROUND((I118*G118), 0)</f>
        <v>347500</v>
      </c>
    </row>
    <row r="119" spans="1:10" x14ac:dyDescent="0.3">
      <c r="A119" s="6">
        <v>116</v>
      </c>
      <c r="B119" s="33" t="s">
        <v>941</v>
      </c>
      <c r="C119" s="33" t="s">
        <v>942</v>
      </c>
      <c r="D119" s="33" t="s">
        <v>943</v>
      </c>
      <c r="E119" s="67">
        <v>1</v>
      </c>
      <c r="F119" s="91">
        <v>2020</v>
      </c>
      <c r="G119" s="91">
        <v>1</v>
      </c>
      <c r="H119" s="129">
        <v>59077</v>
      </c>
      <c r="I119" s="59">
        <f xml:space="preserve"> AVERAGE(H119)</f>
        <v>59077</v>
      </c>
      <c r="J119" s="62">
        <f>+ROUND((I119*G119), 0)</f>
        <v>59077</v>
      </c>
    </row>
    <row r="120" spans="1:10" x14ac:dyDescent="0.3">
      <c r="A120" s="6">
        <v>117</v>
      </c>
      <c r="B120" s="69" t="s">
        <v>944</v>
      </c>
      <c r="C120" s="69" t="s">
        <v>945</v>
      </c>
      <c r="D120" s="33" t="s">
        <v>946</v>
      </c>
      <c r="E120" s="67">
        <v>4</v>
      </c>
      <c r="F120" s="70">
        <v>2019</v>
      </c>
      <c r="G120" s="70">
        <v>2</v>
      </c>
      <c r="H120" s="129">
        <v>331500</v>
      </c>
      <c r="I120" s="59">
        <f xml:space="preserve"> AVERAGE(H120)</f>
        <v>331500</v>
      </c>
      <c r="J120" s="62">
        <f>+ROUND((I120*G120), 0)</f>
        <v>663000</v>
      </c>
    </row>
    <row r="121" spans="1:10" x14ac:dyDescent="0.3">
      <c r="A121" s="6">
        <v>118</v>
      </c>
      <c r="B121" s="16" t="s">
        <v>947</v>
      </c>
      <c r="C121" s="16" t="s">
        <v>948</v>
      </c>
      <c r="D121" s="33" t="s">
        <v>841</v>
      </c>
      <c r="E121" s="67">
        <v>7</v>
      </c>
      <c r="F121" s="67">
        <v>2009</v>
      </c>
      <c r="G121" s="67">
        <v>5</v>
      </c>
      <c r="H121" s="129">
        <v>139616</v>
      </c>
      <c r="I121" s="59">
        <f xml:space="preserve"> AVERAGE(H121)</f>
        <v>139616</v>
      </c>
      <c r="J121" s="62">
        <f>+ROUND((I121*G121), 0)</f>
        <v>698080</v>
      </c>
    </row>
    <row r="122" spans="1:10" ht="60" x14ac:dyDescent="0.3">
      <c r="A122" s="6">
        <v>119</v>
      </c>
      <c r="B122" s="109" t="s">
        <v>949</v>
      </c>
      <c r="C122" s="66" t="s">
        <v>950</v>
      </c>
      <c r="D122" s="66" t="s">
        <v>173</v>
      </c>
      <c r="E122" s="67">
        <v>1</v>
      </c>
      <c r="F122" s="110">
        <v>2026</v>
      </c>
      <c r="G122" s="110">
        <v>2</v>
      </c>
      <c r="H122" s="131">
        <v>187000</v>
      </c>
      <c r="I122" s="59">
        <f xml:space="preserve"> AVERAGE(H122)</f>
        <v>187000</v>
      </c>
      <c r="J122" s="62">
        <f>+ROUND((I122*G122), 0)</f>
        <v>374000</v>
      </c>
    </row>
    <row r="123" spans="1:10" ht="30.75" x14ac:dyDescent="0.3">
      <c r="A123" s="6">
        <v>120</v>
      </c>
      <c r="B123" s="16" t="s">
        <v>951</v>
      </c>
      <c r="C123" s="16" t="s">
        <v>851</v>
      </c>
      <c r="D123" s="16" t="s">
        <v>638</v>
      </c>
      <c r="E123" s="67">
        <v>1</v>
      </c>
      <c r="F123" s="67">
        <v>2026</v>
      </c>
      <c r="G123" s="67">
        <v>1</v>
      </c>
      <c r="H123" s="131">
        <v>204000</v>
      </c>
      <c r="I123" s="59">
        <f xml:space="preserve"> AVERAGE(H123)</f>
        <v>204000</v>
      </c>
      <c r="J123" s="62">
        <f>+ROUND((I123*G123), 0)</f>
        <v>204000</v>
      </c>
    </row>
    <row r="124" spans="1:10" ht="30.75" x14ac:dyDescent="0.3">
      <c r="A124" s="6">
        <v>121</v>
      </c>
      <c r="B124" s="16" t="s">
        <v>952</v>
      </c>
      <c r="C124" s="16" t="s">
        <v>953</v>
      </c>
      <c r="D124" s="16" t="s">
        <v>954</v>
      </c>
      <c r="E124" s="67">
        <v>1</v>
      </c>
      <c r="F124" s="111">
        <v>2022</v>
      </c>
      <c r="G124" s="111">
        <v>1</v>
      </c>
      <c r="H124" s="129">
        <v>85000</v>
      </c>
      <c r="I124" s="59">
        <f xml:space="preserve"> AVERAGE(H124)</f>
        <v>85000</v>
      </c>
      <c r="J124" s="62">
        <f>+ROUND((I124*G124), 0)</f>
        <v>85000</v>
      </c>
    </row>
    <row r="125" spans="1:10" ht="30.75" x14ac:dyDescent="0.3">
      <c r="A125" s="6">
        <v>122</v>
      </c>
      <c r="B125" s="16" t="s">
        <v>955</v>
      </c>
      <c r="C125" s="16" t="s">
        <v>953</v>
      </c>
      <c r="D125" s="16" t="s">
        <v>954</v>
      </c>
      <c r="E125" s="67">
        <v>1</v>
      </c>
      <c r="F125" s="67">
        <v>2024</v>
      </c>
      <c r="G125" s="67">
        <v>1</v>
      </c>
      <c r="H125" s="129">
        <v>115000</v>
      </c>
      <c r="I125" s="59">
        <f xml:space="preserve"> AVERAGE(H125)</f>
        <v>115000</v>
      </c>
      <c r="J125" s="62">
        <f>+ROUND((I125*G125), 0)</f>
        <v>115000</v>
      </c>
    </row>
    <row r="126" spans="1:10" ht="30.75" x14ac:dyDescent="0.3">
      <c r="A126" s="6">
        <v>123</v>
      </c>
      <c r="B126" s="16" t="s">
        <v>956</v>
      </c>
      <c r="C126" s="50" t="s">
        <v>957</v>
      </c>
      <c r="D126" s="112" t="s">
        <v>958</v>
      </c>
      <c r="E126" s="67">
        <v>1</v>
      </c>
      <c r="F126" s="113">
        <v>2022</v>
      </c>
      <c r="G126" s="113">
        <v>1</v>
      </c>
      <c r="H126" s="129">
        <v>98750</v>
      </c>
      <c r="I126" s="59">
        <f xml:space="preserve"> AVERAGE(H126)</f>
        <v>98750</v>
      </c>
      <c r="J126" s="62">
        <f>+ROUND((I126*G126), 0)</f>
        <v>98750</v>
      </c>
    </row>
    <row r="127" spans="1:10" x14ac:dyDescent="0.3">
      <c r="A127" s="6">
        <v>124</v>
      </c>
      <c r="B127" s="114" t="s">
        <v>959</v>
      </c>
      <c r="C127" s="16" t="s">
        <v>637</v>
      </c>
      <c r="D127" s="16" t="s">
        <v>638</v>
      </c>
      <c r="E127" s="67">
        <v>16</v>
      </c>
      <c r="F127" s="67">
        <v>2021</v>
      </c>
      <c r="G127" s="67">
        <v>1</v>
      </c>
      <c r="H127" s="129">
        <v>867000</v>
      </c>
      <c r="I127" s="59">
        <f xml:space="preserve"> AVERAGE(H127)</f>
        <v>867000</v>
      </c>
      <c r="J127" s="62">
        <f>+ROUND((I127*G127), 0)</f>
        <v>867000</v>
      </c>
    </row>
    <row r="128" spans="1:10" x14ac:dyDescent="0.3">
      <c r="A128" s="6">
        <v>125</v>
      </c>
      <c r="B128" s="115" t="s">
        <v>960</v>
      </c>
      <c r="C128" s="71" t="s">
        <v>961</v>
      </c>
      <c r="D128" s="74" t="s">
        <v>662</v>
      </c>
      <c r="E128" s="67">
        <v>2</v>
      </c>
      <c r="F128" s="73" t="s">
        <v>962</v>
      </c>
      <c r="G128" s="84">
        <v>1</v>
      </c>
      <c r="H128" s="129">
        <v>90000</v>
      </c>
      <c r="I128" s="59">
        <f xml:space="preserve"> AVERAGE(H128)</f>
        <v>90000</v>
      </c>
      <c r="J128" s="62">
        <f>+ROUND((I128*G128), 0)</f>
        <v>90000</v>
      </c>
    </row>
    <row r="129" spans="1:10" x14ac:dyDescent="0.3">
      <c r="A129" s="6">
        <v>126</v>
      </c>
      <c r="B129" s="116" t="s">
        <v>963</v>
      </c>
      <c r="C129" s="69" t="s">
        <v>964</v>
      </c>
      <c r="D129" s="16" t="s">
        <v>173</v>
      </c>
      <c r="E129" s="67">
        <v>1</v>
      </c>
      <c r="F129" s="70">
        <v>2026</v>
      </c>
      <c r="G129" s="70">
        <v>2</v>
      </c>
      <c r="H129" s="129">
        <v>195500</v>
      </c>
      <c r="I129" s="59">
        <f xml:space="preserve"> AVERAGE(H129)</f>
        <v>195500</v>
      </c>
      <c r="J129" s="62">
        <f>+ROUND((I129*G129), 0)</f>
        <v>391000</v>
      </c>
    </row>
    <row r="130" spans="1:10" x14ac:dyDescent="0.3">
      <c r="A130" s="6">
        <v>127</v>
      </c>
      <c r="B130" s="114" t="s">
        <v>965</v>
      </c>
      <c r="C130" s="16" t="s">
        <v>966</v>
      </c>
      <c r="D130" s="16" t="s">
        <v>967</v>
      </c>
      <c r="E130" s="67">
        <v>1</v>
      </c>
      <c r="F130" s="67">
        <v>2024</v>
      </c>
      <c r="G130" s="67">
        <v>2</v>
      </c>
      <c r="H130" s="129">
        <v>250750</v>
      </c>
      <c r="I130" s="59">
        <f xml:space="preserve"> AVERAGE(H130)</f>
        <v>250750</v>
      </c>
      <c r="J130" s="62">
        <f>+ROUND((I130*G130), 0)</f>
        <v>501500</v>
      </c>
    </row>
    <row r="131" spans="1:10" x14ac:dyDescent="0.3">
      <c r="A131" s="6">
        <v>128</v>
      </c>
      <c r="B131" s="117" t="s">
        <v>968</v>
      </c>
      <c r="C131" s="71" t="s">
        <v>969</v>
      </c>
      <c r="D131" s="71" t="s">
        <v>970</v>
      </c>
      <c r="E131" s="67">
        <v>2</v>
      </c>
      <c r="F131" s="84" t="s">
        <v>971</v>
      </c>
      <c r="G131" s="84">
        <v>1</v>
      </c>
      <c r="H131" s="129">
        <v>225250</v>
      </c>
      <c r="I131" s="59">
        <f xml:space="preserve"> AVERAGE(H131)</f>
        <v>225250</v>
      </c>
      <c r="J131" s="62">
        <f>+ROUND((I131*G131), 0)</f>
        <v>225250</v>
      </c>
    </row>
    <row r="132" spans="1:10" x14ac:dyDescent="0.3">
      <c r="A132" s="6">
        <v>129</v>
      </c>
      <c r="B132" s="114" t="s">
        <v>972</v>
      </c>
      <c r="C132" s="69" t="s">
        <v>973</v>
      </c>
      <c r="D132" s="16" t="s">
        <v>767</v>
      </c>
      <c r="E132" s="67">
        <v>5</v>
      </c>
      <c r="F132" s="70">
        <v>2026</v>
      </c>
      <c r="G132" s="70">
        <v>2</v>
      </c>
      <c r="H132" s="129">
        <v>539750</v>
      </c>
      <c r="I132" s="59">
        <f xml:space="preserve"> AVERAGE(H132)</f>
        <v>539750</v>
      </c>
      <c r="J132" s="62">
        <f>+ROUND((I132*G132), 0)</f>
        <v>1079500</v>
      </c>
    </row>
    <row r="133" spans="1:10" ht="24" x14ac:dyDescent="0.3">
      <c r="A133" s="6">
        <v>130</v>
      </c>
      <c r="B133" s="118" t="s">
        <v>974</v>
      </c>
      <c r="C133" s="72" t="s">
        <v>975</v>
      </c>
      <c r="D133" s="74" t="s">
        <v>784</v>
      </c>
      <c r="E133" s="67">
        <v>4</v>
      </c>
      <c r="F133" s="73">
        <v>2019</v>
      </c>
      <c r="G133" s="73">
        <v>5</v>
      </c>
      <c r="H133" s="129">
        <v>300500</v>
      </c>
      <c r="I133" s="59">
        <f xml:space="preserve"> AVERAGE(H133)</f>
        <v>300500</v>
      </c>
      <c r="J133" s="62">
        <f>+ROUND((I133*G133), 0)</f>
        <v>1502500</v>
      </c>
    </row>
    <row r="134" spans="1:10" ht="30.75" x14ac:dyDescent="0.3">
      <c r="A134" s="6">
        <v>131</v>
      </c>
      <c r="B134" s="119" t="s">
        <v>976</v>
      </c>
      <c r="C134" s="75" t="s">
        <v>977</v>
      </c>
      <c r="D134" s="74" t="s">
        <v>104</v>
      </c>
      <c r="E134" s="67">
        <v>1</v>
      </c>
      <c r="F134" s="73">
        <v>2024</v>
      </c>
      <c r="G134" s="73">
        <v>2</v>
      </c>
      <c r="H134" s="129">
        <v>348500</v>
      </c>
      <c r="I134" s="59">
        <f xml:space="preserve"> AVERAGE(H134)</f>
        <v>348500</v>
      </c>
      <c r="J134" s="62">
        <f>+ROUND((I134*G134), 0)</f>
        <v>697000</v>
      </c>
    </row>
    <row r="135" spans="1:10" x14ac:dyDescent="0.3">
      <c r="A135" s="6">
        <v>132</v>
      </c>
      <c r="B135" s="114" t="s">
        <v>978</v>
      </c>
      <c r="C135" s="16" t="s">
        <v>979</v>
      </c>
      <c r="D135" s="16" t="s">
        <v>980</v>
      </c>
      <c r="E135" s="67">
        <v>1</v>
      </c>
      <c r="F135" s="67">
        <v>2001</v>
      </c>
      <c r="G135" s="67">
        <v>1</v>
      </c>
      <c r="H135" s="129">
        <v>129424</v>
      </c>
      <c r="I135" s="59">
        <f xml:space="preserve"> AVERAGE(H135)</f>
        <v>129424</v>
      </c>
      <c r="J135" s="62">
        <f>+ROUND((I135*G135), 0)</f>
        <v>129424</v>
      </c>
    </row>
    <row r="136" spans="1:10" x14ac:dyDescent="0.3">
      <c r="A136" s="6">
        <v>133</v>
      </c>
      <c r="B136" s="120" t="s">
        <v>981</v>
      </c>
      <c r="C136" s="96" t="s">
        <v>982</v>
      </c>
      <c r="D136" s="74" t="s">
        <v>104</v>
      </c>
      <c r="E136" s="67">
        <v>1</v>
      </c>
      <c r="F136" s="73">
        <v>2022</v>
      </c>
      <c r="G136" s="73">
        <v>1</v>
      </c>
      <c r="H136" s="129">
        <v>340000</v>
      </c>
      <c r="I136" s="59">
        <f xml:space="preserve"> AVERAGE(H136)</f>
        <v>340000</v>
      </c>
      <c r="J136" s="62">
        <f>+ROUND((I136*G136), 0)</f>
        <v>340000</v>
      </c>
    </row>
    <row r="137" spans="1:10" ht="45.75" x14ac:dyDescent="0.3">
      <c r="A137" s="6">
        <v>134</v>
      </c>
      <c r="B137" s="114" t="s">
        <v>983</v>
      </c>
      <c r="C137" s="14" t="s">
        <v>984</v>
      </c>
      <c r="D137" s="72" t="s">
        <v>644</v>
      </c>
      <c r="E137" s="67">
        <v>2</v>
      </c>
      <c r="F137" s="67">
        <v>2023</v>
      </c>
      <c r="G137" s="67">
        <v>2</v>
      </c>
      <c r="H137" s="129">
        <v>225424</v>
      </c>
      <c r="I137" s="59">
        <f xml:space="preserve"> AVERAGE(H137)</f>
        <v>225424</v>
      </c>
      <c r="J137" s="62">
        <f>+ROUND((I137*G137), 0)</f>
        <v>450848</v>
      </c>
    </row>
    <row r="138" spans="1:10" x14ac:dyDescent="0.3">
      <c r="A138" s="6">
        <v>135</v>
      </c>
      <c r="B138" s="121" t="s">
        <v>985</v>
      </c>
      <c r="C138" s="69" t="s">
        <v>986</v>
      </c>
      <c r="D138" s="16" t="s">
        <v>764</v>
      </c>
      <c r="E138" s="67">
        <v>2</v>
      </c>
      <c r="F138" s="70">
        <v>2026</v>
      </c>
      <c r="G138" s="70">
        <v>2</v>
      </c>
      <c r="H138" s="129">
        <v>225250</v>
      </c>
      <c r="I138" s="59">
        <f xml:space="preserve"> AVERAGE(H138)</f>
        <v>225250</v>
      </c>
      <c r="J138" s="62">
        <f>+ROUND((I138*G138), 0)</f>
        <v>450500</v>
      </c>
    </row>
    <row r="139" spans="1:10" x14ac:dyDescent="0.3">
      <c r="A139" s="6">
        <v>136</v>
      </c>
      <c r="B139" s="121" t="s">
        <v>987</v>
      </c>
      <c r="C139" s="69" t="s">
        <v>988</v>
      </c>
      <c r="D139" s="16" t="s">
        <v>989</v>
      </c>
      <c r="E139" s="67">
        <v>2</v>
      </c>
      <c r="F139" s="70">
        <v>1999</v>
      </c>
      <c r="G139" s="70">
        <v>2</v>
      </c>
      <c r="H139" s="129">
        <v>178500</v>
      </c>
      <c r="I139" s="59">
        <f xml:space="preserve"> AVERAGE(H139)</f>
        <v>178500</v>
      </c>
      <c r="J139" s="62">
        <f>+ROUND((I139*G139), 0)</f>
        <v>357000</v>
      </c>
    </row>
    <row r="140" spans="1:10" ht="30.75" x14ac:dyDescent="0.3">
      <c r="A140" s="6">
        <v>137</v>
      </c>
      <c r="B140" s="122" t="s">
        <v>990</v>
      </c>
      <c r="C140" s="66" t="s">
        <v>991</v>
      </c>
      <c r="D140" s="66" t="s">
        <v>992</v>
      </c>
      <c r="E140" s="67">
        <v>1</v>
      </c>
      <c r="F140" s="87">
        <v>2024</v>
      </c>
      <c r="G140" s="87">
        <v>2</v>
      </c>
      <c r="H140" s="129">
        <v>74039</v>
      </c>
      <c r="I140" s="59">
        <f xml:space="preserve"> AVERAGE(H140)</f>
        <v>74039</v>
      </c>
      <c r="J140" s="62">
        <f>+ROUND((I140*G140), 0)</f>
        <v>148078</v>
      </c>
    </row>
    <row r="141" spans="1:10" ht="45.75" x14ac:dyDescent="0.3">
      <c r="A141" s="6">
        <v>138</v>
      </c>
      <c r="B141" s="16" t="s">
        <v>993</v>
      </c>
      <c r="C141" s="69" t="s">
        <v>994</v>
      </c>
      <c r="D141" s="103" t="s">
        <v>995</v>
      </c>
      <c r="E141" s="67">
        <v>1</v>
      </c>
      <c r="F141" s="73">
        <v>2026</v>
      </c>
      <c r="G141" s="73">
        <v>1</v>
      </c>
      <c r="H141" s="129">
        <v>340000</v>
      </c>
      <c r="I141" s="59">
        <f xml:space="preserve"> AVERAGE(H141)</f>
        <v>340000</v>
      </c>
      <c r="J141" s="62">
        <f>+ROUND((I141*G141), 0)</f>
        <v>340000</v>
      </c>
    </row>
    <row r="142" spans="1:10" ht="45.75" x14ac:dyDescent="0.3">
      <c r="A142" s="6">
        <v>139</v>
      </c>
      <c r="B142" s="103" t="s">
        <v>996</v>
      </c>
      <c r="C142" s="69" t="s">
        <v>997</v>
      </c>
      <c r="D142" s="103" t="s">
        <v>995</v>
      </c>
      <c r="E142" s="67">
        <v>1</v>
      </c>
      <c r="F142" s="73">
        <v>2026</v>
      </c>
      <c r="G142" s="73">
        <v>1</v>
      </c>
      <c r="H142" s="129">
        <v>293250</v>
      </c>
      <c r="I142" s="59">
        <f xml:space="preserve"> AVERAGE(H142)</f>
        <v>293250</v>
      </c>
      <c r="J142" s="62">
        <f>+ROUND((I142*G142), 0)</f>
        <v>293250</v>
      </c>
    </row>
    <row r="143" spans="1:10" ht="45.75" x14ac:dyDescent="0.3">
      <c r="A143" s="6">
        <v>140</v>
      </c>
      <c r="B143" s="103" t="s">
        <v>998</v>
      </c>
      <c r="C143" s="69" t="s">
        <v>997</v>
      </c>
      <c r="D143" s="103" t="s">
        <v>995</v>
      </c>
      <c r="E143" s="67">
        <v>1</v>
      </c>
      <c r="F143" s="73">
        <v>2026</v>
      </c>
      <c r="G143" s="73">
        <v>1</v>
      </c>
      <c r="H143" s="129">
        <v>293250</v>
      </c>
      <c r="I143" s="59">
        <f xml:space="preserve"> AVERAGE(H143)</f>
        <v>293250</v>
      </c>
      <c r="J143" s="62">
        <f>+ROUND((I143*G143), 0)</f>
        <v>293250</v>
      </c>
    </row>
    <row r="144" spans="1:10" x14ac:dyDescent="0.3">
      <c r="A144" s="6">
        <v>141</v>
      </c>
      <c r="B144" s="16" t="s">
        <v>999</v>
      </c>
      <c r="C144" s="16" t="s">
        <v>924</v>
      </c>
      <c r="D144" s="16" t="s">
        <v>1000</v>
      </c>
      <c r="E144" s="67">
        <v>1</v>
      </c>
      <c r="F144" s="67">
        <v>2021</v>
      </c>
      <c r="G144" s="67">
        <v>1</v>
      </c>
      <c r="H144" s="129">
        <v>57778</v>
      </c>
      <c r="I144" s="59">
        <f xml:space="preserve"> AVERAGE(H144)</f>
        <v>57778</v>
      </c>
      <c r="J144" s="62">
        <f>+ROUND((I144*G144), 0)</f>
        <v>57778</v>
      </c>
    </row>
    <row r="145" spans="1:10" ht="30" x14ac:dyDescent="0.3">
      <c r="A145" s="6">
        <v>142</v>
      </c>
      <c r="B145" s="85" t="s">
        <v>1001</v>
      </c>
      <c r="C145" s="74" t="s">
        <v>1002</v>
      </c>
      <c r="D145" s="74" t="s">
        <v>264</v>
      </c>
      <c r="E145" s="67">
        <v>1</v>
      </c>
      <c r="F145" s="73">
        <v>2025</v>
      </c>
      <c r="G145" s="73">
        <v>1</v>
      </c>
      <c r="H145" s="129">
        <v>238000</v>
      </c>
      <c r="I145" s="59">
        <f xml:space="preserve"> AVERAGE(H145)</f>
        <v>238000</v>
      </c>
      <c r="J145" s="62">
        <f>+ROUND((I145*G145), 0)</f>
        <v>238000</v>
      </c>
    </row>
    <row r="146" spans="1:10" x14ac:dyDescent="0.3">
      <c r="A146" s="6">
        <v>143</v>
      </c>
      <c r="B146" s="109" t="s">
        <v>1003</v>
      </c>
      <c r="C146" s="100" t="s">
        <v>1004</v>
      </c>
      <c r="D146" s="100" t="s">
        <v>1005</v>
      </c>
      <c r="E146" s="67">
        <v>2</v>
      </c>
      <c r="F146" s="110">
        <v>2022</v>
      </c>
      <c r="G146" s="110">
        <v>2</v>
      </c>
      <c r="H146" s="129">
        <v>493000</v>
      </c>
      <c r="I146" s="59">
        <f xml:space="preserve"> AVERAGE(H146)</f>
        <v>493000</v>
      </c>
      <c r="J146" s="62">
        <f>+ROUND((I146*G146), 0)</f>
        <v>986000</v>
      </c>
    </row>
    <row r="147" spans="1:10" x14ac:dyDescent="0.3">
      <c r="A147" s="6">
        <v>144</v>
      </c>
      <c r="B147" s="16" t="s">
        <v>1006</v>
      </c>
      <c r="C147" s="16" t="s">
        <v>151</v>
      </c>
      <c r="D147" s="16" t="s">
        <v>151</v>
      </c>
      <c r="E147" s="67">
        <v>1</v>
      </c>
      <c r="F147" s="76">
        <v>2019</v>
      </c>
      <c r="G147" s="67">
        <v>5</v>
      </c>
      <c r="H147" s="129">
        <v>322858</v>
      </c>
      <c r="I147" s="59">
        <f xml:space="preserve"> AVERAGE(H147)</f>
        <v>322858</v>
      </c>
      <c r="J147" s="62">
        <f>+ROUND((I147*G147), 0)</f>
        <v>1614290</v>
      </c>
    </row>
    <row r="148" spans="1:10" ht="45.75" x14ac:dyDescent="0.3">
      <c r="A148" s="6">
        <v>145</v>
      </c>
      <c r="B148" s="71" t="s">
        <v>1007</v>
      </c>
      <c r="C148" s="71" t="s">
        <v>1008</v>
      </c>
      <c r="D148" s="74" t="s">
        <v>292</v>
      </c>
      <c r="E148" s="67">
        <v>1</v>
      </c>
      <c r="F148" s="73">
        <v>2024</v>
      </c>
      <c r="G148" s="73">
        <v>1</v>
      </c>
      <c r="H148" s="129">
        <v>403750</v>
      </c>
      <c r="I148" s="59">
        <f xml:space="preserve"> AVERAGE(H148)</f>
        <v>403750</v>
      </c>
      <c r="J148" s="62">
        <f>+ROUND((I148*G148), 0)</f>
        <v>403750</v>
      </c>
    </row>
    <row r="149" spans="1:10" ht="30.75" x14ac:dyDescent="0.3">
      <c r="A149" s="6">
        <v>146</v>
      </c>
      <c r="B149" s="16" t="s">
        <v>1009</v>
      </c>
      <c r="C149" s="68" t="s">
        <v>1010</v>
      </c>
      <c r="D149" s="68" t="s">
        <v>1011</v>
      </c>
      <c r="E149" s="67">
        <v>2</v>
      </c>
      <c r="F149" s="73">
        <v>2018</v>
      </c>
      <c r="G149" s="73">
        <v>2</v>
      </c>
      <c r="H149" s="129">
        <v>306000</v>
      </c>
      <c r="I149" s="59">
        <f xml:space="preserve"> AVERAGE(H149)</f>
        <v>306000</v>
      </c>
      <c r="J149" s="62">
        <f>+ROUND((I149*G149), 0)</f>
        <v>612000</v>
      </c>
    </row>
    <row r="150" spans="1:10" x14ac:dyDescent="0.3">
      <c r="A150" s="6">
        <v>147</v>
      </c>
      <c r="B150" s="69" t="s">
        <v>1012</v>
      </c>
      <c r="C150" s="69" t="s">
        <v>1013</v>
      </c>
      <c r="D150" s="16" t="s">
        <v>1014</v>
      </c>
      <c r="E150" s="67">
        <v>2</v>
      </c>
      <c r="F150" s="70">
        <v>2018</v>
      </c>
      <c r="G150" s="70">
        <v>2</v>
      </c>
      <c r="H150" s="129">
        <v>242250</v>
      </c>
      <c r="I150" s="59">
        <f xml:space="preserve"> AVERAGE(H150)</f>
        <v>242250</v>
      </c>
      <c r="J150" s="62">
        <f>+ROUND((I150*G150), 0)</f>
        <v>484500</v>
      </c>
    </row>
    <row r="151" spans="1:10" x14ac:dyDescent="0.3">
      <c r="A151" s="6">
        <v>148</v>
      </c>
      <c r="B151" s="92" t="s">
        <v>1015</v>
      </c>
      <c r="C151" s="68" t="s">
        <v>1004</v>
      </c>
      <c r="D151" s="68" t="s">
        <v>1005</v>
      </c>
      <c r="E151" s="67">
        <v>3</v>
      </c>
      <c r="F151" s="93">
        <v>2022</v>
      </c>
      <c r="G151" s="93">
        <v>2</v>
      </c>
      <c r="H151" s="129">
        <v>684250</v>
      </c>
      <c r="I151" s="59">
        <f xml:space="preserve"> AVERAGE(H151)</f>
        <v>684250</v>
      </c>
      <c r="J151" s="62">
        <f>+ROUND((I151*G151), 0)</f>
        <v>1368500</v>
      </c>
    </row>
    <row r="152" spans="1:10" ht="30.75" x14ac:dyDescent="0.3">
      <c r="A152" s="6">
        <v>149</v>
      </c>
      <c r="B152" s="16" t="s">
        <v>1016</v>
      </c>
      <c r="C152" s="16" t="s">
        <v>1017</v>
      </c>
      <c r="D152" s="13" t="s">
        <v>818</v>
      </c>
      <c r="E152" s="67">
        <v>4</v>
      </c>
      <c r="F152" s="67">
        <v>2019</v>
      </c>
      <c r="G152" s="67">
        <v>2</v>
      </c>
      <c r="H152" s="134">
        <v>374000</v>
      </c>
      <c r="I152" s="59">
        <f xml:space="preserve"> AVERAGE(H152)</f>
        <v>374000</v>
      </c>
      <c r="J152" s="62">
        <f>+ROUND((I152*G152), 0)</f>
        <v>748000</v>
      </c>
    </row>
    <row r="153" spans="1:10" ht="45.75" x14ac:dyDescent="0.3">
      <c r="A153" s="6">
        <v>150</v>
      </c>
      <c r="B153" s="16" t="s">
        <v>1018</v>
      </c>
      <c r="C153" s="16" t="s">
        <v>1019</v>
      </c>
      <c r="D153" s="13" t="s">
        <v>818</v>
      </c>
      <c r="E153" s="67">
        <v>10</v>
      </c>
      <c r="F153" s="67">
        <v>2022</v>
      </c>
      <c r="G153" s="67">
        <v>2</v>
      </c>
      <c r="H153" s="134">
        <v>433500</v>
      </c>
      <c r="I153" s="59">
        <f xml:space="preserve"> AVERAGE(H153)</f>
        <v>433500</v>
      </c>
      <c r="J153" s="62">
        <f>+ROUND((I153*G153), 0)</f>
        <v>867000</v>
      </c>
    </row>
    <row r="154" spans="1:10" x14ac:dyDescent="0.3">
      <c r="A154" s="6">
        <v>151</v>
      </c>
      <c r="B154" s="69" t="s">
        <v>1020</v>
      </c>
      <c r="C154" s="69" t="s">
        <v>1021</v>
      </c>
      <c r="D154" s="74" t="s">
        <v>784</v>
      </c>
      <c r="E154" s="67">
        <v>8</v>
      </c>
      <c r="F154" s="70">
        <v>2019</v>
      </c>
      <c r="G154" s="70">
        <v>2</v>
      </c>
      <c r="H154" s="129">
        <v>565250</v>
      </c>
      <c r="I154" s="59">
        <f xml:space="preserve"> AVERAGE(H154)</f>
        <v>565250</v>
      </c>
      <c r="J154" s="62">
        <f>+ROUND((I154*G154), 0)</f>
        <v>1130500</v>
      </c>
    </row>
    <row r="155" spans="1:10" ht="30.75" x14ac:dyDescent="0.3">
      <c r="A155" s="6">
        <v>152</v>
      </c>
      <c r="B155" s="16" t="s">
        <v>1022</v>
      </c>
      <c r="C155" s="14" t="s">
        <v>1023</v>
      </c>
      <c r="D155" s="16" t="s">
        <v>1024</v>
      </c>
      <c r="E155" s="67">
        <v>2</v>
      </c>
      <c r="F155" s="67">
        <v>2020</v>
      </c>
      <c r="G155" s="67">
        <v>1</v>
      </c>
      <c r="H155" s="140">
        <v>374000</v>
      </c>
      <c r="I155" s="141">
        <f xml:space="preserve"> AVERAGE(H155)</f>
        <v>374000</v>
      </c>
      <c r="J155" s="142">
        <f>+ROUND((I155*G155), 0)</f>
        <v>374000</v>
      </c>
    </row>
    <row r="156" spans="1:10" x14ac:dyDescent="0.3">
      <c r="A156" s="6">
        <v>153</v>
      </c>
      <c r="B156" s="16" t="s">
        <v>1025</v>
      </c>
      <c r="C156" s="16" t="s">
        <v>1026</v>
      </c>
      <c r="D156" s="16" t="s">
        <v>870</v>
      </c>
      <c r="E156" s="67">
        <v>1</v>
      </c>
      <c r="F156" s="76">
        <v>2024</v>
      </c>
      <c r="G156" s="67">
        <v>5</v>
      </c>
      <c r="H156" s="129">
        <v>425000</v>
      </c>
      <c r="I156" s="59">
        <f xml:space="preserve"> AVERAGE(H156)</f>
        <v>425000</v>
      </c>
      <c r="J156" s="62">
        <f>+ROUND((I156*G156), 0)</f>
        <v>2125000</v>
      </c>
    </row>
    <row r="157" spans="1:10" x14ac:dyDescent="0.3">
      <c r="A157" s="6">
        <v>154</v>
      </c>
      <c r="B157" s="69" t="s">
        <v>1027</v>
      </c>
      <c r="C157" s="66" t="s">
        <v>1028</v>
      </c>
      <c r="D157" s="66" t="s">
        <v>1028</v>
      </c>
      <c r="E157" s="67">
        <v>1</v>
      </c>
      <c r="F157" s="70">
        <v>2026</v>
      </c>
      <c r="G157" s="70">
        <v>2</v>
      </c>
      <c r="H157" s="129">
        <v>187000</v>
      </c>
      <c r="I157" s="59">
        <f xml:space="preserve"> AVERAGE(H157)</f>
        <v>187000</v>
      </c>
      <c r="J157" s="62">
        <f>+ROUND((I157*G157), 0)</f>
        <v>374000</v>
      </c>
    </row>
    <row r="158" spans="1:10" x14ac:dyDescent="0.3">
      <c r="A158" s="6">
        <v>155</v>
      </c>
      <c r="B158" s="71" t="s">
        <v>1029</v>
      </c>
      <c r="C158" s="72" t="s">
        <v>1030</v>
      </c>
      <c r="D158" s="123" t="s">
        <v>870</v>
      </c>
      <c r="E158" s="67">
        <v>2</v>
      </c>
      <c r="F158" s="73">
        <v>2023</v>
      </c>
      <c r="G158" s="73">
        <v>2</v>
      </c>
      <c r="H158" s="129">
        <v>399500</v>
      </c>
      <c r="I158" s="59">
        <f xml:space="preserve"> AVERAGE(H158)</f>
        <v>399500</v>
      </c>
      <c r="J158" s="62">
        <f>+ROUND((I158*G158), 0)</f>
        <v>799000</v>
      </c>
    </row>
    <row r="159" spans="1:10" ht="30.75" x14ac:dyDescent="0.3">
      <c r="A159" s="6">
        <v>156</v>
      </c>
      <c r="B159" s="16" t="s">
        <v>1031</v>
      </c>
      <c r="C159" s="16" t="s">
        <v>1032</v>
      </c>
      <c r="D159" s="16" t="s">
        <v>1033</v>
      </c>
      <c r="E159" s="67">
        <v>1</v>
      </c>
      <c r="F159" s="67">
        <v>2019</v>
      </c>
      <c r="G159" s="67">
        <v>1</v>
      </c>
      <c r="H159" s="129">
        <v>446250</v>
      </c>
      <c r="I159" s="59">
        <f xml:space="preserve"> AVERAGE(H159)</f>
        <v>446250</v>
      </c>
      <c r="J159" s="62">
        <f>+ROUND((I159*G159), 0)</f>
        <v>446250</v>
      </c>
    </row>
    <row r="160" spans="1:10" x14ac:dyDescent="0.3">
      <c r="A160" s="6">
        <v>157</v>
      </c>
      <c r="B160" s="16" t="s">
        <v>1034</v>
      </c>
      <c r="C160" s="16" t="s">
        <v>1035</v>
      </c>
      <c r="D160" s="16" t="s">
        <v>1036</v>
      </c>
      <c r="E160" s="67">
        <v>1</v>
      </c>
      <c r="F160" s="67">
        <v>2013</v>
      </c>
      <c r="G160" s="67">
        <v>1</v>
      </c>
      <c r="H160" s="129">
        <v>195500</v>
      </c>
      <c r="I160" s="59">
        <f xml:space="preserve"> AVERAGE(H160)</f>
        <v>195500</v>
      </c>
      <c r="J160" s="62">
        <f>+ROUND((I160*G160), 0)</f>
        <v>195500</v>
      </c>
    </row>
    <row r="161" spans="1:10" x14ac:dyDescent="0.3">
      <c r="A161" s="6">
        <v>158</v>
      </c>
      <c r="B161" s="69" t="s">
        <v>1037</v>
      </c>
      <c r="C161" s="69" t="s">
        <v>1038</v>
      </c>
      <c r="D161" s="16" t="s">
        <v>1039</v>
      </c>
      <c r="E161" s="67">
        <v>6</v>
      </c>
      <c r="F161" s="70">
        <v>2019</v>
      </c>
      <c r="G161" s="70">
        <v>2</v>
      </c>
      <c r="H161" s="129">
        <v>493000</v>
      </c>
      <c r="I161" s="59">
        <f xml:space="preserve"> AVERAGE(H161)</f>
        <v>493000</v>
      </c>
      <c r="J161" s="62">
        <f>+ROUND((I161*G161), 0)</f>
        <v>986000</v>
      </c>
    </row>
    <row r="162" spans="1:10" ht="30" x14ac:dyDescent="0.3">
      <c r="A162" s="6">
        <v>159</v>
      </c>
      <c r="B162" s="95" t="s">
        <v>1040</v>
      </c>
      <c r="C162" s="96" t="s">
        <v>504</v>
      </c>
      <c r="D162" s="74" t="s">
        <v>104</v>
      </c>
      <c r="E162" s="67">
        <v>1</v>
      </c>
      <c r="F162" s="73">
        <v>2021</v>
      </c>
      <c r="G162" s="73">
        <v>1</v>
      </c>
      <c r="H162" s="129">
        <v>301750</v>
      </c>
      <c r="I162" s="59">
        <f xml:space="preserve"> AVERAGE(H162)</f>
        <v>301750</v>
      </c>
      <c r="J162" s="62">
        <f>+ROUND((I162*G162), 0)</f>
        <v>301750</v>
      </c>
    </row>
    <row r="163" spans="1:10" x14ac:dyDescent="0.3">
      <c r="A163" s="6">
        <v>160</v>
      </c>
      <c r="B163" s="16" t="s">
        <v>1041</v>
      </c>
      <c r="C163" s="16" t="s">
        <v>1042</v>
      </c>
      <c r="D163" s="16" t="s">
        <v>1043</v>
      </c>
      <c r="E163" s="67">
        <v>1</v>
      </c>
      <c r="F163" s="67">
        <v>2020</v>
      </c>
      <c r="G163" s="67">
        <v>2</v>
      </c>
      <c r="H163" s="129">
        <v>199750</v>
      </c>
      <c r="I163" s="59">
        <f xml:space="preserve"> AVERAGE(H163)</f>
        <v>199750</v>
      </c>
      <c r="J163" s="62">
        <f>+ROUND((I163*G163), 0)</f>
        <v>399500</v>
      </c>
    </row>
    <row r="164" spans="1:10" x14ac:dyDescent="0.3">
      <c r="A164" s="6">
        <v>161</v>
      </c>
      <c r="B164" s="71" t="s">
        <v>1044</v>
      </c>
      <c r="C164" s="71" t="s">
        <v>730</v>
      </c>
      <c r="D164" s="71" t="s">
        <v>731</v>
      </c>
      <c r="E164" s="67">
        <v>1</v>
      </c>
      <c r="F164" s="84">
        <v>2019</v>
      </c>
      <c r="G164" s="84">
        <v>1</v>
      </c>
      <c r="H164" s="129">
        <v>72942</v>
      </c>
      <c r="I164" s="59">
        <f xml:space="preserve"> AVERAGE(H164)</f>
        <v>72942</v>
      </c>
      <c r="J164" s="62">
        <f>+ROUND((I164*G164), 0)</f>
        <v>72942</v>
      </c>
    </row>
    <row r="165" spans="1:10" ht="30" x14ac:dyDescent="0.3">
      <c r="A165" s="6">
        <v>162</v>
      </c>
      <c r="B165" s="92" t="s">
        <v>1045</v>
      </c>
      <c r="C165" s="68" t="s">
        <v>1046</v>
      </c>
      <c r="D165" s="68" t="s">
        <v>1047</v>
      </c>
      <c r="E165" s="67">
        <v>1</v>
      </c>
      <c r="F165" s="93">
        <v>2020</v>
      </c>
      <c r="G165" s="93">
        <v>2</v>
      </c>
      <c r="H165" s="129">
        <v>425000</v>
      </c>
      <c r="I165" s="59">
        <f xml:space="preserve"> AVERAGE(H165)</f>
        <v>425000</v>
      </c>
      <c r="J165" s="62">
        <f>+ROUND((I165*G165), 0)</f>
        <v>850000</v>
      </c>
    </row>
    <row r="166" spans="1:10" ht="30.75" x14ac:dyDescent="0.3">
      <c r="A166" s="6">
        <v>163</v>
      </c>
      <c r="B166" s="16" t="s">
        <v>1048</v>
      </c>
      <c r="C166" s="13" t="s">
        <v>1049</v>
      </c>
      <c r="D166" s="16" t="s">
        <v>1050</v>
      </c>
      <c r="E166" s="67">
        <v>1</v>
      </c>
      <c r="F166" s="67">
        <v>2014</v>
      </c>
      <c r="G166" s="67">
        <v>1</v>
      </c>
      <c r="H166" s="129">
        <v>114750</v>
      </c>
      <c r="I166" s="59">
        <f xml:space="preserve"> AVERAGE(H166)</f>
        <v>114750</v>
      </c>
      <c r="J166" s="62">
        <f>+ROUND((I166*G166), 0)</f>
        <v>114750</v>
      </c>
    </row>
    <row r="167" spans="1:10" x14ac:dyDescent="0.3">
      <c r="A167" s="6">
        <v>164</v>
      </c>
      <c r="B167" s="71" t="s">
        <v>1051</v>
      </c>
      <c r="C167" s="71" t="s">
        <v>1052</v>
      </c>
      <c r="D167" s="71" t="s">
        <v>1053</v>
      </c>
      <c r="E167" s="67" t="s">
        <v>192</v>
      </c>
      <c r="F167" s="84" t="s">
        <v>1054</v>
      </c>
      <c r="G167" s="84">
        <v>1</v>
      </c>
      <c r="H167" s="129">
        <v>235873</v>
      </c>
      <c r="I167" s="59">
        <f xml:space="preserve"> AVERAGE(H167)</f>
        <v>235873</v>
      </c>
      <c r="J167" s="62">
        <f>+ROUND((I167*G167), 0)</f>
        <v>235873</v>
      </c>
    </row>
    <row r="168" spans="1:10" ht="120.75" x14ac:dyDescent="0.3">
      <c r="A168" s="6">
        <v>165</v>
      </c>
      <c r="B168" s="75" t="s">
        <v>1055</v>
      </c>
      <c r="C168" s="14" t="s">
        <v>1056</v>
      </c>
      <c r="D168" s="69" t="s">
        <v>1057</v>
      </c>
      <c r="E168" s="67">
        <v>1</v>
      </c>
      <c r="F168" s="67">
        <v>2026</v>
      </c>
      <c r="G168" s="67">
        <v>1</v>
      </c>
      <c r="H168" s="129">
        <v>348500</v>
      </c>
      <c r="I168" s="59">
        <f xml:space="preserve"> AVERAGE(H168)</f>
        <v>348500</v>
      </c>
      <c r="J168" s="62">
        <f>+ROUND((I168*G168), 0)</f>
        <v>348500</v>
      </c>
    </row>
    <row r="169" spans="1:10" ht="30.75" x14ac:dyDescent="0.3">
      <c r="A169" s="6">
        <v>166</v>
      </c>
      <c r="B169" s="16" t="s">
        <v>1058</v>
      </c>
      <c r="C169" s="16" t="s">
        <v>1059</v>
      </c>
      <c r="D169" s="16" t="s">
        <v>841</v>
      </c>
      <c r="E169" s="67">
        <v>1</v>
      </c>
      <c r="F169" s="76">
        <v>2022</v>
      </c>
      <c r="G169" s="67">
        <v>5</v>
      </c>
      <c r="H169" s="129">
        <v>141591</v>
      </c>
      <c r="I169" s="59">
        <f xml:space="preserve"> AVERAGE(H169)</f>
        <v>141591</v>
      </c>
      <c r="J169" s="62">
        <f>+ROUND((I169*G169), 0)</f>
        <v>707955</v>
      </c>
    </row>
    <row r="170" spans="1:10" ht="30.75" x14ac:dyDescent="0.3">
      <c r="A170" s="6">
        <v>167</v>
      </c>
      <c r="B170" s="16" t="s">
        <v>1060</v>
      </c>
      <c r="C170" s="66" t="s">
        <v>1061</v>
      </c>
      <c r="D170" s="66" t="s">
        <v>1062</v>
      </c>
      <c r="E170" s="67">
        <v>1</v>
      </c>
      <c r="F170" s="76">
        <v>2025</v>
      </c>
      <c r="G170" s="67">
        <v>5</v>
      </c>
      <c r="H170" s="131">
        <v>289000</v>
      </c>
      <c r="I170" s="59">
        <f xml:space="preserve"> AVERAGE(H170)</f>
        <v>289000</v>
      </c>
      <c r="J170" s="62">
        <f>+ROUND((I170*G170), 0)</f>
        <v>1445000</v>
      </c>
    </row>
    <row r="171" spans="1:10" ht="30.75" x14ac:dyDescent="0.3">
      <c r="A171" s="6">
        <v>168</v>
      </c>
      <c r="B171" s="16" t="s">
        <v>1063</v>
      </c>
      <c r="C171" s="16" t="s">
        <v>1064</v>
      </c>
      <c r="D171" s="16" t="s">
        <v>841</v>
      </c>
      <c r="E171" s="67">
        <v>1</v>
      </c>
      <c r="F171" s="76">
        <v>2023</v>
      </c>
      <c r="G171" s="67">
        <v>5</v>
      </c>
      <c r="H171" s="129">
        <v>136864</v>
      </c>
      <c r="I171" s="59">
        <f xml:space="preserve"> AVERAGE(H171)</f>
        <v>136864</v>
      </c>
      <c r="J171" s="62">
        <f>+ROUND((I171*G171), 0)</f>
        <v>684320</v>
      </c>
    </row>
    <row r="172" spans="1:10" ht="45.75" x14ac:dyDescent="0.3">
      <c r="A172" s="6">
        <v>169</v>
      </c>
      <c r="B172" s="71" t="s">
        <v>1065</v>
      </c>
      <c r="C172" s="72" t="s">
        <v>1066</v>
      </c>
      <c r="D172" s="123" t="s">
        <v>1067</v>
      </c>
      <c r="E172" s="67">
        <v>1</v>
      </c>
      <c r="F172" s="73">
        <v>2019</v>
      </c>
      <c r="G172" s="73">
        <v>2</v>
      </c>
      <c r="H172" s="129">
        <v>344250</v>
      </c>
      <c r="I172" s="59">
        <f xml:space="preserve"> AVERAGE(H172)</f>
        <v>344250</v>
      </c>
      <c r="J172" s="62">
        <f>+ROUND((I172*G172), 0)</f>
        <v>688500</v>
      </c>
    </row>
    <row r="173" spans="1:10" x14ac:dyDescent="0.3">
      <c r="A173" s="6">
        <v>170</v>
      </c>
      <c r="B173" s="69" t="s">
        <v>1068</v>
      </c>
      <c r="C173" s="69" t="s">
        <v>1069</v>
      </c>
      <c r="D173" s="16" t="s">
        <v>764</v>
      </c>
      <c r="E173" s="67">
        <v>2</v>
      </c>
      <c r="F173" s="70">
        <v>2025</v>
      </c>
      <c r="G173" s="70">
        <v>2</v>
      </c>
      <c r="H173" s="129">
        <v>323000</v>
      </c>
      <c r="I173" s="59">
        <f xml:space="preserve"> AVERAGE(H173)</f>
        <v>323000</v>
      </c>
      <c r="J173" s="62">
        <f>+ROUND((I173*G173), 0)</f>
        <v>646000</v>
      </c>
    </row>
    <row r="174" spans="1:10" ht="30" x14ac:dyDescent="0.3">
      <c r="A174" s="6">
        <v>171</v>
      </c>
      <c r="B174" s="85" t="s">
        <v>1070</v>
      </c>
      <c r="C174" s="74" t="s">
        <v>1071</v>
      </c>
      <c r="D174" s="74" t="s">
        <v>498</v>
      </c>
      <c r="E174" s="67">
        <v>1</v>
      </c>
      <c r="F174" s="73" t="s">
        <v>711</v>
      </c>
      <c r="G174" s="73">
        <v>1</v>
      </c>
      <c r="H174" s="129">
        <v>442000</v>
      </c>
      <c r="I174" s="59">
        <f xml:space="preserve"> AVERAGE(H174)</f>
        <v>442000</v>
      </c>
      <c r="J174" s="62">
        <f>+ROUND((I174*G174), 0)</f>
        <v>442000</v>
      </c>
    </row>
    <row r="175" spans="1:10" x14ac:dyDescent="0.3">
      <c r="A175" s="6">
        <v>172</v>
      </c>
      <c r="B175" s="16" t="s">
        <v>1072</v>
      </c>
      <c r="C175" s="88" t="s">
        <v>1073</v>
      </c>
      <c r="D175" s="88" t="s">
        <v>1074</v>
      </c>
      <c r="E175" s="67">
        <v>2</v>
      </c>
      <c r="F175" s="67">
        <v>2010</v>
      </c>
      <c r="G175" s="67">
        <v>2</v>
      </c>
      <c r="H175" s="129">
        <v>145834</v>
      </c>
      <c r="I175" s="59">
        <f xml:space="preserve"> AVERAGE(H175)</f>
        <v>145834</v>
      </c>
      <c r="J175" s="62">
        <f>+ROUND((I175*G175), 0)</f>
        <v>291668</v>
      </c>
    </row>
    <row r="176" spans="1:10" ht="30.75" x14ac:dyDescent="0.3">
      <c r="A176" s="6">
        <v>173</v>
      </c>
      <c r="B176" s="71" t="s">
        <v>1075</v>
      </c>
      <c r="C176" s="71" t="s">
        <v>1076</v>
      </c>
      <c r="D176" s="71" t="s">
        <v>1077</v>
      </c>
      <c r="E176" s="67" t="s">
        <v>192</v>
      </c>
      <c r="F176" s="84" t="s">
        <v>886</v>
      </c>
      <c r="G176" s="84">
        <v>2</v>
      </c>
      <c r="H176" s="129">
        <v>161500</v>
      </c>
      <c r="I176" s="59">
        <f xml:space="preserve"> AVERAGE(H176)</f>
        <v>161500</v>
      </c>
      <c r="J176" s="62">
        <f>+ROUND((I176*G176), 0)</f>
        <v>323000</v>
      </c>
    </row>
    <row r="177" spans="1:10" ht="45.75" x14ac:dyDescent="0.3">
      <c r="A177" s="6">
        <v>174</v>
      </c>
      <c r="B177" s="75" t="s">
        <v>1078</v>
      </c>
      <c r="C177" s="75" t="s">
        <v>1079</v>
      </c>
      <c r="D177" s="74" t="s">
        <v>104</v>
      </c>
      <c r="E177" s="67">
        <v>1</v>
      </c>
      <c r="F177" s="73">
        <v>2025</v>
      </c>
      <c r="G177" s="73">
        <v>2</v>
      </c>
      <c r="H177" s="129">
        <v>361250</v>
      </c>
      <c r="I177" s="59">
        <f xml:space="preserve"> AVERAGE(H177)</f>
        <v>361250</v>
      </c>
      <c r="J177" s="62">
        <f>+ROUND((I177*G177), 0)</f>
        <v>722500</v>
      </c>
    </row>
    <row r="178" spans="1:10" ht="45.75" x14ac:dyDescent="0.3">
      <c r="A178" s="6">
        <v>175</v>
      </c>
      <c r="B178" s="16" t="s">
        <v>1080</v>
      </c>
      <c r="C178" s="16" t="s">
        <v>1081</v>
      </c>
      <c r="D178" s="16" t="s">
        <v>808</v>
      </c>
      <c r="E178" s="67">
        <v>10</v>
      </c>
      <c r="F178" s="76">
        <v>2025</v>
      </c>
      <c r="G178" s="67">
        <v>5</v>
      </c>
      <c r="H178" s="129">
        <v>271410</v>
      </c>
      <c r="I178" s="59">
        <f xml:space="preserve"> AVERAGE(H178)</f>
        <v>271410</v>
      </c>
      <c r="J178" s="62">
        <f>+ROUND((I178*G178), 0)</f>
        <v>1357050</v>
      </c>
    </row>
    <row r="179" spans="1:10" x14ac:dyDescent="0.3">
      <c r="A179" s="6">
        <v>176</v>
      </c>
      <c r="B179" s="69" t="s">
        <v>1082</v>
      </c>
      <c r="C179" s="69" t="s">
        <v>1083</v>
      </c>
      <c r="D179" s="16" t="s">
        <v>656</v>
      </c>
      <c r="E179" s="67">
        <v>2</v>
      </c>
      <c r="F179" s="70">
        <v>2025</v>
      </c>
      <c r="G179" s="70">
        <v>2</v>
      </c>
      <c r="H179" s="129">
        <v>229500</v>
      </c>
      <c r="I179" s="59">
        <f xml:space="preserve"> AVERAGE(H179)</f>
        <v>229500</v>
      </c>
      <c r="J179" s="62">
        <f>+ROUND((I179*G179), 0)</f>
        <v>459000</v>
      </c>
    </row>
    <row r="180" spans="1:10" x14ac:dyDescent="0.3">
      <c r="A180" s="6">
        <v>177</v>
      </c>
      <c r="B180" s="69" t="s">
        <v>1084</v>
      </c>
      <c r="C180" s="69" t="s">
        <v>1085</v>
      </c>
      <c r="D180" s="16" t="s">
        <v>1086</v>
      </c>
      <c r="E180" s="67">
        <v>2</v>
      </c>
      <c r="F180" s="70">
        <v>2009</v>
      </c>
      <c r="G180" s="70">
        <v>2</v>
      </c>
      <c r="H180" s="129">
        <v>250750</v>
      </c>
      <c r="I180" s="59">
        <f xml:space="preserve"> AVERAGE(H180)</f>
        <v>250750</v>
      </c>
      <c r="J180" s="62">
        <f>+ROUND((I180*G180), 0)</f>
        <v>501500</v>
      </c>
    </row>
    <row r="181" spans="1:10" x14ac:dyDescent="0.3">
      <c r="A181" s="6">
        <v>178</v>
      </c>
      <c r="B181" s="69" t="s">
        <v>1087</v>
      </c>
      <c r="C181" s="16" t="s">
        <v>1088</v>
      </c>
      <c r="D181" s="16" t="s">
        <v>1089</v>
      </c>
      <c r="E181" s="67">
        <v>1</v>
      </c>
      <c r="F181" s="76">
        <v>2019</v>
      </c>
      <c r="G181" s="73">
        <v>1</v>
      </c>
      <c r="H181" s="129">
        <v>276250</v>
      </c>
      <c r="I181" s="59">
        <f xml:space="preserve"> AVERAGE(H181)</f>
        <v>276250</v>
      </c>
      <c r="J181" s="62">
        <f>+ROUND((I181*G181), 0)</f>
        <v>276250</v>
      </c>
    </row>
    <row r="182" spans="1:10" x14ac:dyDescent="0.3">
      <c r="A182" s="6">
        <v>179</v>
      </c>
      <c r="B182" s="86" t="s">
        <v>1090</v>
      </c>
      <c r="C182" s="86" t="s">
        <v>1091</v>
      </c>
      <c r="D182" s="50" t="s">
        <v>104</v>
      </c>
      <c r="E182" s="67">
        <v>1</v>
      </c>
      <c r="F182" s="87">
        <v>2026</v>
      </c>
      <c r="G182" s="87">
        <v>2</v>
      </c>
      <c r="H182" s="129">
        <v>284750</v>
      </c>
      <c r="I182" s="59">
        <f xml:space="preserve"> AVERAGE(H182)</f>
        <v>284750</v>
      </c>
      <c r="J182" s="62">
        <f>+ROUND((I182*G182), 0)</f>
        <v>569500</v>
      </c>
    </row>
    <row r="183" spans="1:10" x14ac:dyDescent="0.3">
      <c r="A183" s="6">
        <v>180</v>
      </c>
      <c r="B183" s="69" t="s">
        <v>1092</v>
      </c>
      <c r="C183" s="69" t="s">
        <v>1093</v>
      </c>
      <c r="D183" s="16" t="s">
        <v>1094</v>
      </c>
      <c r="E183" s="67">
        <v>1</v>
      </c>
      <c r="F183" s="76">
        <v>2025</v>
      </c>
      <c r="G183" s="73">
        <v>1</v>
      </c>
      <c r="H183" s="129">
        <v>140250</v>
      </c>
      <c r="I183" s="59">
        <f xml:space="preserve"> AVERAGE(H183)</f>
        <v>140250</v>
      </c>
      <c r="J183" s="62">
        <f>+ROUND((I183*G183), 0)</f>
        <v>140250</v>
      </c>
    </row>
    <row r="184" spans="1:10" ht="30.75" x14ac:dyDescent="0.3">
      <c r="A184" s="6">
        <v>181</v>
      </c>
      <c r="B184" s="16" t="s">
        <v>1095</v>
      </c>
      <c r="C184" s="16" t="s">
        <v>1096</v>
      </c>
      <c r="D184" s="16" t="s">
        <v>1097</v>
      </c>
      <c r="E184" s="67">
        <v>3</v>
      </c>
      <c r="F184" s="67">
        <v>2017</v>
      </c>
      <c r="G184" s="67">
        <v>2</v>
      </c>
      <c r="H184" s="129">
        <v>420750</v>
      </c>
      <c r="I184" s="59">
        <f xml:space="preserve"> AVERAGE(H184)</f>
        <v>420750</v>
      </c>
      <c r="J184" s="62">
        <f>+ROUND((I184*G184), 0)</f>
        <v>841500</v>
      </c>
    </row>
    <row r="185" spans="1:10" x14ac:dyDescent="0.3">
      <c r="A185" s="6">
        <v>182</v>
      </c>
      <c r="B185" s="69" t="s">
        <v>1098</v>
      </c>
      <c r="C185" s="69" t="s">
        <v>1099</v>
      </c>
      <c r="D185" s="16" t="s">
        <v>104</v>
      </c>
      <c r="E185" s="67">
        <v>3</v>
      </c>
      <c r="F185" s="70">
        <v>2026</v>
      </c>
      <c r="G185" s="70">
        <v>2</v>
      </c>
      <c r="H185" s="129">
        <v>552500</v>
      </c>
      <c r="I185" s="59">
        <f xml:space="preserve"> AVERAGE(H185)</f>
        <v>552500</v>
      </c>
      <c r="J185" s="62">
        <f>+ROUND((I185*G185), 0)</f>
        <v>1105000</v>
      </c>
    </row>
    <row r="186" spans="1:10" ht="30.75" x14ac:dyDescent="0.3">
      <c r="A186" s="6">
        <v>183</v>
      </c>
      <c r="B186" s="71" t="s">
        <v>1100</v>
      </c>
      <c r="C186" s="74" t="s">
        <v>1101</v>
      </c>
      <c r="D186" s="71" t="s">
        <v>1102</v>
      </c>
      <c r="E186" s="67">
        <v>2</v>
      </c>
      <c r="F186" s="73" t="s">
        <v>1103</v>
      </c>
      <c r="G186" s="84">
        <v>1</v>
      </c>
      <c r="H186" s="129">
        <v>374000</v>
      </c>
      <c r="I186" s="59">
        <f xml:space="preserve"> AVERAGE(H186)</f>
        <v>374000</v>
      </c>
      <c r="J186" s="62">
        <f>+ROUND((I186*G186), 0)</f>
        <v>374000</v>
      </c>
    </row>
    <row r="187" spans="1:10" x14ac:dyDescent="0.3">
      <c r="A187" s="6">
        <v>184</v>
      </c>
      <c r="B187" s="16" t="s">
        <v>1104</v>
      </c>
      <c r="C187" s="66" t="s">
        <v>1105</v>
      </c>
      <c r="D187" s="66" t="s">
        <v>1106</v>
      </c>
      <c r="E187" s="67">
        <v>1</v>
      </c>
      <c r="F187" s="70">
        <v>2021</v>
      </c>
      <c r="G187" s="70">
        <v>2</v>
      </c>
      <c r="H187" s="129">
        <v>131750</v>
      </c>
      <c r="I187" s="59">
        <f xml:space="preserve"> AVERAGE(H187)</f>
        <v>131750</v>
      </c>
      <c r="J187" s="62">
        <f>+ROUND((I187*G187), 0)</f>
        <v>263500</v>
      </c>
    </row>
    <row r="188" spans="1:10" ht="30.75" x14ac:dyDescent="0.3">
      <c r="A188" s="6">
        <v>185</v>
      </c>
      <c r="B188" s="16" t="s">
        <v>1107</v>
      </c>
      <c r="C188" s="16" t="s">
        <v>1108</v>
      </c>
      <c r="D188" s="16" t="s">
        <v>847</v>
      </c>
      <c r="E188" s="67">
        <v>1</v>
      </c>
      <c r="F188" s="67">
        <v>2020</v>
      </c>
      <c r="G188" s="67">
        <v>2</v>
      </c>
      <c r="H188" s="129">
        <v>569500</v>
      </c>
      <c r="I188" s="59">
        <f xml:space="preserve"> AVERAGE(H188)</f>
        <v>569500</v>
      </c>
      <c r="J188" s="62">
        <f>+ROUND((I188*G188), 0)</f>
        <v>1139000</v>
      </c>
    </row>
    <row r="189" spans="1:10" x14ac:dyDescent="0.3">
      <c r="A189" s="6">
        <v>186</v>
      </c>
      <c r="B189" s="86" t="s">
        <v>1109</v>
      </c>
      <c r="C189" s="69" t="s">
        <v>1110</v>
      </c>
      <c r="D189" s="16" t="s">
        <v>764</v>
      </c>
      <c r="E189" s="67">
        <v>2</v>
      </c>
      <c r="F189" s="87">
        <v>2025</v>
      </c>
      <c r="G189" s="87">
        <v>2</v>
      </c>
      <c r="H189" s="129">
        <v>242250</v>
      </c>
      <c r="I189" s="59">
        <f xml:space="preserve"> AVERAGE(H189)</f>
        <v>242250</v>
      </c>
      <c r="J189" s="62">
        <f>+ROUND((I189*G189), 0)</f>
        <v>484500</v>
      </c>
    </row>
    <row r="190" spans="1:10" x14ac:dyDescent="0.3">
      <c r="A190" s="6">
        <v>187</v>
      </c>
      <c r="B190" s="86" t="s">
        <v>1111</v>
      </c>
      <c r="C190" s="69" t="s">
        <v>1112</v>
      </c>
      <c r="D190" s="16" t="s">
        <v>656</v>
      </c>
      <c r="E190" s="67">
        <v>2</v>
      </c>
      <c r="F190" s="87">
        <v>2025</v>
      </c>
      <c r="G190" s="87">
        <v>2</v>
      </c>
      <c r="H190" s="129">
        <v>208250</v>
      </c>
      <c r="I190" s="59">
        <f xml:space="preserve"> AVERAGE(H190)</f>
        <v>208250</v>
      </c>
      <c r="J190" s="62">
        <f>+ROUND((I190*G190), 0)</f>
        <v>416500</v>
      </c>
    </row>
    <row r="191" spans="1:10" ht="30.75" x14ac:dyDescent="0.3">
      <c r="A191" s="6">
        <v>188</v>
      </c>
      <c r="B191" s="16" t="s">
        <v>1113</v>
      </c>
      <c r="C191" s="100" t="s">
        <v>1114</v>
      </c>
      <c r="D191" s="68" t="s">
        <v>1115</v>
      </c>
      <c r="E191" s="67">
        <v>1</v>
      </c>
      <c r="F191" s="110">
        <v>2025</v>
      </c>
      <c r="G191" s="110">
        <v>1</v>
      </c>
      <c r="H191" s="129">
        <v>1402500</v>
      </c>
      <c r="I191" s="59">
        <f xml:space="preserve"> AVERAGE(H191)</f>
        <v>1402500</v>
      </c>
      <c r="J191" s="62">
        <f>+ROUND((I191*G191), 0)</f>
        <v>1402500</v>
      </c>
    </row>
    <row r="192" spans="1:10" x14ac:dyDescent="0.3">
      <c r="A192" s="6">
        <v>189</v>
      </c>
      <c r="B192" s="86" t="s">
        <v>1116</v>
      </c>
      <c r="C192" s="86" t="s">
        <v>1117</v>
      </c>
      <c r="D192" s="16" t="s">
        <v>1118</v>
      </c>
      <c r="E192" s="67">
        <v>1</v>
      </c>
      <c r="F192" s="87">
        <v>2016</v>
      </c>
      <c r="G192" s="87">
        <v>2</v>
      </c>
      <c r="H192" s="129">
        <v>144500</v>
      </c>
      <c r="I192" s="59">
        <f xml:space="preserve"> AVERAGE(H192)</f>
        <v>144500</v>
      </c>
      <c r="J192" s="62">
        <f>+ROUND((I192*G192), 0)</f>
        <v>289000</v>
      </c>
    </row>
    <row r="193" spans="1:10" x14ac:dyDescent="0.3">
      <c r="A193" s="6">
        <v>190</v>
      </c>
      <c r="B193" s="79" t="s">
        <v>1119</v>
      </c>
      <c r="C193" s="81" t="s">
        <v>1120</v>
      </c>
      <c r="D193" s="74" t="s">
        <v>1121</v>
      </c>
      <c r="E193" s="67">
        <v>3</v>
      </c>
      <c r="F193" s="82" t="s">
        <v>962</v>
      </c>
      <c r="G193" s="124">
        <v>1</v>
      </c>
      <c r="H193" s="129">
        <v>348500</v>
      </c>
      <c r="I193" s="59">
        <f xml:space="preserve"> AVERAGE(H193)</f>
        <v>348500</v>
      </c>
      <c r="J193" s="62">
        <f>+ROUND((I193*G193), 0)</f>
        <v>348500</v>
      </c>
    </row>
    <row r="194" spans="1:10" x14ac:dyDescent="0.3">
      <c r="A194" s="6">
        <v>191</v>
      </c>
      <c r="B194" s="50" t="s">
        <v>1122</v>
      </c>
      <c r="C194" s="86" t="s">
        <v>1123</v>
      </c>
      <c r="D194" s="50" t="s">
        <v>1124</v>
      </c>
      <c r="E194" s="67">
        <v>2</v>
      </c>
      <c r="F194" s="87">
        <v>2026</v>
      </c>
      <c r="G194" s="87">
        <v>2</v>
      </c>
      <c r="H194" s="129">
        <v>446250</v>
      </c>
      <c r="I194" s="59">
        <f xml:space="preserve"> AVERAGE(H194)</f>
        <v>446250</v>
      </c>
      <c r="J194" s="62">
        <f>+ROUND((I194*G194), 0)</f>
        <v>892500</v>
      </c>
    </row>
    <row r="195" spans="1:10" ht="45.75" x14ac:dyDescent="0.3">
      <c r="A195" s="6">
        <v>192</v>
      </c>
      <c r="B195" s="125" t="s">
        <v>1125</v>
      </c>
      <c r="C195" s="126" t="s">
        <v>1126</v>
      </c>
      <c r="D195" s="81" t="s">
        <v>104</v>
      </c>
      <c r="E195" s="67">
        <v>1</v>
      </c>
      <c r="F195" s="82">
        <v>2022</v>
      </c>
      <c r="G195" s="82">
        <v>2</v>
      </c>
      <c r="H195" s="129">
        <v>365500</v>
      </c>
      <c r="I195" s="59">
        <f xml:space="preserve"> AVERAGE(H195)</f>
        <v>365500</v>
      </c>
      <c r="J195" s="62">
        <f>+ROUND((I195*G195), 0)</f>
        <v>731000</v>
      </c>
    </row>
    <row r="196" spans="1:10" ht="30.75" x14ac:dyDescent="0.3">
      <c r="A196" s="6">
        <v>193</v>
      </c>
      <c r="B196" s="50" t="s">
        <v>1127</v>
      </c>
      <c r="C196" s="100" t="s">
        <v>1128</v>
      </c>
      <c r="D196" s="100" t="s">
        <v>408</v>
      </c>
      <c r="E196" s="67">
        <v>1</v>
      </c>
      <c r="F196" s="82">
        <v>2026</v>
      </c>
      <c r="G196" s="82">
        <v>2</v>
      </c>
      <c r="H196" s="129">
        <v>391000</v>
      </c>
      <c r="I196" s="59">
        <f xml:space="preserve"> AVERAGE(H196)</f>
        <v>391000</v>
      </c>
      <c r="J196" s="62">
        <f>+ROUND((I196*G196), 0)</f>
        <v>782000</v>
      </c>
    </row>
    <row r="197" spans="1:10" x14ac:dyDescent="0.3">
      <c r="A197" s="6">
        <v>194</v>
      </c>
      <c r="B197" s="69" t="s">
        <v>1129</v>
      </c>
      <c r="C197" s="69" t="s">
        <v>1130</v>
      </c>
      <c r="D197" s="16" t="s">
        <v>1086</v>
      </c>
      <c r="E197" s="67">
        <v>2</v>
      </c>
      <c r="F197" s="70">
        <v>2024</v>
      </c>
      <c r="G197" s="70">
        <v>2</v>
      </c>
      <c r="H197" s="129">
        <v>471750</v>
      </c>
      <c r="I197" s="59">
        <f xml:space="preserve"> AVERAGE(H197)</f>
        <v>471750</v>
      </c>
      <c r="J197" s="62">
        <f>+ROUND((I197*G197), 0)</f>
        <v>943500</v>
      </c>
    </row>
    <row r="198" spans="1:10" ht="30.75" x14ac:dyDescent="0.3">
      <c r="A198" s="6">
        <v>195</v>
      </c>
      <c r="B198" s="79" t="s">
        <v>1131</v>
      </c>
      <c r="C198" s="71" t="s">
        <v>1132</v>
      </c>
      <c r="D198" s="81" t="s">
        <v>808</v>
      </c>
      <c r="E198" s="67">
        <v>10</v>
      </c>
      <c r="F198" s="73">
        <v>2023</v>
      </c>
      <c r="G198" s="73">
        <v>6</v>
      </c>
      <c r="H198" s="129">
        <v>714000</v>
      </c>
      <c r="I198" s="59">
        <f xml:space="preserve"> AVERAGE(H198)</f>
        <v>714000</v>
      </c>
      <c r="J198" s="62">
        <f>+ROUND((I198*G198), 0)</f>
        <v>4284000</v>
      </c>
    </row>
    <row r="199" spans="1:10" x14ac:dyDescent="0.3">
      <c r="A199" s="6">
        <v>196</v>
      </c>
      <c r="B199" s="86" t="s">
        <v>1133</v>
      </c>
      <c r="C199" s="69" t="s">
        <v>1134</v>
      </c>
      <c r="D199" s="16" t="s">
        <v>292</v>
      </c>
      <c r="E199" s="67">
        <v>2</v>
      </c>
      <c r="F199" s="70">
        <v>2025</v>
      </c>
      <c r="G199" s="70">
        <v>2</v>
      </c>
      <c r="H199" s="129">
        <v>395250</v>
      </c>
      <c r="I199" s="59">
        <f xml:space="preserve"> AVERAGE(H199)</f>
        <v>395250</v>
      </c>
      <c r="J199" s="62">
        <f>+ROUND((I199*G199), 0)</f>
        <v>790500</v>
      </c>
    </row>
    <row r="200" spans="1:10" x14ac:dyDescent="0.3">
      <c r="A200" s="6">
        <v>197</v>
      </c>
      <c r="B200" s="50" t="s">
        <v>1135</v>
      </c>
      <c r="C200" s="16" t="s">
        <v>1136</v>
      </c>
      <c r="D200" s="16" t="s">
        <v>870</v>
      </c>
      <c r="E200" s="67">
        <v>1</v>
      </c>
      <c r="F200" s="67">
        <v>2022</v>
      </c>
      <c r="G200" s="67">
        <v>1</v>
      </c>
      <c r="H200" s="129">
        <v>293250</v>
      </c>
      <c r="I200" s="59">
        <f xml:space="preserve"> AVERAGE(H200)</f>
        <v>293250</v>
      </c>
      <c r="J200" s="62">
        <f>+ROUND((I200*G200), 0)</f>
        <v>293250</v>
      </c>
    </row>
    <row r="201" spans="1:10" x14ac:dyDescent="0.3">
      <c r="A201" s="6">
        <v>198</v>
      </c>
      <c r="B201" s="81" t="s">
        <v>1137</v>
      </c>
      <c r="C201" s="88" t="s">
        <v>1138</v>
      </c>
      <c r="D201" s="88" t="s">
        <v>933</v>
      </c>
      <c r="E201" s="67">
        <v>1</v>
      </c>
      <c r="F201" s="73">
        <v>2011</v>
      </c>
      <c r="G201" s="84">
        <v>1</v>
      </c>
      <c r="H201" s="129">
        <v>297500</v>
      </c>
      <c r="I201" s="59">
        <f xml:space="preserve"> AVERAGE(H201)</f>
        <v>297500</v>
      </c>
      <c r="J201" s="62">
        <f>+ROUND((I201*G201), 0)</f>
        <v>297500</v>
      </c>
    </row>
    <row r="202" spans="1:10" ht="24" x14ac:dyDescent="0.3">
      <c r="A202" s="6">
        <v>199</v>
      </c>
      <c r="B202" s="127" t="s">
        <v>1139</v>
      </c>
      <c r="C202" s="128" t="s">
        <v>1140</v>
      </c>
      <c r="D202" s="74" t="s">
        <v>784</v>
      </c>
      <c r="E202" s="67">
        <v>6</v>
      </c>
      <c r="F202" s="73">
        <v>2020</v>
      </c>
      <c r="G202" s="73">
        <v>4</v>
      </c>
      <c r="H202" s="129">
        <v>267046</v>
      </c>
      <c r="I202" s="59">
        <f xml:space="preserve"> AVERAGE(H202)</f>
        <v>267046</v>
      </c>
      <c r="J202" s="62">
        <f>+ROUND((I202*G202), 0)</f>
        <v>1068184</v>
      </c>
    </row>
    <row r="203" spans="1:10" ht="30.75" x14ac:dyDescent="0.3">
      <c r="A203" s="6">
        <v>200</v>
      </c>
      <c r="B203" s="50" t="s">
        <v>1141</v>
      </c>
      <c r="C203" s="69" t="s">
        <v>1142</v>
      </c>
      <c r="D203" s="16" t="s">
        <v>1143</v>
      </c>
      <c r="E203" s="67">
        <v>2</v>
      </c>
      <c r="F203" s="70">
        <v>2013</v>
      </c>
      <c r="G203" s="70">
        <v>2</v>
      </c>
      <c r="H203" s="129">
        <v>369750</v>
      </c>
      <c r="I203" s="59">
        <f xml:space="preserve"> AVERAGE(H203)</f>
        <v>369750</v>
      </c>
      <c r="J203" s="62">
        <f>+ROUND((I203*G203), 0)</f>
        <v>739500</v>
      </c>
    </row>
    <row r="204" spans="1:10" ht="30.75" x14ac:dyDescent="0.3">
      <c r="A204" s="6">
        <v>201</v>
      </c>
      <c r="B204" s="89" t="s">
        <v>1144</v>
      </c>
      <c r="C204" s="71" t="s">
        <v>1145</v>
      </c>
      <c r="D204" s="74" t="s">
        <v>104</v>
      </c>
      <c r="E204" s="67">
        <v>1</v>
      </c>
      <c r="F204" s="73">
        <v>2024</v>
      </c>
      <c r="G204" s="73">
        <v>1</v>
      </c>
      <c r="H204" s="129">
        <v>331500</v>
      </c>
      <c r="I204" s="59">
        <f xml:space="preserve"> AVERAGE(H204)</f>
        <v>331500</v>
      </c>
      <c r="J204" s="62">
        <f>+ROUND((I204*G204), 0)</f>
        <v>331500</v>
      </c>
    </row>
    <row r="205" spans="1:10" x14ac:dyDescent="0.3">
      <c r="A205" s="6">
        <v>202</v>
      </c>
      <c r="B205" s="16" t="s">
        <v>1146</v>
      </c>
      <c r="C205" s="69" t="s">
        <v>1147</v>
      </c>
      <c r="D205" s="16" t="s">
        <v>1148</v>
      </c>
      <c r="E205" s="67">
        <v>1</v>
      </c>
      <c r="F205" s="70">
        <v>2025</v>
      </c>
      <c r="G205" s="70">
        <v>2</v>
      </c>
      <c r="H205" s="129">
        <v>289000</v>
      </c>
      <c r="I205" s="59">
        <f xml:space="preserve"> AVERAGE(H205)</f>
        <v>289000</v>
      </c>
      <c r="J205" s="62">
        <f>+ROUND((I205*G205), 0)</f>
        <v>578000</v>
      </c>
    </row>
    <row r="206" spans="1:10" x14ac:dyDescent="0.3">
      <c r="A206" s="6">
        <v>203</v>
      </c>
      <c r="B206" s="50" t="s">
        <v>1149</v>
      </c>
      <c r="C206" s="86" t="s">
        <v>1150</v>
      </c>
      <c r="D206" s="50" t="s">
        <v>1151</v>
      </c>
      <c r="E206" s="67">
        <v>2</v>
      </c>
      <c r="F206" s="87">
        <v>2025</v>
      </c>
      <c r="G206" s="87">
        <v>2</v>
      </c>
      <c r="H206" s="129">
        <v>399500</v>
      </c>
      <c r="I206" s="59">
        <f xml:space="preserve"> AVERAGE(H206)</f>
        <v>399500</v>
      </c>
      <c r="J206" s="62">
        <f>+ROUND((I206*G206), 0)</f>
        <v>799000</v>
      </c>
    </row>
    <row r="207" spans="1:10" ht="30.75" x14ac:dyDescent="0.3">
      <c r="A207" s="6">
        <v>204</v>
      </c>
      <c r="B207" s="103" t="s">
        <v>1152</v>
      </c>
      <c r="C207" s="75" t="s">
        <v>1153</v>
      </c>
      <c r="D207" s="74" t="s">
        <v>104</v>
      </c>
      <c r="E207" s="67">
        <v>2</v>
      </c>
      <c r="F207" s="73">
        <v>2014</v>
      </c>
      <c r="G207" s="73">
        <v>2</v>
      </c>
      <c r="H207" s="129">
        <v>361250</v>
      </c>
      <c r="I207" s="59">
        <f xml:space="preserve"> AVERAGE(H207)</f>
        <v>361250</v>
      </c>
      <c r="J207" s="62">
        <f>+ROUND((I207*G207), 0)</f>
        <v>722500</v>
      </c>
    </row>
    <row r="208" spans="1:10" x14ac:dyDescent="0.3">
      <c r="A208" s="6">
        <v>205</v>
      </c>
      <c r="B208" s="69" t="s">
        <v>1154</v>
      </c>
      <c r="C208" s="69" t="s">
        <v>1155</v>
      </c>
      <c r="D208" s="16" t="s">
        <v>1156</v>
      </c>
      <c r="E208" s="67">
        <v>2</v>
      </c>
      <c r="F208" s="70">
        <v>2020</v>
      </c>
      <c r="G208" s="70">
        <v>2</v>
      </c>
      <c r="H208" s="129">
        <v>148750</v>
      </c>
      <c r="I208" s="59">
        <f xml:space="preserve"> AVERAGE(H208)</f>
        <v>148750</v>
      </c>
      <c r="J208" s="62">
        <f>+ROUND((I208*G208), 0)</f>
        <v>297500</v>
      </c>
    </row>
    <row r="209" spans="1:10" ht="30.75" x14ac:dyDescent="0.3">
      <c r="A209" s="6">
        <v>206</v>
      </c>
      <c r="B209" s="71" t="s">
        <v>1157</v>
      </c>
      <c r="C209" s="71" t="s">
        <v>1158</v>
      </c>
      <c r="D209" s="74" t="s">
        <v>1159</v>
      </c>
      <c r="E209" s="67">
        <v>1</v>
      </c>
      <c r="F209" s="73" t="s">
        <v>886</v>
      </c>
      <c r="G209" s="84">
        <v>1</v>
      </c>
      <c r="H209" s="129">
        <v>331500</v>
      </c>
      <c r="I209" s="59">
        <f xml:space="preserve"> AVERAGE(H209)</f>
        <v>331500</v>
      </c>
      <c r="J209" s="62">
        <f>+ROUND((I209*G209), 0)</f>
        <v>331500</v>
      </c>
    </row>
    <row r="210" spans="1:10" x14ac:dyDescent="0.3">
      <c r="A210" s="6">
        <v>207</v>
      </c>
      <c r="B210" s="16" t="s">
        <v>1160</v>
      </c>
      <c r="C210" s="69" t="s">
        <v>1161</v>
      </c>
      <c r="D210" s="16" t="s">
        <v>764</v>
      </c>
      <c r="E210" s="67">
        <v>2</v>
      </c>
      <c r="F210" s="70">
        <v>2026</v>
      </c>
      <c r="G210" s="70">
        <v>2</v>
      </c>
      <c r="H210" s="129">
        <v>391000</v>
      </c>
      <c r="I210" s="59">
        <f xml:space="preserve"> AVERAGE(H210)</f>
        <v>391000</v>
      </c>
      <c r="J210" s="62">
        <f>+ROUND((I210*G210), 0)</f>
        <v>782000</v>
      </c>
    </row>
    <row r="211" spans="1:10" x14ac:dyDescent="0.3">
      <c r="A211" s="6">
        <v>208</v>
      </c>
      <c r="B211" s="69" t="s">
        <v>1162</v>
      </c>
      <c r="C211" s="69" t="s">
        <v>1163</v>
      </c>
      <c r="D211" s="16" t="s">
        <v>1164</v>
      </c>
      <c r="E211" s="67">
        <v>1</v>
      </c>
      <c r="F211" s="70">
        <v>2025</v>
      </c>
      <c r="G211" s="70">
        <v>2</v>
      </c>
      <c r="H211" s="129">
        <v>433500</v>
      </c>
      <c r="I211" s="59">
        <f xml:space="preserve"> AVERAGE(H211)</f>
        <v>433500</v>
      </c>
      <c r="J211" s="62">
        <f>+ROUND((I211*G211), 0)</f>
        <v>867000</v>
      </c>
    </row>
    <row r="212" spans="1:10" x14ac:dyDescent="0.3">
      <c r="A212" s="6">
        <v>209</v>
      </c>
      <c r="B212" s="16" t="s">
        <v>1165</v>
      </c>
      <c r="C212" s="16" t="s">
        <v>924</v>
      </c>
      <c r="D212" s="16" t="s">
        <v>1000</v>
      </c>
      <c r="E212" s="67">
        <v>1</v>
      </c>
      <c r="F212" s="67">
        <v>2023</v>
      </c>
      <c r="G212" s="67">
        <v>1</v>
      </c>
      <c r="H212" s="129">
        <v>61455</v>
      </c>
      <c r="I212" s="59">
        <f xml:space="preserve"> AVERAGE(H212)</f>
        <v>61455</v>
      </c>
      <c r="J212" s="62">
        <f>+ROUND((I212*G212), 0)</f>
        <v>61455</v>
      </c>
    </row>
    <row r="213" spans="1:10" x14ac:dyDescent="0.3">
      <c r="A213" s="6">
        <v>210</v>
      </c>
      <c r="B213" s="69" t="s">
        <v>1166</v>
      </c>
      <c r="C213" s="69" t="s">
        <v>1167</v>
      </c>
      <c r="D213" s="16" t="s">
        <v>740</v>
      </c>
      <c r="E213" s="67">
        <v>1</v>
      </c>
      <c r="F213" s="70">
        <v>2025</v>
      </c>
      <c r="G213" s="70">
        <v>2</v>
      </c>
      <c r="H213" s="129">
        <v>344250</v>
      </c>
      <c r="I213" s="59">
        <f xml:space="preserve"> AVERAGE(H213)</f>
        <v>344250</v>
      </c>
      <c r="J213" s="62">
        <f>+ROUND((I213*G213), 0)</f>
        <v>688500</v>
      </c>
    </row>
    <row r="214" spans="1:10" x14ac:dyDescent="0.3">
      <c r="A214" s="6">
        <v>211</v>
      </c>
      <c r="B214" s="69" t="s">
        <v>1168</v>
      </c>
      <c r="C214" s="69" t="s">
        <v>1169</v>
      </c>
      <c r="D214" s="16" t="s">
        <v>1170</v>
      </c>
      <c r="E214" s="67">
        <v>1</v>
      </c>
      <c r="F214" s="70">
        <v>2025</v>
      </c>
      <c r="G214" s="70">
        <v>2</v>
      </c>
      <c r="H214" s="129">
        <v>170000</v>
      </c>
      <c r="I214" s="59">
        <f xml:space="preserve"> AVERAGE(H214)</f>
        <v>170000</v>
      </c>
      <c r="J214" s="62">
        <f>+ROUND((I214*G214), 0)</f>
        <v>340000</v>
      </c>
    </row>
    <row r="215" spans="1:10" x14ac:dyDescent="0.3">
      <c r="A215" s="6">
        <v>212</v>
      </c>
      <c r="B215" s="16" t="s">
        <v>1171</v>
      </c>
      <c r="C215" s="68" t="s">
        <v>1172</v>
      </c>
      <c r="D215" s="68" t="s">
        <v>1115</v>
      </c>
      <c r="E215" s="67">
        <v>1</v>
      </c>
      <c r="F215" s="73">
        <v>2019</v>
      </c>
      <c r="G215" s="73">
        <v>2</v>
      </c>
      <c r="H215" s="129">
        <v>399500</v>
      </c>
      <c r="I215" s="59">
        <f xml:space="preserve"> AVERAGE(H215)</f>
        <v>399500</v>
      </c>
      <c r="J215" s="62">
        <f>+ROUND((I215*G215), 0)</f>
        <v>799000</v>
      </c>
    </row>
    <row r="216" spans="1:10" x14ac:dyDescent="0.3">
      <c r="A216" s="149" t="s">
        <v>623</v>
      </c>
      <c r="B216" s="150"/>
      <c r="C216" s="150"/>
      <c r="D216" s="150"/>
      <c r="E216" s="150"/>
      <c r="F216" s="150"/>
      <c r="G216" s="150"/>
      <c r="H216" s="150"/>
      <c r="I216" s="151"/>
      <c r="J216" s="62">
        <f>+ROUND((SUM(J4:J215)), 0)</f>
        <v>131064736</v>
      </c>
    </row>
    <row r="217" spans="1:10" x14ac:dyDescent="0.3">
      <c r="A217" s="152" t="s">
        <v>624</v>
      </c>
      <c r="B217" s="150"/>
      <c r="C217" s="150"/>
      <c r="D217" s="150"/>
      <c r="E217" s="150"/>
      <c r="F217" s="150"/>
      <c r="G217" s="150"/>
      <c r="H217" s="150"/>
      <c r="I217" s="151"/>
      <c r="J217" s="7">
        <f>+ROUND((J216*0%), 0)</f>
        <v>0</v>
      </c>
    </row>
    <row r="218" spans="1:10" ht="17.25" thickBot="1" x14ac:dyDescent="0.35">
      <c r="A218" s="153" t="s">
        <v>625</v>
      </c>
      <c r="B218" s="154"/>
      <c r="C218" s="154"/>
      <c r="D218" s="154"/>
      <c r="E218" s="154"/>
      <c r="F218" s="154"/>
      <c r="G218" s="154"/>
      <c r="H218" s="154"/>
      <c r="I218" s="155"/>
      <c r="J218" s="63">
        <f>+ROUND(SUM(J216:J217), 0)</f>
        <v>131064736</v>
      </c>
    </row>
    <row r="221" spans="1:10" x14ac:dyDescent="0.3">
      <c r="H221" s="61"/>
    </row>
  </sheetData>
  <mergeCells count="12">
    <mergeCell ref="G2:G3"/>
    <mergeCell ref="J2:J3"/>
    <mergeCell ref="A216:I216"/>
    <mergeCell ref="A217:I217"/>
    <mergeCell ref="A218:I218"/>
    <mergeCell ref="B2:B3"/>
    <mergeCell ref="C2:C3"/>
    <mergeCell ref="D2:D3"/>
    <mergeCell ref="F2:F3"/>
    <mergeCell ref="A2:A3"/>
    <mergeCell ref="E2:E3"/>
    <mergeCell ref="H2:H3"/>
  </mergeCells>
  <hyperlinks>
    <hyperlink ref="C148" r:id="rId1" tooltip="Search for more titles by Hafiz Muhammad Ali" display="https://www.routledge.com/search?author=Hafiz%20Muhammad%20Ali" xr:uid="{ECBF5E71-7621-448E-B2FE-0553B99E7686}"/>
    <hyperlink ref="C136" r:id="rId2" tooltip="Search for more titles by John Wood" display="https://www.routledge.com/search?author=John%20Wood" xr:uid="{1559C77C-1826-4DCF-B421-E08F73CB774A}"/>
    <hyperlink ref="C24" r:id="rId3" tooltip="Search for more titles by Haresh Lalvani" display="https://www.routledge.com/search?author=Haresh%20Lalvani" xr:uid="{97318660-4970-462B-A550-4B6AB95F9DD5}"/>
    <hyperlink ref="C162" r:id="rId4" tooltip="Search for more titles by Mette Bak-Andersen" display="https://www.routledge.com/search?author=Mette%20Bak-Andersen" xr:uid="{EE1C69A0-7E69-44C2-BE84-981C53C33FDE}"/>
    <hyperlink ref="C43" r:id="rId5" tooltip="Search for more titles by Stuart Walker" display="https://www.routledge.com/search?author=Stuart%20Walker" xr:uid="{C0884CA8-3FB6-43E2-A22A-FFF8E65E64E3}"/>
    <hyperlink ref="C102" r:id="rId6" tooltip="Search for more titles by Brian L.M Boyl" display="https://www.routledge.com/search?author=Brian%20L.M%20Boyl" xr:uid="{B382E5A6-AB8E-42AB-B89B-6E145532D7AA}"/>
    <hyperlink ref="C51" r:id="rId7" tooltip="Search for more titles by Melisa Duque" display="https://www.routledge.com/search?author=Melisa%20Duque" xr:uid="{B862892C-8279-4751-A4D8-ADDE3E450FED}"/>
    <hyperlink ref="C54" r:id="rId8" display="https://www.amazon.com/Arturo-Escobar/e/B079M4GC84/ref=dp_byline_cont_book_1" xr:uid="{836EF06C-85F1-4ECC-9B04-AE6AE70143FD}"/>
    <hyperlink ref="D86" r:id="rId9" display="https://mitpress.mit.edu/9780262033787/game-sound/" xr:uid="{EAD73284-0A5D-4298-924D-795696DD47E3}"/>
    <hyperlink ref="B184" r:id="rId10" display="https://www.google.com/search?q=the+complete+guide+to+game+audio+(aaron+marks%27+complete+guide+to+game+audio)&amp;kgmid=/g/1146mwfbr&amp;sa=X&amp;ved=2ahUKEwiV0da2tfOTAxWGRDABHfLWChsQ3egRegYIAQgGECo" xr:uid="{70D6D59C-45C2-4460-AF62-38F1C1C2632C}"/>
    <hyperlink ref="D184" r:id="rId11" display="https://www.routledge.com/Aaron-Marks-Complete-Guide-to-Game-Audio-For-Composers-Sound-Designers-Musicians-and-Game-Developers/Marks/p/book/9781138795389" xr:uid="{78167767-4363-4D3E-85A4-78E4E5491ED9}"/>
    <hyperlink ref="B94" r:id="rId12" display="https://www.google.com/search?q=horror+video+games:+essays+on+the+fusion+of+fear+and+play&amp;kgmid=/g/11wvzvk5ky&amp;sa=X&amp;ved=2ahUKEwiV0da2tfOTAxWGRDABHfLWChsQ3egRegYIAQgGEDQ" xr:uid="{5DB028B8-455C-41DF-A456-E7C4108E2768}"/>
    <hyperlink ref="C202" r:id="rId13" display="https://www.casadellibro.com.co/libros-ebooks/yunus-a-aengel/20111297" xr:uid="{A028DA8D-F297-4022-B4D2-D3D902D01FD8}"/>
    <hyperlink ref="C133" r:id="rId14" display="https://www.casadellibro.com.co/libros-ebooks/yunus-a-cengel/20084635" xr:uid="{3B22FE9F-4B01-4F0E-820D-FDD47379E733}"/>
    <hyperlink ref="C60" r:id="rId15" display="https://www.casadellibro.com.co/libros-ebooks/richard-g-budynas/106692" xr:uid="{D73D56B8-78A6-4EA5-8FBC-006C3A00B6B8}"/>
    <hyperlink ref="C105" r:id="rId16" display="https://www.buscalibre.com.co/libros/autor/frederick-s-hillier-gerald-j-lieberman" xr:uid="{2978C8A7-87B8-401A-8962-DD591FA705AC}"/>
    <hyperlink ref="C4" r:id="rId17" display="https://www.amazon.com/-/es/Yen-G%C3%A1lvez/e/B091QBC1BX/ref=dp_byline_cont_book_1" xr:uid="{1CB45B4A-9B02-4389-A052-DF3C06183281}"/>
  </hyperlinks>
  <pageMargins left="0.7" right="0.7" top="0.75" bottom="0.75" header="0.3" footer="0.3"/>
  <pageSetup scale="45" fitToHeight="0"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9246B-0B28-4157-A103-7FC611B9E8C6}">
  <dimension ref="A1:G261"/>
  <sheetViews>
    <sheetView topLeftCell="A250" workbookViewId="0">
      <selection sqref="A1:G261"/>
    </sheetView>
  </sheetViews>
  <sheetFormatPr baseColWidth="10" defaultColWidth="11.42578125" defaultRowHeight="15" x14ac:dyDescent="0.25"/>
  <cols>
    <col min="1" max="1" width="7.42578125" customWidth="1"/>
    <col min="2" max="2" width="40.85546875" customWidth="1"/>
    <col min="3" max="3" width="23.5703125" customWidth="1"/>
    <col min="4" max="4" width="18.28515625" customWidth="1"/>
  </cols>
  <sheetData>
    <row r="1" spans="1:7" x14ac:dyDescent="0.25">
      <c r="A1" s="65" t="s">
        <v>626</v>
      </c>
      <c r="B1" s="65" t="s">
        <v>627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628</v>
      </c>
    </row>
    <row r="2" spans="1:7" ht="30" x14ac:dyDescent="0.25">
      <c r="A2" s="64">
        <v>1</v>
      </c>
      <c r="B2" s="8" t="s">
        <v>10</v>
      </c>
      <c r="C2" s="8" t="s">
        <v>11</v>
      </c>
      <c r="D2" s="9" t="s">
        <v>12</v>
      </c>
      <c r="E2" s="10">
        <v>1</v>
      </c>
      <c r="F2" s="9">
        <v>2016</v>
      </c>
      <c r="G2" s="60">
        <v>2</v>
      </c>
    </row>
    <row r="3" spans="1:7" ht="30" x14ac:dyDescent="0.25">
      <c r="A3" s="64">
        <v>2</v>
      </c>
      <c r="B3" s="11" t="s">
        <v>13</v>
      </c>
      <c r="C3" s="9" t="s">
        <v>14</v>
      </c>
      <c r="D3" s="12" t="s">
        <v>15</v>
      </c>
      <c r="E3" s="10">
        <v>1</v>
      </c>
      <c r="F3" s="9">
        <v>1999</v>
      </c>
      <c r="G3" s="60">
        <v>2</v>
      </c>
    </row>
    <row r="4" spans="1:7" ht="45" x14ac:dyDescent="0.25">
      <c r="A4" s="64">
        <v>3</v>
      </c>
      <c r="B4" s="11" t="s">
        <v>16</v>
      </c>
      <c r="C4" s="9" t="s">
        <v>17</v>
      </c>
      <c r="D4" s="8" t="s">
        <v>18</v>
      </c>
      <c r="E4" s="10">
        <v>1</v>
      </c>
      <c r="F4" s="9">
        <v>2018</v>
      </c>
      <c r="G4" s="60">
        <v>1</v>
      </c>
    </row>
    <row r="5" spans="1:7" ht="60" x14ac:dyDescent="0.25">
      <c r="A5" s="64">
        <v>4</v>
      </c>
      <c r="B5" s="13" t="s">
        <v>19</v>
      </c>
      <c r="C5" s="13" t="s">
        <v>20</v>
      </c>
      <c r="D5" s="14" t="s">
        <v>21</v>
      </c>
      <c r="E5" s="15" t="s">
        <v>22</v>
      </c>
      <c r="F5" s="16">
        <v>2016</v>
      </c>
      <c r="G5" s="60">
        <v>1</v>
      </c>
    </row>
    <row r="6" spans="1:7" ht="45" x14ac:dyDescent="0.25">
      <c r="A6" s="64">
        <v>5</v>
      </c>
      <c r="B6" s="8" t="s">
        <v>23</v>
      </c>
      <c r="C6" s="8" t="s">
        <v>24</v>
      </c>
      <c r="D6" s="9" t="s">
        <v>25</v>
      </c>
      <c r="E6" s="10">
        <v>1</v>
      </c>
      <c r="F6" s="9">
        <v>2012</v>
      </c>
      <c r="G6" s="60">
        <v>2</v>
      </c>
    </row>
    <row r="7" spans="1:7" ht="45" x14ac:dyDescent="0.25">
      <c r="A7" s="64">
        <v>6</v>
      </c>
      <c r="B7" s="8" t="s">
        <v>26</v>
      </c>
      <c r="C7" s="8" t="s">
        <v>27</v>
      </c>
      <c r="D7" s="9" t="s">
        <v>28</v>
      </c>
      <c r="E7" s="10">
        <v>1</v>
      </c>
      <c r="F7" s="9">
        <v>2014</v>
      </c>
      <c r="G7" s="60">
        <v>2</v>
      </c>
    </row>
    <row r="8" spans="1:7" ht="30" x14ac:dyDescent="0.25">
      <c r="A8" s="64">
        <v>7</v>
      </c>
      <c r="B8" s="11" t="s">
        <v>29</v>
      </c>
      <c r="C8" s="9" t="s">
        <v>30</v>
      </c>
      <c r="D8" s="17" t="s">
        <v>31</v>
      </c>
      <c r="E8" s="18" t="s">
        <v>32</v>
      </c>
      <c r="F8" s="9">
        <v>1998</v>
      </c>
      <c r="G8" s="60">
        <v>2</v>
      </c>
    </row>
    <row r="9" spans="1:7" ht="30" x14ac:dyDescent="0.25">
      <c r="A9" s="64">
        <v>8</v>
      </c>
      <c r="B9" s="11" t="s">
        <v>33</v>
      </c>
      <c r="C9" s="9" t="s">
        <v>30</v>
      </c>
      <c r="D9" s="17" t="s">
        <v>31</v>
      </c>
      <c r="E9" s="19">
        <v>1</v>
      </c>
      <c r="F9" s="9">
        <v>1999</v>
      </c>
      <c r="G9" s="60">
        <v>2</v>
      </c>
    </row>
    <row r="10" spans="1:7" ht="30" x14ac:dyDescent="0.25">
      <c r="A10" s="64">
        <v>9</v>
      </c>
      <c r="B10" s="20" t="s">
        <v>34</v>
      </c>
      <c r="C10" s="9" t="s">
        <v>35</v>
      </c>
      <c r="D10" s="17" t="s">
        <v>36</v>
      </c>
      <c r="E10" s="19">
        <v>1</v>
      </c>
      <c r="F10" s="9">
        <v>2016</v>
      </c>
      <c r="G10" s="60">
        <v>2</v>
      </c>
    </row>
    <row r="11" spans="1:7" ht="30" x14ac:dyDescent="0.25">
      <c r="A11" s="64">
        <v>10</v>
      </c>
      <c r="B11" s="20" t="s">
        <v>37</v>
      </c>
      <c r="C11" s="9" t="s">
        <v>35</v>
      </c>
      <c r="D11" s="17" t="s">
        <v>36</v>
      </c>
      <c r="E11" s="19">
        <v>1</v>
      </c>
      <c r="F11" s="9">
        <v>2016</v>
      </c>
      <c r="G11" s="60">
        <v>2</v>
      </c>
    </row>
    <row r="12" spans="1:7" ht="30" x14ac:dyDescent="0.25">
      <c r="A12" s="64">
        <v>11</v>
      </c>
      <c r="B12" s="21" t="s">
        <v>38</v>
      </c>
      <c r="C12" s="17" t="s">
        <v>35</v>
      </c>
      <c r="D12" s="17" t="s">
        <v>36</v>
      </c>
      <c r="E12" s="19">
        <v>1</v>
      </c>
      <c r="F12" s="9">
        <v>2016</v>
      </c>
      <c r="G12" s="60">
        <v>2</v>
      </c>
    </row>
    <row r="13" spans="1:7" ht="30" x14ac:dyDescent="0.25">
      <c r="A13" s="64">
        <v>12</v>
      </c>
      <c r="B13" s="11" t="s">
        <v>39</v>
      </c>
      <c r="C13" s="9" t="s">
        <v>35</v>
      </c>
      <c r="D13" s="17" t="s">
        <v>36</v>
      </c>
      <c r="E13" s="19">
        <v>1</v>
      </c>
      <c r="F13" s="9">
        <v>2016</v>
      </c>
      <c r="G13" s="60">
        <v>2</v>
      </c>
    </row>
    <row r="14" spans="1:7" ht="60" x14ac:dyDescent="0.25">
      <c r="A14" s="64">
        <v>13</v>
      </c>
      <c r="B14" s="11" t="s">
        <v>40</v>
      </c>
      <c r="C14" s="8" t="s">
        <v>41</v>
      </c>
      <c r="D14" s="9" t="s">
        <v>42</v>
      </c>
      <c r="E14" s="10">
        <v>1</v>
      </c>
      <c r="F14" s="9">
        <v>2020</v>
      </c>
      <c r="G14" s="60">
        <v>2</v>
      </c>
    </row>
    <row r="15" spans="1:7" ht="30" x14ac:dyDescent="0.25">
      <c r="A15" s="64">
        <v>14</v>
      </c>
      <c r="B15" s="13" t="s">
        <v>43</v>
      </c>
      <c r="C15" s="16" t="s">
        <v>44</v>
      </c>
      <c r="D15" s="14" t="s">
        <v>45</v>
      </c>
      <c r="E15" s="15" t="s">
        <v>46</v>
      </c>
      <c r="F15" s="16">
        <v>2018</v>
      </c>
      <c r="G15" s="60">
        <v>1</v>
      </c>
    </row>
    <row r="16" spans="1:7" x14ac:dyDescent="0.25">
      <c r="A16" s="64">
        <v>15</v>
      </c>
      <c r="B16" s="8" t="s">
        <v>47</v>
      </c>
      <c r="C16" s="8" t="s">
        <v>48</v>
      </c>
      <c r="D16" s="9" t="s">
        <v>49</v>
      </c>
      <c r="E16" s="10">
        <v>1</v>
      </c>
      <c r="F16" s="9">
        <v>2015</v>
      </c>
      <c r="G16" s="60">
        <v>1</v>
      </c>
    </row>
    <row r="17" spans="1:7" x14ac:dyDescent="0.25">
      <c r="A17" s="64">
        <v>16</v>
      </c>
      <c r="B17" s="11" t="s">
        <v>50</v>
      </c>
      <c r="C17" s="9" t="s">
        <v>51</v>
      </c>
      <c r="D17" s="9" t="s">
        <v>52</v>
      </c>
      <c r="E17" s="10">
        <v>1</v>
      </c>
      <c r="F17" s="9">
        <v>1997</v>
      </c>
      <c r="G17" s="60">
        <v>2</v>
      </c>
    </row>
    <row r="18" spans="1:7" ht="30" x14ac:dyDescent="0.25">
      <c r="A18" s="64">
        <v>17</v>
      </c>
      <c r="B18" s="8" t="s">
        <v>53</v>
      </c>
      <c r="C18" s="8" t="s">
        <v>54</v>
      </c>
      <c r="D18" s="9" t="s">
        <v>55</v>
      </c>
      <c r="E18" s="10">
        <v>1</v>
      </c>
      <c r="F18" s="9">
        <v>2023</v>
      </c>
      <c r="G18" s="60">
        <v>2</v>
      </c>
    </row>
    <row r="19" spans="1:7" ht="30" x14ac:dyDescent="0.25">
      <c r="A19" s="64">
        <v>18</v>
      </c>
      <c r="B19" s="11" t="s">
        <v>56</v>
      </c>
      <c r="C19" s="11" t="s">
        <v>57</v>
      </c>
      <c r="D19" s="9" t="s">
        <v>58</v>
      </c>
      <c r="E19" s="10">
        <v>2</v>
      </c>
      <c r="F19" s="9">
        <v>2004</v>
      </c>
      <c r="G19" s="60">
        <v>2</v>
      </c>
    </row>
    <row r="20" spans="1:7" ht="45" x14ac:dyDescent="0.25">
      <c r="A20" s="64">
        <v>19</v>
      </c>
      <c r="B20" s="11" t="s">
        <v>59</v>
      </c>
      <c r="C20" s="22" t="s">
        <v>60</v>
      </c>
      <c r="D20" s="9" t="s">
        <v>58</v>
      </c>
      <c r="E20" s="10">
        <v>1</v>
      </c>
      <c r="F20" s="9">
        <v>1994</v>
      </c>
      <c r="G20" s="60">
        <v>2</v>
      </c>
    </row>
    <row r="21" spans="1:7" ht="45" x14ac:dyDescent="0.25">
      <c r="A21" s="64">
        <v>20</v>
      </c>
      <c r="B21" s="11" t="s">
        <v>61</v>
      </c>
      <c r="C21" s="22" t="s">
        <v>60</v>
      </c>
      <c r="D21" s="9" t="s">
        <v>58</v>
      </c>
      <c r="E21" s="10">
        <v>1</v>
      </c>
      <c r="F21" s="9">
        <v>2005</v>
      </c>
      <c r="G21" s="60">
        <v>2</v>
      </c>
    </row>
    <row r="22" spans="1:7" ht="30" x14ac:dyDescent="0.25">
      <c r="A22" s="64">
        <v>21</v>
      </c>
      <c r="B22" s="11" t="s">
        <v>62</v>
      </c>
      <c r="C22" s="22" t="s">
        <v>63</v>
      </c>
      <c r="D22" s="17" t="s">
        <v>58</v>
      </c>
      <c r="E22" s="10">
        <v>1</v>
      </c>
      <c r="F22" s="9">
        <v>2019</v>
      </c>
      <c r="G22" s="60">
        <v>2</v>
      </c>
    </row>
    <row r="23" spans="1:7" ht="30" x14ac:dyDescent="0.25">
      <c r="A23" s="64">
        <v>22</v>
      </c>
      <c r="B23" s="11" t="s">
        <v>64</v>
      </c>
      <c r="C23" s="11" t="s">
        <v>57</v>
      </c>
      <c r="D23" s="17" t="s">
        <v>58</v>
      </c>
      <c r="E23" s="10">
        <v>2</v>
      </c>
      <c r="F23" s="9">
        <v>2008</v>
      </c>
      <c r="G23" s="60">
        <v>2</v>
      </c>
    </row>
    <row r="24" spans="1:7" ht="30" x14ac:dyDescent="0.25">
      <c r="A24" s="64">
        <v>23</v>
      </c>
      <c r="B24" s="14" t="s">
        <v>65</v>
      </c>
      <c r="C24" s="14" t="s">
        <v>66</v>
      </c>
      <c r="D24" s="14" t="s">
        <v>67</v>
      </c>
      <c r="E24" s="15" t="s">
        <v>22</v>
      </c>
      <c r="F24" s="15">
        <v>2017</v>
      </c>
      <c r="G24" s="60">
        <v>1</v>
      </c>
    </row>
    <row r="25" spans="1:7" ht="30" x14ac:dyDescent="0.25">
      <c r="A25" s="64">
        <v>24</v>
      </c>
      <c r="B25" s="8" t="s">
        <v>68</v>
      </c>
      <c r="C25" s="9" t="s">
        <v>69</v>
      </c>
      <c r="D25" s="8" t="s">
        <v>70</v>
      </c>
      <c r="E25" s="10">
        <v>1</v>
      </c>
      <c r="F25" s="9">
        <v>2003</v>
      </c>
      <c r="G25" s="60">
        <v>1</v>
      </c>
    </row>
    <row r="26" spans="1:7" x14ac:dyDescent="0.25">
      <c r="A26" s="64">
        <v>25</v>
      </c>
      <c r="B26" s="24" t="s">
        <v>71</v>
      </c>
      <c r="C26" s="24" t="s">
        <v>72</v>
      </c>
      <c r="D26" s="23" t="s">
        <v>73</v>
      </c>
      <c r="E26" s="25">
        <v>1</v>
      </c>
      <c r="F26" s="9">
        <v>2023</v>
      </c>
      <c r="G26" s="60">
        <v>2</v>
      </c>
    </row>
    <row r="27" spans="1:7" ht="30" x14ac:dyDescent="0.25">
      <c r="A27" s="64">
        <v>26</v>
      </c>
      <c r="B27" s="8" t="s">
        <v>74</v>
      </c>
      <c r="C27" s="8" t="s">
        <v>75</v>
      </c>
      <c r="D27" s="9" t="s">
        <v>76</v>
      </c>
      <c r="E27" s="10">
        <v>1</v>
      </c>
      <c r="F27" s="9">
        <v>2023</v>
      </c>
      <c r="G27" s="60">
        <v>2</v>
      </c>
    </row>
    <row r="28" spans="1:7" ht="60" x14ac:dyDescent="0.25">
      <c r="A28" s="64">
        <v>27</v>
      </c>
      <c r="B28" s="8" t="s">
        <v>77</v>
      </c>
      <c r="C28" s="8" t="s">
        <v>78</v>
      </c>
      <c r="D28" s="9" t="s">
        <v>79</v>
      </c>
      <c r="E28" s="10">
        <v>1</v>
      </c>
      <c r="F28" s="9">
        <v>2022</v>
      </c>
      <c r="G28" s="60">
        <v>2</v>
      </c>
    </row>
    <row r="29" spans="1:7" ht="30" x14ac:dyDescent="0.25">
      <c r="A29" s="64">
        <v>28</v>
      </c>
      <c r="B29" s="11" t="s">
        <v>80</v>
      </c>
      <c r="C29" s="9" t="s">
        <v>81</v>
      </c>
      <c r="D29" s="9" t="s">
        <v>82</v>
      </c>
      <c r="E29" s="10">
        <v>1</v>
      </c>
      <c r="F29" s="9">
        <v>2018</v>
      </c>
      <c r="G29" s="60">
        <v>2</v>
      </c>
    </row>
    <row r="30" spans="1:7" x14ac:dyDescent="0.25">
      <c r="A30" s="64">
        <v>29</v>
      </c>
      <c r="B30" s="23" t="s">
        <v>83</v>
      </c>
      <c r="C30" s="11" t="s">
        <v>84</v>
      </c>
      <c r="D30" s="8" t="s">
        <v>85</v>
      </c>
      <c r="E30" s="10">
        <v>1</v>
      </c>
      <c r="F30" s="9">
        <v>2006</v>
      </c>
      <c r="G30" s="60">
        <v>1</v>
      </c>
    </row>
    <row r="31" spans="1:7" ht="75" x14ac:dyDescent="0.25">
      <c r="A31" s="64">
        <v>30</v>
      </c>
      <c r="B31" s="23" t="s">
        <v>86</v>
      </c>
      <c r="C31" s="11" t="s">
        <v>87</v>
      </c>
      <c r="D31" s="8" t="s">
        <v>88</v>
      </c>
      <c r="E31" s="10">
        <v>1</v>
      </c>
      <c r="F31" s="9">
        <v>2014</v>
      </c>
      <c r="G31" s="60">
        <v>1</v>
      </c>
    </row>
    <row r="32" spans="1:7" ht="75" x14ac:dyDescent="0.25">
      <c r="A32" s="64">
        <v>31</v>
      </c>
      <c r="B32" s="23" t="s">
        <v>89</v>
      </c>
      <c r="C32" s="11" t="s">
        <v>87</v>
      </c>
      <c r="D32" s="8" t="s">
        <v>88</v>
      </c>
      <c r="E32" s="10">
        <v>1</v>
      </c>
      <c r="F32" s="9">
        <v>2014</v>
      </c>
      <c r="G32" s="60">
        <v>1</v>
      </c>
    </row>
    <row r="33" spans="1:7" ht="30" x14ac:dyDescent="0.25">
      <c r="A33" s="64">
        <v>32</v>
      </c>
      <c r="B33" s="13" t="s">
        <v>90</v>
      </c>
      <c r="C33" s="16" t="s">
        <v>91</v>
      </c>
      <c r="D33" s="16" t="s">
        <v>92</v>
      </c>
      <c r="E33" s="26" t="s">
        <v>93</v>
      </c>
      <c r="F33" s="15">
        <v>2007</v>
      </c>
      <c r="G33" s="60">
        <v>1</v>
      </c>
    </row>
    <row r="34" spans="1:7" x14ac:dyDescent="0.25">
      <c r="A34" s="64">
        <v>33</v>
      </c>
      <c r="B34" s="16" t="s">
        <v>94</v>
      </c>
      <c r="C34" s="13" t="s">
        <v>95</v>
      </c>
      <c r="D34" s="16" t="s">
        <v>96</v>
      </c>
      <c r="E34" s="15">
        <v>2019</v>
      </c>
      <c r="F34" s="16">
        <v>2024</v>
      </c>
      <c r="G34" s="60">
        <v>1</v>
      </c>
    </row>
    <row r="35" spans="1:7" x14ac:dyDescent="0.25">
      <c r="A35" s="64">
        <v>34</v>
      </c>
      <c r="B35" s="16" t="s">
        <v>97</v>
      </c>
      <c r="C35" s="16" t="s">
        <v>98</v>
      </c>
      <c r="D35" s="16" t="s">
        <v>96</v>
      </c>
      <c r="E35" s="15">
        <v>1999</v>
      </c>
      <c r="F35" s="16">
        <v>2024</v>
      </c>
      <c r="G35" s="60">
        <v>1</v>
      </c>
    </row>
    <row r="36" spans="1:7" ht="30" x14ac:dyDescent="0.25">
      <c r="A36" s="64">
        <v>35</v>
      </c>
      <c r="B36" s="8" t="s">
        <v>99</v>
      </c>
      <c r="C36" s="9" t="s">
        <v>100</v>
      </c>
      <c r="D36" s="8" t="s">
        <v>101</v>
      </c>
      <c r="E36" s="10">
        <v>1</v>
      </c>
      <c r="F36" s="9">
        <v>2014</v>
      </c>
      <c r="G36" s="60">
        <v>1</v>
      </c>
    </row>
    <row r="37" spans="1:7" x14ac:dyDescent="0.25">
      <c r="A37" s="64">
        <v>36</v>
      </c>
      <c r="B37" s="27" t="s">
        <v>102</v>
      </c>
      <c r="C37" s="28" t="s">
        <v>103</v>
      </c>
      <c r="D37" s="29" t="s">
        <v>104</v>
      </c>
      <c r="E37" s="10">
        <v>1</v>
      </c>
      <c r="F37" s="9">
        <v>2008</v>
      </c>
      <c r="G37" s="60">
        <v>2</v>
      </c>
    </row>
    <row r="38" spans="1:7" ht="30" x14ac:dyDescent="0.25">
      <c r="A38" s="64">
        <v>37</v>
      </c>
      <c r="B38" s="8" t="s">
        <v>105</v>
      </c>
      <c r="C38" s="8" t="s">
        <v>106</v>
      </c>
      <c r="D38" s="9" t="s">
        <v>55</v>
      </c>
      <c r="E38" s="10">
        <v>1</v>
      </c>
      <c r="F38" s="9">
        <v>2019</v>
      </c>
      <c r="G38" s="60">
        <v>2</v>
      </c>
    </row>
    <row r="39" spans="1:7" x14ac:dyDescent="0.25">
      <c r="A39" s="64">
        <v>38</v>
      </c>
      <c r="B39" s="11" t="s">
        <v>107</v>
      </c>
      <c r="C39" s="30" t="s">
        <v>108</v>
      </c>
      <c r="D39" s="9" t="s">
        <v>109</v>
      </c>
      <c r="E39" s="10">
        <v>1</v>
      </c>
      <c r="F39" s="9">
        <v>2023</v>
      </c>
      <c r="G39" s="60">
        <v>2</v>
      </c>
    </row>
    <row r="40" spans="1:7" ht="120" x14ac:dyDescent="0.25">
      <c r="A40" s="64">
        <v>39</v>
      </c>
      <c r="B40" s="11" t="s">
        <v>110</v>
      </c>
      <c r="C40" s="31" t="s">
        <v>111</v>
      </c>
      <c r="D40" s="12" t="s">
        <v>112</v>
      </c>
      <c r="E40" s="10">
        <v>1</v>
      </c>
      <c r="F40" s="9">
        <v>2014</v>
      </c>
      <c r="G40" s="60">
        <v>1</v>
      </c>
    </row>
    <row r="41" spans="1:7" ht="60" x14ac:dyDescent="0.25">
      <c r="A41" s="64">
        <v>40</v>
      </c>
      <c r="B41" s="11" t="s">
        <v>113</v>
      </c>
      <c r="C41" s="11" t="s">
        <v>114</v>
      </c>
      <c r="D41" s="9" t="s">
        <v>115</v>
      </c>
      <c r="E41" s="10">
        <v>1</v>
      </c>
      <c r="F41" s="9">
        <v>2023</v>
      </c>
      <c r="G41" s="60">
        <v>2</v>
      </c>
    </row>
    <row r="42" spans="1:7" ht="30" x14ac:dyDescent="0.25">
      <c r="A42" s="64">
        <v>41</v>
      </c>
      <c r="B42" s="8" t="s">
        <v>116</v>
      </c>
      <c r="C42" s="8" t="s">
        <v>117</v>
      </c>
      <c r="D42" s="9" t="s">
        <v>118</v>
      </c>
      <c r="E42" s="10">
        <v>1</v>
      </c>
      <c r="F42" s="9">
        <v>2017</v>
      </c>
      <c r="G42" s="60">
        <v>2</v>
      </c>
    </row>
    <row r="43" spans="1:7" ht="45" x14ac:dyDescent="0.25">
      <c r="A43" s="64">
        <v>42</v>
      </c>
      <c r="B43" s="8" t="s">
        <v>119</v>
      </c>
      <c r="C43" s="9" t="s">
        <v>120</v>
      </c>
      <c r="D43" s="9" t="s">
        <v>121</v>
      </c>
      <c r="E43" s="10">
        <v>1</v>
      </c>
      <c r="F43" s="9">
        <v>2016</v>
      </c>
      <c r="G43" s="60">
        <v>2</v>
      </c>
    </row>
    <row r="44" spans="1:7" ht="45" x14ac:dyDescent="0.25">
      <c r="A44" s="64">
        <v>43</v>
      </c>
      <c r="B44" s="32" t="s">
        <v>122</v>
      </c>
      <c r="C44" s="32" t="s">
        <v>123</v>
      </c>
      <c r="D44" s="17" t="s">
        <v>124</v>
      </c>
      <c r="E44" s="19">
        <v>1</v>
      </c>
      <c r="F44" s="9">
        <v>2016</v>
      </c>
      <c r="G44" s="60">
        <v>2</v>
      </c>
    </row>
    <row r="45" spans="1:7" ht="45" x14ac:dyDescent="0.25">
      <c r="A45" s="64">
        <v>44</v>
      </c>
      <c r="B45" s="8" t="s">
        <v>125</v>
      </c>
      <c r="C45" s="8" t="s">
        <v>126</v>
      </c>
      <c r="D45" s="9" t="s">
        <v>127</v>
      </c>
      <c r="E45" s="10">
        <v>2</v>
      </c>
      <c r="F45" s="9">
        <v>2004</v>
      </c>
      <c r="G45" s="60">
        <v>2</v>
      </c>
    </row>
    <row r="46" spans="1:7" x14ac:dyDescent="0.25">
      <c r="A46" s="64">
        <v>45</v>
      </c>
      <c r="B46" s="33" t="s">
        <v>128</v>
      </c>
      <c r="C46" s="33" t="s">
        <v>129</v>
      </c>
      <c r="D46" s="33" t="s">
        <v>96</v>
      </c>
      <c r="E46" s="15">
        <v>1989</v>
      </c>
      <c r="F46" s="16">
        <v>2024</v>
      </c>
      <c r="G46" s="60">
        <v>1</v>
      </c>
    </row>
    <row r="47" spans="1:7" ht="45" x14ac:dyDescent="0.25">
      <c r="A47" s="64">
        <v>46</v>
      </c>
      <c r="B47" s="16" t="s">
        <v>130</v>
      </c>
      <c r="C47" s="13" t="s">
        <v>131</v>
      </c>
      <c r="D47" s="16" t="s">
        <v>96</v>
      </c>
      <c r="E47" s="15">
        <v>2023</v>
      </c>
      <c r="F47" s="16">
        <v>2024</v>
      </c>
      <c r="G47" s="60">
        <v>1</v>
      </c>
    </row>
    <row r="48" spans="1:7" ht="30" x14ac:dyDescent="0.25">
      <c r="A48" s="64">
        <v>47</v>
      </c>
      <c r="B48" s="13" t="s">
        <v>132</v>
      </c>
      <c r="C48" s="16" t="s">
        <v>133</v>
      </c>
      <c r="D48" s="14" t="s">
        <v>21</v>
      </c>
      <c r="E48" s="15" t="s">
        <v>134</v>
      </c>
      <c r="F48" s="16">
        <v>2014</v>
      </c>
      <c r="G48" s="60">
        <v>1</v>
      </c>
    </row>
    <row r="49" spans="1:7" x14ac:dyDescent="0.25">
      <c r="A49" s="64">
        <v>48</v>
      </c>
      <c r="B49" s="13" t="s">
        <v>135</v>
      </c>
      <c r="C49" s="14" t="s">
        <v>136</v>
      </c>
      <c r="D49" s="14" t="s">
        <v>137</v>
      </c>
      <c r="E49" s="15" t="s">
        <v>46</v>
      </c>
      <c r="F49" s="15">
        <v>2017</v>
      </c>
      <c r="G49" s="60">
        <v>1</v>
      </c>
    </row>
    <row r="50" spans="1:7" ht="45" x14ac:dyDescent="0.25">
      <c r="A50" s="64">
        <v>49</v>
      </c>
      <c r="B50" s="23" t="s">
        <v>138</v>
      </c>
      <c r="C50" s="11" t="s">
        <v>139</v>
      </c>
      <c r="D50" s="8" t="s">
        <v>140</v>
      </c>
      <c r="E50" s="10">
        <v>2</v>
      </c>
      <c r="F50" s="9">
        <v>2021</v>
      </c>
      <c r="G50" s="60">
        <v>1</v>
      </c>
    </row>
    <row r="51" spans="1:7" x14ac:dyDescent="0.25">
      <c r="A51" s="64">
        <v>50</v>
      </c>
      <c r="B51" s="11" t="s">
        <v>141</v>
      </c>
      <c r="C51" s="11" t="s">
        <v>142</v>
      </c>
      <c r="D51" s="9" t="s">
        <v>143</v>
      </c>
      <c r="E51" s="10">
        <v>1</v>
      </c>
      <c r="F51" s="9">
        <v>2016</v>
      </c>
      <c r="G51" s="60">
        <v>2</v>
      </c>
    </row>
    <row r="52" spans="1:7" x14ac:dyDescent="0.25">
      <c r="A52" s="64">
        <v>51</v>
      </c>
      <c r="B52" s="11" t="s">
        <v>144</v>
      </c>
      <c r="C52" s="11" t="s">
        <v>142</v>
      </c>
      <c r="D52" s="9" t="s">
        <v>143</v>
      </c>
      <c r="E52" s="10">
        <v>1</v>
      </c>
      <c r="F52" s="9">
        <v>2016</v>
      </c>
      <c r="G52" s="60">
        <v>2</v>
      </c>
    </row>
    <row r="53" spans="1:7" ht="30" x14ac:dyDescent="0.25">
      <c r="A53" s="64">
        <v>52</v>
      </c>
      <c r="B53" s="21" t="s">
        <v>145</v>
      </c>
      <c r="C53" s="21" t="s">
        <v>142</v>
      </c>
      <c r="D53" s="17" t="s">
        <v>143</v>
      </c>
      <c r="E53" s="19">
        <v>1</v>
      </c>
      <c r="F53" s="9">
        <v>2016</v>
      </c>
      <c r="G53" s="60">
        <v>2</v>
      </c>
    </row>
    <row r="54" spans="1:7" ht="30" x14ac:dyDescent="0.25">
      <c r="A54" s="64">
        <v>53</v>
      </c>
      <c r="B54" s="11" t="s">
        <v>146</v>
      </c>
      <c r="C54" s="11" t="s">
        <v>142</v>
      </c>
      <c r="D54" s="9" t="s">
        <v>147</v>
      </c>
      <c r="E54" s="10">
        <v>1</v>
      </c>
      <c r="F54" s="9">
        <v>2016</v>
      </c>
      <c r="G54" s="60">
        <v>2</v>
      </c>
    </row>
    <row r="55" spans="1:7" ht="30" x14ac:dyDescent="0.25">
      <c r="A55" s="64">
        <v>54</v>
      </c>
      <c r="B55" s="11" t="s">
        <v>148</v>
      </c>
      <c r="C55" s="9" t="s">
        <v>142</v>
      </c>
      <c r="D55" s="9" t="s">
        <v>143</v>
      </c>
      <c r="E55" s="10">
        <v>1</v>
      </c>
      <c r="F55" s="9">
        <v>2016</v>
      </c>
      <c r="G55" s="60">
        <v>2</v>
      </c>
    </row>
    <row r="56" spans="1:7" ht="30" x14ac:dyDescent="0.25">
      <c r="A56" s="64">
        <v>55</v>
      </c>
      <c r="B56" s="11" t="s">
        <v>149</v>
      </c>
      <c r="C56" s="9" t="s">
        <v>143</v>
      </c>
      <c r="D56" s="9" t="s">
        <v>143</v>
      </c>
      <c r="E56" s="10">
        <v>1</v>
      </c>
      <c r="F56" s="9">
        <v>2016</v>
      </c>
      <c r="G56" s="60">
        <v>2</v>
      </c>
    </row>
    <row r="57" spans="1:7" ht="30" x14ac:dyDescent="0.25">
      <c r="A57" s="64">
        <v>56</v>
      </c>
      <c r="B57" s="16" t="s">
        <v>150</v>
      </c>
      <c r="C57" s="34" t="s">
        <v>151</v>
      </c>
      <c r="D57" s="35" t="s">
        <v>151</v>
      </c>
      <c r="E57" s="26" t="s">
        <v>152</v>
      </c>
      <c r="F57" s="15">
        <v>2020</v>
      </c>
      <c r="G57" s="60">
        <v>2</v>
      </c>
    </row>
    <row r="58" spans="1:7" x14ac:dyDescent="0.25">
      <c r="A58" s="64">
        <v>57</v>
      </c>
      <c r="B58" s="32" t="s">
        <v>153</v>
      </c>
      <c r="C58" s="32" t="s">
        <v>154</v>
      </c>
      <c r="D58" s="17" t="s">
        <v>155</v>
      </c>
      <c r="E58" s="19">
        <v>1</v>
      </c>
      <c r="F58" s="9">
        <v>2023</v>
      </c>
      <c r="G58" s="60">
        <v>2</v>
      </c>
    </row>
    <row r="59" spans="1:7" ht="30" x14ac:dyDescent="0.25">
      <c r="A59" s="64">
        <v>58</v>
      </c>
      <c r="B59" s="8" t="s">
        <v>156</v>
      </c>
      <c r="C59" s="8" t="s">
        <v>157</v>
      </c>
      <c r="D59" s="9" t="s">
        <v>158</v>
      </c>
      <c r="E59" s="10">
        <v>1</v>
      </c>
      <c r="F59" s="9">
        <v>2021</v>
      </c>
      <c r="G59" s="60">
        <v>1</v>
      </c>
    </row>
    <row r="60" spans="1:7" x14ac:dyDescent="0.25">
      <c r="A60" s="64">
        <v>59</v>
      </c>
      <c r="B60" s="8" t="s">
        <v>159</v>
      </c>
      <c r="C60" s="8" t="s">
        <v>160</v>
      </c>
      <c r="D60" s="9" t="s">
        <v>161</v>
      </c>
      <c r="E60" s="10">
        <v>1</v>
      </c>
      <c r="F60" s="9">
        <v>2021</v>
      </c>
      <c r="G60" s="60">
        <v>2</v>
      </c>
    </row>
    <row r="61" spans="1:7" ht="45" x14ac:dyDescent="0.25">
      <c r="A61" s="64">
        <v>60</v>
      </c>
      <c r="B61" s="13" t="s">
        <v>162</v>
      </c>
      <c r="C61" s="16" t="s">
        <v>163</v>
      </c>
      <c r="D61" s="34" t="s">
        <v>164</v>
      </c>
      <c r="E61" s="15">
        <v>1</v>
      </c>
      <c r="F61" s="16">
        <v>2021</v>
      </c>
      <c r="G61" s="60">
        <v>2</v>
      </c>
    </row>
    <row r="62" spans="1:7" ht="30" x14ac:dyDescent="0.25">
      <c r="A62" s="64">
        <v>61</v>
      </c>
      <c r="B62" s="24" t="s">
        <v>165</v>
      </c>
      <c r="C62" s="30" t="s">
        <v>166</v>
      </c>
      <c r="D62" s="9" t="s">
        <v>167</v>
      </c>
      <c r="E62" s="10">
        <v>1</v>
      </c>
      <c r="F62" s="9">
        <v>2024</v>
      </c>
      <c r="G62" s="60">
        <v>2</v>
      </c>
    </row>
    <row r="63" spans="1:7" ht="30" x14ac:dyDescent="0.25">
      <c r="A63" s="64">
        <v>62</v>
      </c>
      <c r="B63" s="8" t="s">
        <v>168</v>
      </c>
      <c r="C63" s="9" t="s">
        <v>169</v>
      </c>
      <c r="D63" s="9" t="s">
        <v>170</v>
      </c>
      <c r="E63" s="10">
        <v>1</v>
      </c>
      <c r="F63" s="9">
        <v>2018</v>
      </c>
      <c r="G63" s="60">
        <v>2</v>
      </c>
    </row>
    <row r="64" spans="1:7" ht="75" x14ac:dyDescent="0.25">
      <c r="A64" s="64">
        <v>63</v>
      </c>
      <c r="B64" s="11" t="s">
        <v>171</v>
      </c>
      <c r="C64" s="9" t="s">
        <v>172</v>
      </c>
      <c r="D64" s="9" t="s">
        <v>173</v>
      </c>
      <c r="E64" s="10">
        <v>1</v>
      </c>
      <c r="F64" s="9">
        <v>2022</v>
      </c>
      <c r="G64" s="60">
        <v>2</v>
      </c>
    </row>
    <row r="65" spans="1:7" ht="30" x14ac:dyDescent="0.25">
      <c r="A65" s="64">
        <v>64</v>
      </c>
      <c r="B65" s="23" t="s">
        <v>174</v>
      </c>
      <c r="C65" s="11" t="s">
        <v>175</v>
      </c>
      <c r="D65" s="8" t="s">
        <v>176</v>
      </c>
      <c r="E65" s="10">
        <v>1</v>
      </c>
      <c r="F65" s="9">
        <v>2006</v>
      </c>
      <c r="G65" s="60">
        <v>1</v>
      </c>
    </row>
    <row r="66" spans="1:7" ht="30" x14ac:dyDescent="0.25">
      <c r="A66" s="64">
        <v>65</v>
      </c>
      <c r="B66" s="21" t="s">
        <v>177</v>
      </c>
      <c r="C66" s="17" t="s">
        <v>178</v>
      </c>
      <c r="D66" s="17" t="s">
        <v>179</v>
      </c>
      <c r="E66" s="19">
        <v>1</v>
      </c>
      <c r="F66" s="9">
        <v>2020</v>
      </c>
      <c r="G66" s="60">
        <v>1</v>
      </c>
    </row>
    <row r="67" spans="1:7" ht="45" x14ac:dyDescent="0.25">
      <c r="A67" s="64">
        <v>66</v>
      </c>
      <c r="B67" s="8" t="s">
        <v>180</v>
      </c>
      <c r="C67" s="8" t="s">
        <v>181</v>
      </c>
      <c r="D67" s="9" t="s">
        <v>182</v>
      </c>
      <c r="E67" s="10">
        <v>1</v>
      </c>
      <c r="F67" s="9">
        <v>2009</v>
      </c>
      <c r="G67" s="60">
        <v>1</v>
      </c>
    </row>
    <row r="68" spans="1:7" ht="30" x14ac:dyDescent="0.25">
      <c r="A68" s="64">
        <v>67</v>
      </c>
      <c r="B68" s="14" t="s">
        <v>183</v>
      </c>
      <c r="C68" s="13" t="s">
        <v>184</v>
      </c>
      <c r="D68" s="14" t="s">
        <v>185</v>
      </c>
      <c r="E68" s="15" t="s">
        <v>134</v>
      </c>
      <c r="F68" s="15">
        <v>2014</v>
      </c>
      <c r="G68" s="60">
        <v>1</v>
      </c>
    </row>
    <row r="69" spans="1:7" ht="30" x14ac:dyDescent="0.25">
      <c r="A69" s="64">
        <v>68</v>
      </c>
      <c r="B69" s="36" t="s">
        <v>186</v>
      </c>
      <c r="C69" s="38" t="s">
        <v>187</v>
      </c>
      <c r="D69" s="17" t="s">
        <v>188</v>
      </c>
      <c r="E69" s="19">
        <v>1</v>
      </c>
      <c r="F69" s="9">
        <v>2017</v>
      </c>
      <c r="G69" s="60">
        <v>2</v>
      </c>
    </row>
    <row r="70" spans="1:7" ht="45" x14ac:dyDescent="0.25">
      <c r="A70" s="64">
        <v>69</v>
      </c>
      <c r="B70" s="11" t="s">
        <v>189</v>
      </c>
      <c r="C70" s="8" t="s">
        <v>190</v>
      </c>
      <c r="D70" s="9" t="s">
        <v>191</v>
      </c>
      <c r="E70" s="10" t="s">
        <v>192</v>
      </c>
      <c r="F70" s="9">
        <v>2021</v>
      </c>
      <c r="G70" s="60">
        <v>2</v>
      </c>
    </row>
    <row r="71" spans="1:7" x14ac:dyDescent="0.25">
      <c r="A71" s="64">
        <v>70</v>
      </c>
      <c r="B71" s="8" t="s">
        <v>193</v>
      </c>
      <c r="C71" s="8" t="s">
        <v>194</v>
      </c>
      <c r="D71" s="9" t="s">
        <v>55</v>
      </c>
      <c r="E71" s="10">
        <v>1</v>
      </c>
      <c r="F71" s="9">
        <v>2020</v>
      </c>
      <c r="G71" s="60">
        <v>2</v>
      </c>
    </row>
    <row r="72" spans="1:7" x14ac:dyDescent="0.25">
      <c r="A72" s="64">
        <v>71</v>
      </c>
      <c r="B72" s="8" t="s">
        <v>195</v>
      </c>
      <c r="C72" s="8" t="s">
        <v>196</v>
      </c>
      <c r="D72" s="9" t="s">
        <v>55</v>
      </c>
      <c r="E72" s="10">
        <v>1</v>
      </c>
      <c r="F72" s="9">
        <v>2022</v>
      </c>
      <c r="G72" s="60">
        <v>2</v>
      </c>
    </row>
    <row r="73" spans="1:7" ht="135" x14ac:dyDescent="0.25">
      <c r="A73" s="64">
        <v>72</v>
      </c>
      <c r="B73" s="11" t="s">
        <v>197</v>
      </c>
      <c r="C73" s="31" t="s">
        <v>198</v>
      </c>
      <c r="D73" s="9" t="s">
        <v>104</v>
      </c>
      <c r="E73" s="10">
        <v>1</v>
      </c>
      <c r="F73" s="9">
        <v>2016</v>
      </c>
      <c r="G73" s="60">
        <v>1</v>
      </c>
    </row>
    <row r="74" spans="1:7" ht="90" x14ac:dyDescent="0.25">
      <c r="A74" s="64">
        <v>73</v>
      </c>
      <c r="B74" s="11" t="s">
        <v>199</v>
      </c>
      <c r="C74" s="8" t="s">
        <v>200</v>
      </c>
      <c r="D74" s="9" t="s">
        <v>104</v>
      </c>
      <c r="E74" s="10">
        <v>1</v>
      </c>
      <c r="F74" s="9">
        <v>2022</v>
      </c>
      <c r="G74" s="60">
        <v>2</v>
      </c>
    </row>
    <row r="75" spans="1:7" ht="30" x14ac:dyDescent="0.25">
      <c r="A75" s="64">
        <v>74</v>
      </c>
      <c r="B75" s="8" t="s">
        <v>201</v>
      </c>
      <c r="C75" s="8" t="s">
        <v>202</v>
      </c>
      <c r="D75" s="9" t="s">
        <v>49</v>
      </c>
      <c r="E75" s="10">
        <v>1</v>
      </c>
      <c r="F75" s="9">
        <v>2023</v>
      </c>
      <c r="G75" s="60">
        <v>2</v>
      </c>
    </row>
    <row r="76" spans="1:7" ht="45" x14ac:dyDescent="0.25">
      <c r="A76" s="64">
        <v>75</v>
      </c>
      <c r="B76" s="32" t="s">
        <v>203</v>
      </c>
      <c r="C76" s="32" t="s">
        <v>204</v>
      </c>
      <c r="D76" s="17" t="s">
        <v>205</v>
      </c>
      <c r="E76" s="19">
        <v>1</v>
      </c>
      <c r="F76" s="9">
        <v>2016</v>
      </c>
      <c r="G76" s="60">
        <v>1</v>
      </c>
    </row>
    <row r="77" spans="1:7" ht="60" x14ac:dyDescent="0.25">
      <c r="A77" s="64">
        <v>76</v>
      </c>
      <c r="B77" s="30" t="s">
        <v>206</v>
      </c>
      <c r="C77" s="8" t="s">
        <v>207</v>
      </c>
      <c r="D77" s="9" t="s">
        <v>104</v>
      </c>
      <c r="E77" s="10">
        <v>1</v>
      </c>
      <c r="F77" s="9">
        <v>2023</v>
      </c>
      <c r="G77" s="60">
        <v>1</v>
      </c>
    </row>
    <row r="78" spans="1:7" ht="30" x14ac:dyDescent="0.25">
      <c r="A78" s="64">
        <v>77</v>
      </c>
      <c r="B78" s="8" t="s">
        <v>208</v>
      </c>
      <c r="C78" s="8" t="s">
        <v>209</v>
      </c>
      <c r="D78" s="9" t="s">
        <v>76</v>
      </c>
      <c r="E78" s="10">
        <v>1</v>
      </c>
      <c r="F78" s="9">
        <v>2023</v>
      </c>
      <c r="G78" s="60">
        <v>1</v>
      </c>
    </row>
    <row r="79" spans="1:7" x14ac:dyDescent="0.25">
      <c r="A79" s="64">
        <v>78</v>
      </c>
      <c r="B79" s="8" t="s">
        <v>210</v>
      </c>
      <c r="C79" s="8" t="s">
        <v>211</v>
      </c>
      <c r="D79" s="9" t="s">
        <v>212</v>
      </c>
      <c r="E79" s="10">
        <v>1</v>
      </c>
      <c r="F79" s="9">
        <v>2022</v>
      </c>
      <c r="G79" s="60">
        <v>1</v>
      </c>
    </row>
    <row r="80" spans="1:7" ht="30" x14ac:dyDescent="0.25">
      <c r="A80" s="64">
        <v>79</v>
      </c>
      <c r="B80" s="8" t="s">
        <v>213</v>
      </c>
      <c r="C80" s="8" t="s">
        <v>214</v>
      </c>
      <c r="D80" s="9" t="s">
        <v>215</v>
      </c>
      <c r="E80" s="10">
        <v>1</v>
      </c>
      <c r="F80" s="9">
        <v>2023</v>
      </c>
      <c r="G80" s="60">
        <v>2</v>
      </c>
    </row>
    <row r="81" spans="1:7" ht="30" x14ac:dyDescent="0.25">
      <c r="A81" s="64">
        <v>80</v>
      </c>
      <c r="B81" s="8" t="s">
        <v>216</v>
      </c>
      <c r="C81" s="8" t="s">
        <v>217</v>
      </c>
      <c r="D81" s="9" t="s">
        <v>218</v>
      </c>
      <c r="E81" s="10">
        <v>1</v>
      </c>
      <c r="F81" s="9">
        <v>2016</v>
      </c>
      <c r="G81" s="60">
        <v>1</v>
      </c>
    </row>
    <row r="82" spans="1:7" ht="30" x14ac:dyDescent="0.25">
      <c r="A82" s="64">
        <v>81</v>
      </c>
      <c r="B82" s="8" t="s">
        <v>219</v>
      </c>
      <c r="C82" s="8" t="s">
        <v>220</v>
      </c>
      <c r="D82" s="9" t="s">
        <v>212</v>
      </c>
      <c r="E82" s="10">
        <v>1</v>
      </c>
      <c r="F82" s="9">
        <v>2016</v>
      </c>
      <c r="G82" s="60">
        <v>1</v>
      </c>
    </row>
    <row r="83" spans="1:7" x14ac:dyDescent="0.25">
      <c r="A83" s="64">
        <v>82</v>
      </c>
      <c r="B83" s="8" t="s">
        <v>221</v>
      </c>
      <c r="C83" s="8" t="s">
        <v>222</v>
      </c>
      <c r="D83" s="9" t="s">
        <v>215</v>
      </c>
      <c r="E83" s="10">
        <v>1</v>
      </c>
      <c r="F83" s="9">
        <v>2011</v>
      </c>
      <c r="G83" s="60">
        <v>1</v>
      </c>
    </row>
    <row r="84" spans="1:7" ht="45" x14ac:dyDescent="0.25">
      <c r="A84" s="64">
        <v>83</v>
      </c>
      <c r="B84" s="39" t="s">
        <v>223</v>
      </c>
      <c r="C84" s="40" t="s">
        <v>224</v>
      </c>
      <c r="D84" s="9" t="s">
        <v>188</v>
      </c>
      <c r="E84" s="10">
        <v>1</v>
      </c>
      <c r="F84" s="9">
        <v>2021</v>
      </c>
      <c r="G84" s="60">
        <v>2</v>
      </c>
    </row>
    <row r="85" spans="1:7" ht="30" x14ac:dyDescent="0.25">
      <c r="A85" s="64">
        <v>84</v>
      </c>
      <c r="B85" s="8" t="s">
        <v>225</v>
      </c>
      <c r="C85" s="8" t="s">
        <v>226</v>
      </c>
      <c r="D85" s="9" t="s">
        <v>155</v>
      </c>
      <c r="E85" s="10">
        <v>1</v>
      </c>
      <c r="F85" s="9">
        <v>2023</v>
      </c>
      <c r="G85" s="60">
        <v>1</v>
      </c>
    </row>
    <row r="86" spans="1:7" ht="30" x14ac:dyDescent="0.25">
      <c r="A86" s="64">
        <v>85</v>
      </c>
      <c r="B86" s="8" t="s">
        <v>227</v>
      </c>
      <c r="C86" s="8" t="s">
        <v>228</v>
      </c>
      <c r="D86" s="9" t="s">
        <v>49</v>
      </c>
      <c r="E86" s="10">
        <v>1</v>
      </c>
      <c r="F86" s="9">
        <v>2023</v>
      </c>
      <c r="G86" s="60">
        <v>2</v>
      </c>
    </row>
    <row r="87" spans="1:7" x14ac:dyDescent="0.25">
      <c r="A87" s="64">
        <v>86</v>
      </c>
      <c r="B87" s="8" t="s">
        <v>229</v>
      </c>
      <c r="C87" s="8" t="s">
        <v>230</v>
      </c>
      <c r="D87" s="9" t="s">
        <v>55</v>
      </c>
      <c r="E87" s="10">
        <v>1</v>
      </c>
      <c r="F87" s="9">
        <v>2021</v>
      </c>
      <c r="G87" s="60">
        <v>1</v>
      </c>
    </row>
    <row r="88" spans="1:7" ht="45" x14ac:dyDescent="0.25">
      <c r="A88" s="64">
        <v>87</v>
      </c>
      <c r="B88" s="11" t="s">
        <v>231</v>
      </c>
      <c r="C88" s="41" t="s">
        <v>232</v>
      </c>
      <c r="D88" s="8" t="s">
        <v>233</v>
      </c>
      <c r="E88" s="10">
        <v>1</v>
      </c>
      <c r="F88" s="9">
        <v>2022</v>
      </c>
      <c r="G88" s="60">
        <v>2</v>
      </c>
    </row>
    <row r="89" spans="1:7" ht="30" x14ac:dyDescent="0.25">
      <c r="A89" s="64">
        <v>88</v>
      </c>
      <c r="B89" s="11" t="s">
        <v>234</v>
      </c>
      <c r="C89" s="8" t="s">
        <v>235</v>
      </c>
      <c r="D89" s="9" t="s">
        <v>55</v>
      </c>
      <c r="E89" s="10">
        <v>1</v>
      </c>
      <c r="F89" s="9">
        <v>2022</v>
      </c>
      <c r="G89" s="60">
        <v>2</v>
      </c>
    </row>
    <row r="90" spans="1:7" ht="30" x14ac:dyDescent="0.25">
      <c r="A90" s="64">
        <v>89</v>
      </c>
      <c r="B90" s="32" t="s">
        <v>236</v>
      </c>
      <c r="C90" s="32" t="s">
        <v>237</v>
      </c>
      <c r="D90" s="17" t="s">
        <v>76</v>
      </c>
      <c r="E90" s="19">
        <v>1</v>
      </c>
      <c r="F90" s="9">
        <v>2022</v>
      </c>
      <c r="G90" s="60">
        <v>2</v>
      </c>
    </row>
    <row r="91" spans="1:7" ht="45" x14ac:dyDescent="0.25">
      <c r="A91" s="64">
        <v>90</v>
      </c>
      <c r="B91" s="8" t="s">
        <v>238</v>
      </c>
      <c r="C91" s="8" t="s">
        <v>239</v>
      </c>
      <c r="D91" s="9" t="s">
        <v>182</v>
      </c>
      <c r="E91" s="10">
        <v>1</v>
      </c>
      <c r="F91" s="9">
        <v>2019</v>
      </c>
      <c r="G91" s="60">
        <v>2</v>
      </c>
    </row>
    <row r="92" spans="1:7" ht="45" x14ac:dyDescent="0.25">
      <c r="A92" s="64">
        <v>91</v>
      </c>
      <c r="B92" s="8" t="s">
        <v>240</v>
      </c>
      <c r="C92" s="8" t="s">
        <v>241</v>
      </c>
      <c r="D92" s="9" t="s">
        <v>242</v>
      </c>
      <c r="E92" s="10">
        <v>1</v>
      </c>
      <c r="F92" s="9">
        <v>2019</v>
      </c>
      <c r="G92" s="60">
        <v>1</v>
      </c>
    </row>
    <row r="93" spans="1:7" ht="75" x14ac:dyDescent="0.25">
      <c r="A93" s="64">
        <v>92</v>
      </c>
      <c r="B93" s="8" t="s">
        <v>243</v>
      </c>
      <c r="C93" s="8" t="s">
        <v>244</v>
      </c>
      <c r="D93" s="9" t="s">
        <v>79</v>
      </c>
      <c r="E93" s="10">
        <v>1</v>
      </c>
      <c r="F93" s="9">
        <v>2019</v>
      </c>
      <c r="G93" s="60">
        <v>2</v>
      </c>
    </row>
    <row r="94" spans="1:7" ht="30" x14ac:dyDescent="0.25">
      <c r="A94" s="64">
        <v>93</v>
      </c>
      <c r="B94" s="8" t="s">
        <v>245</v>
      </c>
      <c r="C94" s="8" t="s">
        <v>246</v>
      </c>
      <c r="D94" s="9" t="s">
        <v>158</v>
      </c>
      <c r="E94" s="10">
        <v>1</v>
      </c>
      <c r="F94" s="9">
        <v>2018</v>
      </c>
      <c r="G94" s="60">
        <v>2</v>
      </c>
    </row>
    <row r="95" spans="1:7" ht="30" x14ac:dyDescent="0.25">
      <c r="A95" s="64">
        <v>94</v>
      </c>
      <c r="B95" s="8" t="s">
        <v>247</v>
      </c>
      <c r="C95" s="8" t="s">
        <v>248</v>
      </c>
      <c r="D95" s="9" t="s">
        <v>55</v>
      </c>
      <c r="E95" s="10">
        <v>1</v>
      </c>
      <c r="F95" s="9">
        <v>2018</v>
      </c>
      <c r="G95" s="60">
        <v>2</v>
      </c>
    </row>
    <row r="96" spans="1:7" ht="30" x14ac:dyDescent="0.25">
      <c r="A96" s="64">
        <v>95</v>
      </c>
      <c r="B96" s="8" t="s">
        <v>249</v>
      </c>
      <c r="C96" s="8" t="s">
        <v>250</v>
      </c>
      <c r="D96" s="9" t="s">
        <v>251</v>
      </c>
      <c r="E96" s="10">
        <v>1</v>
      </c>
      <c r="F96" s="9">
        <v>2010</v>
      </c>
      <c r="G96" s="60">
        <v>1</v>
      </c>
    </row>
    <row r="97" spans="1:7" ht="30" x14ac:dyDescent="0.25">
      <c r="A97" s="64">
        <v>96</v>
      </c>
      <c r="B97" s="8" t="s">
        <v>252</v>
      </c>
      <c r="C97" s="8" t="s">
        <v>253</v>
      </c>
      <c r="D97" s="9" t="s">
        <v>215</v>
      </c>
      <c r="E97" s="10">
        <v>1</v>
      </c>
      <c r="F97" s="9">
        <v>2007</v>
      </c>
      <c r="G97" s="60">
        <v>2</v>
      </c>
    </row>
    <row r="98" spans="1:7" x14ac:dyDescent="0.25">
      <c r="A98" s="64">
        <v>97</v>
      </c>
      <c r="B98" s="9" t="s">
        <v>254</v>
      </c>
      <c r="C98" s="8" t="s">
        <v>255</v>
      </c>
      <c r="D98" s="9" t="s">
        <v>256</v>
      </c>
      <c r="E98" s="10">
        <v>4</v>
      </c>
      <c r="F98" s="9">
        <v>2019</v>
      </c>
      <c r="G98" s="60">
        <v>2</v>
      </c>
    </row>
    <row r="99" spans="1:7" ht="30" x14ac:dyDescent="0.25">
      <c r="A99" s="64">
        <v>98</v>
      </c>
      <c r="B99" s="8" t="s">
        <v>257</v>
      </c>
      <c r="C99" s="8" t="s">
        <v>258</v>
      </c>
      <c r="D99" s="9" t="s">
        <v>55</v>
      </c>
      <c r="E99" s="10">
        <v>1</v>
      </c>
      <c r="F99" s="9">
        <v>2011</v>
      </c>
      <c r="G99" s="60">
        <v>1</v>
      </c>
    </row>
    <row r="100" spans="1:7" ht="30" x14ac:dyDescent="0.25">
      <c r="A100" s="64">
        <v>99</v>
      </c>
      <c r="B100" s="8" t="s">
        <v>259</v>
      </c>
      <c r="C100" s="8" t="s">
        <v>260</v>
      </c>
      <c r="D100" s="9" t="s">
        <v>261</v>
      </c>
      <c r="E100" s="10">
        <v>1</v>
      </c>
      <c r="F100" s="9">
        <v>2018</v>
      </c>
      <c r="G100" s="60">
        <v>2</v>
      </c>
    </row>
    <row r="101" spans="1:7" ht="45" x14ac:dyDescent="0.25">
      <c r="A101" s="64">
        <v>100</v>
      </c>
      <c r="B101" s="8" t="s">
        <v>262</v>
      </c>
      <c r="C101" s="42" t="s">
        <v>263</v>
      </c>
      <c r="D101" s="43" t="s">
        <v>264</v>
      </c>
      <c r="E101" s="10">
        <v>1</v>
      </c>
      <c r="F101" s="9">
        <v>2019</v>
      </c>
      <c r="G101" s="60">
        <v>2</v>
      </c>
    </row>
    <row r="102" spans="1:7" ht="30" x14ac:dyDescent="0.25">
      <c r="A102" s="64">
        <v>101</v>
      </c>
      <c r="B102" s="8" t="s">
        <v>265</v>
      </c>
      <c r="C102" s="8" t="s">
        <v>266</v>
      </c>
      <c r="D102" s="9" t="s">
        <v>215</v>
      </c>
      <c r="E102" s="10">
        <v>1</v>
      </c>
      <c r="F102" s="9">
        <v>2022</v>
      </c>
      <c r="G102" s="60">
        <v>2</v>
      </c>
    </row>
    <row r="103" spans="1:7" ht="30" x14ac:dyDescent="0.25">
      <c r="A103" s="64">
        <v>102</v>
      </c>
      <c r="B103" s="8" t="s">
        <v>267</v>
      </c>
      <c r="C103" s="8" t="s">
        <v>268</v>
      </c>
      <c r="D103" s="9" t="s">
        <v>269</v>
      </c>
      <c r="E103" s="10">
        <v>1</v>
      </c>
      <c r="F103" s="9">
        <v>2012</v>
      </c>
      <c r="G103" s="60">
        <v>2</v>
      </c>
    </row>
    <row r="104" spans="1:7" x14ac:dyDescent="0.25">
      <c r="A104" s="64">
        <v>103</v>
      </c>
      <c r="B104" s="23" t="s">
        <v>270</v>
      </c>
      <c r="C104" s="23" t="s">
        <v>271</v>
      </c>
      <c r="D104" s="23" t="s">
        <v>272</v>
      </c>
      <c r="E104" s="25">
        <v>1</v>
      </c>
      <c r="F104" s="9">
        <v>2016</v>
      </c>
      <c r="G104" s="60">
        <v>1</v>
      </c>
    </row>
    <row r="105" spans="1:7" ht="105" x14ac:dyDescent="0.25">
      <c r="A105" s="64">
        <v>104</v>
      </c>
      <c r="B105" s="13" t="s">
        <v>273</v>
      </c>
      <c r="C105" s="13" t="s">
        <v>274</v>
      </c>
      <c r="D105" s="16" t="s">
        <v>275</v>
      </c>
      <c r="E105" s="15">
        <v>1</v>
      </c>
      <c r="F105" s="16">
        <v>2022</v>
      </c>
      <c r="G105" s="60">
        <v>2</v>
      </c>
    </row>
    <row r="106" spans="1:7" x14ac:dyDescent="0.25">
      <c r="A106" s="64">
        <v>105</v>
      </c>
      <c r="B106" s="16" t="s">
        <v>276</v>
      </c>
      <c r="C106" s="35" t="s">
        <v>277</v>
      </c>
      <c r="D106" s="16" t="s">
        <v>96</v>
      </c>
      <c r="E106" s="15">
        <v>2020</v>
      </c>
      <c r="F106" s="16">
        <v>2024</v>
      </c>
      <c r="G106" s="60">
        <v>1</v>
      </c>
    </row>
    <row r="107" spans="1:7" x14ac:dyDescent="0.25">
      <c r="A107" s="64">
        <v>106</v>
      </c>
      <c r="B107" s="37" t="s">
        <v>278</v>
      </c>
      <c r="C107" s="37" t="s">
        <v>279</v>
      </c>
      <c r="D107" s="37" t="s">
        <v>272</v>
      </c>
      <c r="E107" s="18">
        <v>1</v>
      </c>
      <c r="F107" s="9">
        <v>2014</v>
      </c>
      <c r="G107" s="60">
        <v>2</v>
      </c>
    </row>
    <row r="108" spans="1:7" ht="30" x14ac:dyDescent="0.25">
      <c r="A108" s="64">
        <v>107</v>
      </c>
      <c r="B108" s="23" t="s">
        <v>280</v>
      </c>
      <c r="C108" s="30" t="s">
        <v>281</v>
      </c>
      <c r="D108" s="9" t="s">
        <v>282</v>
      </c>
      <c r="E108" s="10">
        <v>1</v>
      </c>
      <c r="F108" s="9">
        <v>2016</v>
      </c>
      <c r="G108" s="60">
        <v>2</v>
      </c>
    </row>
    <row r="109" spans="1:7" ht="30" x14ac:dyDescent="0.25">
      <c r="A109" s="64">
        <v>108</v>
      </c>
      <c r="B109" s="11" t="s">
        <v>283</v>
      </c>
      <c r="C109" s="8" t="s">
        <v>284</v>
      </c>
      <c r="D109" s="9" t="s">
        <v>49</v>
      </c>
      <c r="E109" s="10">
        <v>1</v>
      </c>
      <c r="F109" s="9">
        <v>2022</v>
      </c>
      <c r="G109" s="60">
        <v>2</v>
      </c>
    </row>
    <row r="110" spans="1:7" ht="45" x14ac:dyDescent="0.25">
      <c r="A110" s="64">
        <v>109</v>
      </c>
      <c r="B110" s="8" t="s">
        <v>285</v>
      </c>
      <c r="C110" s="8" t="s">
        <v>286</v>
      </c>
      <c r="D110" s="9" t="s">
        <v>79</v>
      </c>
      <c r="E110" s="10">
        <v>1</v>
      </c>
      <c r="F110" s="9">
        <v>2023</v>
      </c>
      <c r="G110" s="60">
        <v>1</v>
      </c>
    </row>
    <row r="111" spans="1:7" ht="30" x14ac:dyDescent="0.25">
      <c r="A111" s="64">
        <v>110</v>
      </c>
      <c r="B111" s="8" t="s">
        <v>287</v>
      </c>
      <c r="C111" s="9" t="s">
        <v>288</v>
      </c>
      <c r="D111" s="8" t="s">
        <v>289</v>
      </c>
      <c r="E111" s="10">
        <v>1</v>
      </c>
      <c r="F111" s="9">
        <v>2004</v>
      </c>
      <c r="G111" s="60">
        <v>1</v>
      </c>
    </row>
    <row r="112" spans="1:7" ht="30" x14ac:dyDescent="0.25">
      <c r="A112" s="64">
        <v>111</v>
      </c>
      <c r="B112" s="8" t="s">
        <v>290</v>
      </c>
      <c r="C112" s="8" t="s">
        <v>291</v>
      </c>
      <c r="D112" s="9" t="s">
        <v>292</v>
      </c>
      <c r="E112" s="10">
        <v>1</v>
      </c>
      <c r="F112" s="9">
        <v>2021</v>
      </c>
      <c r="G112" s="60">
        <v>1</v>
      </c>
    </row>
    <row r="113" spans="1:7" ht="60" x14ac:dyDescent="0.25">
      <c r="A113" s="64">
        <v>112</v>
      </c>
      <c r="B113" s="8" t="s">
        <v>293</v>
      </c>
      <c r="C113" s="8" t="s">
        <v>294</v>
      </c>
      <c r="D113" s="8" t="s">
        <v>295</v>
      </c>
      <c r="E113" s="10">
        <v>1</v>
      </c>
      <c r="F113" s="9">
        <v>2009</v>
      </c>
      <c r="G113" s="60">
        <v>1</v>
      </c>
    </row>
    <row r="114" spans="1:7" ht="60" x14ac:dyDescent="0.25">
      <c r="A114" s="64">
        <v>113</v>
      </c>
      <c r="B114" s="8" t="s">
        <v>296</v>
      </c>
      <c r="C114" s="8" t="s">
        <v>297</v>
      </c>
      <c r="D114" s="8" t="s">
        <v>298</v>
      </c>
      <c r="E114" s="10">
        <v>1</v>
      </c>
      <c r="F114" s="9">
        <v>2017</v>
      </c>
      <c r="G114" s="60">
        <v>2</v>
      </c>
    </row>
    <row r="115" spans="1:7" ht="30" x14ac:dyDescent="0.25">
      <c r="A115" s="64">
        <v>114</v>
      </c>
      <c r="B115" s="8" t="s">
        <v>299</v>
      </c>
      <c r="C115" s="8" t="s">
        <v>300</v>
      </c>
      <c r="D115" s="9" t="s">
        <v>79</v>
      </c>
      <c r="E115" s="10">
        <v>1</v>
      </c>
      <c r="F115" s="9">
        <v>2022</v>
      </c>
      <c r="G115" s="60">
        <v>2</v>
      </c>
    </row>
    <row r="116" spans="1:7" ht="30" x14ac:dyDescent="0.25">
      <c r="A116" s="64">
        <v>115</v>
      </c>
      <c r="B116" s="8" t="s">
        <v>301</v>
      </c>
      <c r="C116" s="8" t="s">
        <v>302</v>
      </c>
      <c r="D116" s="9" t="s">
        <v>79</v>
      </c>
      <c r="E116" s="10">
        <v>1</v>
      </c>
      <c r="F116" s="9">
        <v>2007</v>
      </c>
      <c r="G116" s="60">
        <v>1</v>
      </c>
    </row>
    <row r="117" spans="1:7" ht="30" x14ac:dyDescent="0.25">
      <c r="A117" s="64">
        <v>116</v>
      </c>
      <c r="B117" s="8" t="s">
        <v>303</v>
      </c>
      <c r="C117" s="8" t="s">
        <v>304</v>
      </c>
      <c r="D117" s="9" t="s">
        <v>79</v>
      </c>
      <c r="E117" s="10">
        <v>1</v>
      </c>
      <c r="F117" s="9">
        <v>2023</v>
      </c>
      <c r="G117" s="60">
        <v>2</v>
      </c>
    </row>
    <row r="118" spans="1:7" ht="30" x14ac:dyDescent="0.25">
      <c r="A118" s="64">
        <v>117</v>
      </c>
      <c r="B118" s="8" t="s">
        <v>305</v>
      </c>
      <c r="C118" s="8" t="s">
        <v>306</v>
      </c>
      <c r="D118" s="9" t="s">
        <v>307</v>
      </c>
      <c r="E118" s="10">
        <v>1</v>
      </c>
      <c r="F118" s="9">
        <v>2016</v>
      </c>
      <c r="G118" s="60">
        <v>1</v>
      </c>
    </row>
    <row r="119" spans="1:7" ht="30" x14ac:dyDescent="0.25">
      <c r="A119" s="64">
        <v>118</v>
      </c>
      <c r="B119" s="8" t="s">
        <v>308</v>
      </c>
      <c r="C119" s="9" t="s">
        <v>309</v>
      </c>
      <c r="D119" s="8" t="s">
        <v>310</v>
      </c>
      <c r="E119" s="10">
        <v>2</v>
      </c>
      <c r="F119" s="9">
        <v>2019</v>
      </c>
      <c r="G119" s="60">
        <v>1</v>
      </c>
    </row>
    <row r="120" spans="1:7" ht="30" x14ac:dyDescent="0.25">
      <c r="A120" s="64">
        <v>119</v>
      </c>
      <c r="B120" s="8" t="s">
        <v>311</v>
      </c>
      <c r="C120" s="8" t="s">
        <v>312</v>
      </c>
      <c r="D120" s="9" t="s">
        <v>55</v>
      </c>
      <c r="E120" s="10">
        <v>4</v>
      </c>
      <c r="F120" s="9">
        <v>2014</v>
      </c>
      <c r="G120" s="60">
        <v>2</v>
      </c>
    </row>
    <row r="121" spans="1:7" ht="30" x14ac:dyDescent="0.25">
      <c r="A121" s="64">
        <v>120</v>
      </c>
      <c r="B121" s="8" t="s">
        <v>313</v>
      </c>
      <c r="C121" s="8" t="s">
        <v>314</v>
      </c>
      <c r="D121" s="9" t="s">
        <v>315</v>
      </c>
      <c r="E121" s="10">
        <v>1</v>
      </c>
      <c r="F121" s="9">
        <v>2011</v>
      </c>
      <c r="G121" s="60">
        <v>1</v>
      </c>
    </row>
    <row r="122" spans="1:7" ht="60" x14ac:dyDescent="0.25">
      <c r="A122" s="64">
        <v>121</v>
      </c>
      <c r="B122" s="44" t="s">
        <v>316</v>
      </c>
      <c r="C122" s="45" t="s">
        <v>317</v>
      </c>
      <c r="D122" s="8" t="s">
        <v>318</v>
      </c>
      <c r="E122" s="10">
        <v>1</v>
      </c>
      <c r="F122" s="9">
        <v>2016</v>
      </c>
      <c r="G122" s="60">
        <v>2</v>
      </c>
    </row>
    <row r="123" spans="1:7" ht="30" x14ac:dyDescent="0.25">
      <c r="A123" s="64">
        <v>122</v>
      </c>
      <c r="B123" s="11" t="s">
        <v>319</v>
      </c>
      <c r="C123" s="30" t="s">
        <v>320</v>
      </c>
      <c r="D123" s="9" t="s">
        <v>104</v>
      </c>
      <c r="E123" s="10">
        <v>1</v>
      </c>
      <c r="F123" s="9">
        <v>2013</v>
      </c>
      <c r="G123" s="60">
        <v>2</v>
      </c>
    </row>
    <row r="124" spans="1:7" ht="30" x14ac:dyDescent="0.25">
      <c r="A124" s="64">
        <v>123</v>
      </c>
      <c r="B124" s="11" t="s">
        <v>321</v>
      </c>
      <c r="C124" s="9" t="s">
        <v>322</v>
      </c>
      <c r="D124" s="9" t="s">
        <v>323</v>
      </c>
      <c r="E124" s="10">
        <v>1</v>
      </c>
      <c r="F124" s="9">
        <v>2020</v>
      </c>
      <c r="G124" s="60">
        <v>1</v>
      </c>
    </row>
    <row r="125" spans="1:7" x14ac:dyDescent="0.25">
      <c r="A125" s="64">
        <v>124</v>
      </c>
      <c r="B125" s="11" t="s">
        <v>324</v>
      </c>
      <c r="C125" s="9" t="s">
        <v>325</v>
      </c>
      <c r="D125" s="9" t="s">
        <v>326</v>
      </c>
      <c r="E125" s="10">
        <v>1</v>
      </c>
      <c r="F125" s="9">
        <v>2007</v>
      </c>
      <c r="G125" s="60">
        <v>2</v>
      </c>
    </row>
    <row r="126" spans="1:7" x14ac:dyDescent="0.25">
      <c r="A126" s="64">
        <v>125</v>
      </c>
      <c r="B126" s="11" t="s">
        <v>327</v>
      </c>
      <c r="C126" s="41" t="s">
        <v>320</v>
      </c>
      <c r="D126" s="9" t="s">
        <v>328</v>
      </c>
      <c r="E126" s="10">
        <v>1</v>
      </c>
      <c r="F126" s="9">
        <v>2017</v>
      </c>
      <c r="G126" s="60">
        <v>2</v>
      </c>
    </row>
    <row r="127" spans="1:7" ht="45" x14ac:dyDescent="0.25">
      <c r="A127" s="64">
        <v>126</v>
      </c>
      <c r="B127" s="8" t="s">
        <v>329</v>
      </c>
      <c r="C127" s="8" t="s">
        <v>330</v>
      </c>
      <c r="D127" s="9" t="s">
        <v>79</v>
      </c>
      <c r="E127" s="10">
        <v>1</v>
      </c>
      <c r="F127" s="9">
        <v>2020</v>
      </c>
      <c r="G127" s="60">
        <v>2</v>
      </c>
    </row>
    <row r="128" spans="1:7" ht="90" x14ac:dyDescent="0.25">
      <c r="A128" s="64">
        <v>127</v>
      </c>
      <c r="B128" s="8" t="s">
        <v>331</v>
      </c>
      <c r="C128" s="8" t="s">
        <v>332</v>
      </c>
      <c r="D128" s="9" t="s">
        <v>333</v>
      </c>
      <c r="E128" s="10">
        <v>1</v>
      </c>
      <c r="F128" s="9">
        <v>2022</v>
      </c>
      <c r="G128" s="60">
        <v>1</v>
      </c>
    </row>
    <row r="129" spans="1:7" ht="60" x14ac:dyDescent="0.25">
      <c r="A129" s="64">
        <v>128</v>
      </c>
      <c r="B129" s="8" t="s">
        <v>334</v>
      </c>
      <c r="C129" s="8" t="s">
        <v>335</v>
      </c>
      <c r="D129" s="9" t="s">
        <v>336</v>
      </c>
      <c r="E129" s="10">
        <v>1</v>
      </c>
      <c r="F129" s="9">
        <v>2022</v>
      </c>
      <c r="G129" s="60">
        <v>1</v>
      </c>
    </row>
    <row r="130" spans="1:7" x14ac:dyDescent="0.25">
      <c r="A130" s="64">
        <v>129</v>
      </c>
      <c r="B130" s="11" t="s">
        <v>337</v>
      </c>
      <c r="C130" s="9" t="s">
        <v>338</v>
      </c>
      <c r="D130" s="9" t="s">
        <v>31</v>
      </c>
      <c r="E130" s="10">
        <v>1</v>
      </c>
      <c r="F130" s="9">
        <v>2017</v>
      </c>
      <c r="G130" s="60">
        <v>2</v>
      </c>
    </row>
    <row r="131" spans="1:7" ht="30" x14ac:dyDescent="0.25">
      <c r="A131" s="64">
        <v>130</v>
      </c>
      <c r="B131" s="8" t="s">
        <v>339</v>
      </c>
      <c r="C131" s="8" t="s">
        <v>340</v>
      </c>
      <c r="D131" s="9" t="s">
        <v>49</v>
      </c>
      <c r="E131" s="10">
        <v>1</v>
      </c>
      <c r="F131" s="9">
        <v>2022</v>
      </c>
      <c r="G131" s="60">
        <v>2</v>
      </c>
    </row>
    <row r="132" spans="1:7" ht="45" x14ac:dyDescent="0.25">
      <c r="A132" s="64">
        <v>131</v>
      </c>
      <c r="B132" s="8" t="s">
        <v>341</v>
      </c>
      <c r="C132" s="8" t="s">
        <v>342</v>
      </c>
      <c r="D132" s="9" t="s">
        <v>343</v>
      </c>
      <c r="E132" s="10">
        <v>1</v>
      </c>
      <c r="F132" s="9">
        <v>2023</v>
      </c>
      <c r="G132" s="60">
        <v>1</v>
      </c>
    </row>
    <row r="133" spans="1:7" x14ac:dyDescent="0.25">
      <c r="A133" s="64">
        <v>132</v>
      </c>
      <c r="B133" s="23" t="s">
        <v>344</v>
      </c>
      <c r="C133" s="30" t="s">
        <v>345</v>
      </c>
      <c r="D133" s="9" t="s">
        <v>346</v>
      </c>
      <c r="E133" s="10">
        <v>3</v>
      </c>
      <c r="F133" s="9">
        <v>2017</v>
      </c>
      <c r="G133" s="60">
        <v>2</v>
      </c>
    </row>
    <row r="134" spans="1:7" ht="75" x14ac:dyDescent="0.25">
      <c r="A134" s="64">
        <v>133</v>
      </c>
      <c r="B134" s="8" t="s">
        <v>347</v>
      </c>
      <c r="C134" s="8" t="s">
        <v>348</v>
      </c>
      <c r="D134" s="9" t="s">
        <v>349</v>
      </c>
      <c r="E134" s="10">
        <v>1</v>
      </c>
      <c r="F134" s="9">
        <v>2014</v>
      </c>
      <c r="G134" s="60">
        <v>2</v>
      </c>
    </row>
    <row r="135" spans="1:7" ht="45" x14ac:dyDescent="0.25">
      <c r="A135" s="64">
        <v>134</v>
      </c>
      <c r="B135" s="8" t="s">
        <v>350</v>
      </c>
      <c r="C135" s="8" t="s">
        <v>351</v>
      </c>
      <c r="D135" s="9" t="s">
        <v>352</v>
      </c>
      <c r="E135" s="10">
        <v>9</v>
      </c>
      <c r="F135" s="9">
        <v>2018</v>
      </c>
      <c r="G135" s="60">
        <v>1</v>
      </c>
    </row>
    <row r="136" spans="1:7" ht="45" x14ac:dyDescent="0.25">
      <c r="A136" s="64">
        <v>135</v>
      </c>
      <c r="B136" s="8" t="s">
        <v>353</v>
      </c>
      <c r="C136" s="8" t="s">
        <v>354</v>
      </c>
      <c r="D136" s="8" t="s">
        <v>355</v>
      </c>
      <c r="E136" s="10">
        <v>1</v>
      </c>
      <c r="F136" s="9">
        <v>2023</v>
      </c>
      <c r="G136" s="60">
        <v>1</v>
      </c>
    </row>
    <row r="137" spans="1:7" ht="45" x14ac:dyDescent="0.25">
      <c r="A137" s="64">
        <v>136</v>
      </c>
      <c r="B137" s="8" t="s">
        <v>356</v>
      </c>
      <c r="C137" s="8" t="s">
        <v>357</v>
      </c>
      <c r="D137" s="8" t="s">
        <v>358</v>
      </c>
      <c r="E137" s="10">
        <v>9</v>
      </c>
      <c r="F137" s="9">
        <v>2022</v>
      </c>
      <c r="G137" s="60">
        <v>1</v>
      </c>
    </row>
    <row r="138" spans="1:7" ht="45" x14ac:dyDescent="0.25">
      <c r="A138" s="64">
        <v>137</v>
      </c>
      <c r="B138" s="8" t="s">
        <v>359</v>
      </c>
      <c r="C138" s="8" t="s">
        <v>360</v>
      </c>
      <c r="D138" s="9" t="s">
        <v>79</v>
      </c>
      <c r="E138" s="10">
        <v>1</v>
      </c>
      <c r="F138" s="9">
        <v>2023</v>
      </c>
      <c r="G138" s="60">
        <v>1</v>
      </c>
    </row>
    <row r="139" spans="1:7" ht="45" x14ac:dyDescent="0.25">
      <c r="A139" s="64">
        <v>138</v>
      </c>
      <c r="B139" s="8" t="s">
        <v>361</v>
      </c>
      <c r="C139" s="8" t="s">
        <v>362</v>
      </c>
      <c r="D139" s="9" t="s">
        <v>315</v>
      </c>
      <c r="E139" s="10">
        <v>1</v>
      </c>
      <c r="F139" s="9">
        <v>2017</v>
      </c>
      <c r="G139" s="60">
        <v>1</v>
      </c>
    </row>
    <row r="140" spans="1:7" ht="45" x14ac:dyDescent="0.25">
      <c r="A140" s="64">
        <v>139</v>
      </c>
      <c r="B140" s="8" t="s">
        <v>363</v>
      </c>
      <c r="C140" s="8" t="s">
        <v>364</v>
      </c>
      <c r="D140" s="9" t="s">
        <v>365</v>
      </c>
      <c r="E140" s="10">
        <v>1</v>
      </c>
      <c r="F140" s="9">
        <v>2013</v>
      </c>
      <c r="G140" s="60">
        <v>1</v>
      </c>
    </row>
    <row r="141" spans="1:7" ht="45" x14ac:dyDescent="0.25">
      <c r="A141" s="64">
        <v>140</v>
      </c>
      <c r="B141" s="8" t="s">
        <v>366</v>
      </c>
      <c r="C141" s="8" t="s">
        <v>367</v>
      </c>
      <c r="D141" s="9" t="s">
        <v>79</v>
      </c>
      <c r="E141" s="10">
        <v>1</v>
      </c>
      <c r="F141" s="9">
        <v>2018</v>
      </c>
      <c r="G141" s="60">
        <v>2</v>
      </c>
    </row>
    <row r="142" spans="1:7" ht="30" x14ac:dyDescent="0.25">
      <c r="A142" s="64">
        <v>141</v>
      </c>
      <c r="B142" s="8" t="s">
        <v>368</v>
      </c>
      <c r="C142" s="8" t="s">
        <v>369</v>
      </c>
      <c r="D142" s="9" t="s">
        <v>158</v>
      </c>
      <c r="E142" s="10">
        <v>1</v>
      </c>
      <c r="F142" s="9">
        <v>2020</v>
      </c>
      <c r="G142" s="60">
        <v>2</v>
      </c>
    </row>
    <row r="143" spans="1:7" ht="45" x14ac:dyDescent="0.25">
      <c r="A143" s="64">
        <v>142</v>
      </c>
      <c r="B143" s="11" t="s">
        <v>370</v>
      </c>
      <c r="C143" s="30" t="s">
        <v>371</v>
      </c>
      <c r="D143" s="9" t="s">
        <v>104</v>
      </c>
      <c r="E143" s="10">
        <v>1</v>
      </c>
      <c r="F143" s="9">
        <v>2022</v>
      </c>
      <c r="G143" s="60">
        <v>2</v>
      </c>
    </row>
    <row r="144" spans="1:7" ht="30" x14ac:dyDescent="0.25">
      <c r="A144" s="64">
        <v>143</v>
      </c>
      <c r="B144" s="11" t="s">
        <v>372</v>
      </c>
      <c r="C144" s="8" t="s">
        <v>373</v>
      </c>
      <c r="D144" s="9" t="s">
        <v>374</v>
      </c>
      <c r="E144" s="10">
        <v>1</v>
      </c>
      <c r="F144" s="9">
        <v>2023</v>
      </c>
      <c r="G144" s="60">
        <v>1</v>
      </c>
    </row>
    <row r="145" spans="1:7" x14ac:dyDescent="0.25">
      <c r="A145" s="64">
        <v>144</v>
      </c>
      <c r="B145" s="8" t="s">
        <v>375</v>
      </c>
      <c r="C145" s="8" t="s">
        <v>376</v>
      </c>
      <c r="D145" s="9" t="s">
        <v>377</v>
      </c>
      <c r="E145" s="10">
        <v>1</v>
      </c>
      <c r="F145" s="9">
        <v>2012</v>
      </c>
      <c r="G145" s="60">
        <v>2</v>
      </c>
    </row>
    <row r="146" spans="1:7" x14ac:dyDescent="0.25">
      <c r="A146" s="64">
        <v>145</v>
      </c>
      <c r="B146" s="13" t="s">
        <v>378</v>
      </c>
      <c r="C146" s="13" t="s">
        <v>379</v>
      </c>
      <c r="D146" s="16" t="s">
        <v>96</v>
      </c>
      <c r="E146" s="15">
        <v>2001</v>
      </c>
      <c r="F146" s="16">
        <v>2024</v>
      </c>
      <c r="G146" s="60">
        <v>1</v>
      </c>
    </row>
    <row r="147" spans="1:7" ht="30" x14ac:dyDescent="0.25">
      <c r="A147" s="64">
        <v>146</v>
      </c>
      <c r="B147" s="8" t="s">
        <v>380</v>
      </c>
      <c r="C147" s="8" t="s">
        <v>381</v>
      </c>
      <c r="D147" s="9" t="s">
        <v>55</v>
      </c>
      <c r="E147" s="10">
        <v>1</v>
      </c>
      <c r="F147" s="9">
        <v>2018</v>
      </c>
      <c r="G147" s="60">
        <v>2</v>
      </c>
    </row>
    <row r="148" spans="1:7" ht="30" x14ac:dyDescent="0.25">
      <c r="A148" s="64">
        <v>147</v>
      </c>
      <c r="B148" s="8" t="s">
        <v>382</v>
      </c>
      <c r="C148" s="8" t="s">
        <v>383</v>
      </c>
      <c r="D148" s="9" t="s">
        <v>49</v>
      </c>
      <c r="E148" s="10">
        <v>1</v>
      </c>
      <c r="F148" s="9">
        <v>2023</v>
      </c>
      <c r="G148" s="60">
        <v>2</v>
      </c>
    </row>
    <row r="149" spans="1:7" ht="30" x14ac:dyDescent="0.25">
      <c r="A149" s="64">
        <v>148</v>
      </c>
      <c r="B149" s="8" t="s">
        <v>384</v>
      </c>
      <c r="C149" s="8" t="s">
        <v>385</v>
      </c>
      <c r="D149" s="9" t="s">
        <v>182</v>
      </c>
      <c r="E149" s="10">
        <v>4</v>
      </c>
      <c r="F149" s="9">
        <v>2018</v>
      </c>
      <c r="G149" s="60">
        <v>1</v>
      </c>
    </row>
    <row r="150" spans="1:7" ht="45" x14ac:dyDescent="0.25">
      <c r="A150" s="64">
        <v>149</v>
      </c>
      <c r="B150" s="11" t="s">
        <v>386</v>
      </c>
      <c r="C150" s="40" t="s">
        <v>387</v>
      </c>
      <c r="D150" s="12" t="s">
        <v>173</v>
      </c>
      <c r="E150" s="10">
        <v>1</v>
      </c>
      <c r="F150" s="9">
        <v>2019</v>
      </c>
      <c r="G150" s="60">
        <v>1</v>
      </c>
    </row>
    <row r="151" spans="1:7" ht="60" x14ac:dyDescent="0.25">
      <c r="A151" s="64">
        <v>150</v>
      </c>
      <c r="B151" s="8" t="s">
        <v>388</v>
      </c>
      <c r="C151" s="8" t="s">
        <v>389</v>
      </c>
      <c r="D151" s="8" t="s">
        <v>390</v>
      </c>
      <c r="E151" s="10">
        <v>2022</v>
      </c>
      <c r="F151" s="9">
        <v>2022</v>
      </c>
      <c r="G151" s="60">
        <v>1</v>
      </c>
    </row>
    <row r="152" spans="1:7" ht="60" x14ac:dyDescent="0.25">
      <c r="A152" s="64">
        <v>151</v>
      </c>
      <c r="B152" s="8" t="s">
        <v>391</v>
      </c>
      <c r="C152" s="8" t="s">
        <v>389</v>
      </c>
      <c r="D152" s="9" t="s">
        <v>392</v>
      </c>
      <c r="E152" s="10">
        <v>2014</v>
      </c>
      <c r="F152" s="9">
        <v>2014</v>
      </c>
      <c r="G152" s="60">
        <v>1</v>
      </c>
    </row>
    <row r="153" spans="1:7" ht="30" x14ac:dyDescent="0.25">
      <c r="A153" s="64">
        <v>152</v>
      </c>
      <c r="B153" s="16" t="s">
        <v>393</v>
      </c>
      <c r="C153" s="14" t="s">
        <v>394</v>
      </c>
      <c r="D153" s="14" t="s">
        <v>21</v>
      </c>
      <c r="E153" s="15" t="s">
        <v>46</v>
      </c>
      <c r="F153" s="16">
        <v>2012</v>
      </c>
      <c r="G153" s="60">
        <v>1</v>
      </c>
    </row>
    <row r="154" spans="1:7" ht="75" x14ac:dyDescent="0.25">
      <c r="A154" s="64">
        <v>153</v>
      </c>
      <c r="B154" s="8" t="s">
        <v>395</v>
      </c>
      <c r="C154" s="9" t="s">
        <v>396</v>
      </c>
      <c r="D154" s="8" t="s">
        <v>397</v>
      </c>
      <c r="E154" s="10">
        <v>1</v>
      </c>
      <c r="F154" s="9">
        <v>2023</v>
      </c>
      <c r="G154" s="60">
        <v>1</v>
      </c>
    </row>
    <row r="155" spans="1:7" x14ac:dyDescent="0.25">
      <c r="A155" s="64">
        <v>154</v>
      </c>
      <c r="B155" s="23" t="s">
        <v>398</v>
      </c>
      <c r="C155" s="24" t="s">
        <v>399</v>
      </c>
      <c r="D155" s="23" t="s">
        <v>400</v>
      </c>
      <c r="E155" s="25">
        <v>1</v>
      </c>
      <c r="F155" s="9">
        <v>2000</v>
      </c>
      <c r="G155" s="60">
        <v>2</v>
      </c>
    </row>
    <row r="156" spans="1:7" ht="30" x14ac:dyDescent="0.25">
      <c r="A156" s="64">
        <v>155</v>
      </c>
      <c r="B156" s="11" t="s">
        <v>401</v>
      </c>
      <c r="C156" s="9" t="s">
        <v>178</v>
      </c>
      <c r="D156" s="9" t="s">
        <v>402</v>
      </c>
      <c r="E156" s="10">
        <v>1</v>
      </c>
      <c r="F156" s="9">
        <v>2023</v>
      </c>
      <c r="G156" s="60">
        <v>1</v>
      </c>
    </row>
    <row r="157" spans="1:7" ht="30" x14ac:dyDescent="0.25">
      <c r="A157" s="64">
        <v>156</v>
      </c>
      <c r="B157" s="13" t="s">
        <v>403</v>
      </c>
      <c r="C157" s="16" t="s">
        <v>404</v>
      </c>
      <c r="D157" s="14" t="s">
        <v>405</v>
      </c>
      <c r="E157" s="15" t="s">
        <v>46</v>
      </c>
      <c r="F157" s="16">
        <v>2012</v>
      </c>
      <c r="G157" s="60">
        <v>1</v>
      </c>
    </row>
    <row r="158" spans="1:7" x14ac:dyDescent="0.25">
      <c r="A158" s="64">
        <v>157</v>
      </c>
      <c r="B158" s="14" t="s">
        <v>406</v>
      </c>
      <c r="C158" s="13" t="s">
        <v>407</v>
      </c>
      <c r="D158" s="16" t="s">
        <v>408</v>
      </c>
      <c r="E158" s="15" t="s">
        <v>22</v>
      </c>
      <c r="F158" s="16">
        <v>2018</v>
      </c>
      <c r="G158" s="60">
        <v>1</v>
      </c>
    </row>
    <row r="159" spans="1:7" x14ac:dyDescent="0.25">
      <c r="A159" s="64">
        <v>158</v>
      </c>
      <c r="B159" s="16" t="s">
        <v>409</v>
      </c>
      <c r="C159" s="13" t="s">
        <v>410</v>
      </c>
      <c r="D159" s="16" t="s">
        <v>96</v>
      </c>
      <c r="E159" s="15">
        <v>2012</v>
      </c>
      <c r="F159" s="16">
        <v>2024</v>
      </c>
      <c r="G159" s="60">
        <v>1</v>
      </c>
    </row>
    <row r="160" spans="1:7" ht="45" x14ac:dyDescent="0.25">
      <c r="A160" s="64">
        <v>159</v>
      </c>
      <c r="B160" s="8" t="s">
        <v>411</v>
      </c>
      <c r="C160" s="8" t="s">
        <v>412</v>
      </c>
      <c r="D160" s="9" t="s">
        <v>413</v>
      </c>
      <c r="E160" s="10">
        <v>1</v>
      </c>
      <c r="F160" s="9">
        <v>2010</v>
      </c>
      <c r="G160" s="60">
        <v>1</v>
      </c>
    </row>
    <row r="161" spans="1:7" ht="30" x14ac:dyDescent="0.25">
      <c r="A161" s="64">
        <v>160</v>
      </c>
      <c r="B161" s="8" t="s">
        <v>414</v>
      </c>
      <c r="C161" s="8" t="s">
        <v>415</v>
      </c>
      <c r="D161" s="9" t="s">
        <v>79</v>
      </c>
      <c r="E161" s="10">
        <v>1</v>
      </c>
      <c r="F161" s="9">
        <v>2023</v>
      </c>
      <c r="G161" s="60">
        <v>1</v>
      </c>
    </row>
    <row r="162" spans="1:7" x14ac:dyDescent="0.25">
      <c r="A162" s="64">
        <v>161</v>
      </c>
      <c r="B162" s="11" t="s">
        <v>416</v>
      </c>
      <c r="C162" s="9" t="s">
        <v>417</v>
      </c>
      <c r="D162" s="12" t="s">
        <v>418</v>
      </c>
      <c r="E162" s="10">
        <v>1</v>
      </c>
      <c r="F162" s="9">
        <v>2021</v>
      </c>
      <c r="G162" s="60">
        <v>2</v>
      </c>
    </row>
    <row r="163" spans="1:7" x14ac:dyDescent="0.25">
      <c r="A163" s="64">
        <v>162</v>
      </c>
      <c r="B163" s="11" t="s">
        <v>419</v>
      </c>
      <c r="C163" s="9" t="s">
        <v>417</v>
      </c>
      <c r="D163" s="12" t="s">
        <v>418</v>
      </c>
      <c r="E163" s="10">
        <v>1</v>
      </c>
      <c r="F163" s="9">
        <v>2021</v>
      </c>
      <c r="G163" s="60">
        <v>2</v>
      </c>
    </row>
    <row r="164" spans="1:7" x14ac:dyDescent="0.25">
      <c r="A164" s="64">
        <v>163</v>
      </c>
      <c r="B164" s="11" t="s">
        <v>420</v>
      </c>
      <c r="C164" s="9" t="s">
        <v>417</v>
      </c>
      <c r="D164" s="12" t="s">
        <v>418</v>
      </c>
      <c r="E164" s="10">
        <v>1</v>
      </c>
      <c r="F164" s="9">
        <v>2021</v>
      </c>
      <c r="G164" s="60">
        <v>2</v>
      </c>
    </row>
    <row r="165" spans="1:7" x14ac:dyDescent="0.25">
      <c r="A165" s="64">
        <v>164</v>
      </c>
      <c r="B165" s="21" t="s">
        <v>421</v>
      </c>
      <c r="C165" s="17" t="s">
        <v>417</v>
      </c>
      <c r="D165" s="46" t="s">
        <v>418</v>
      </c>
      <c r="E165" s="19">
        <v>1</v>
      </c>
      <c r="F165" s="9">
        <v>2021</v>
      </c>
      <c r="G165" s="60">
        <v>2</v>
      </c>
    </row>
    <row r="166" spans="1:7" x14ac:dyDescent="0.25">
      <c r="A166" s="64">
        <v>165</v>
      </c>
      <c r="B166" s="11" t="s">
        <v>422</v>
      </c>
      <c r="C166" s="9" t="s">
        <v>417</v>
      </c>
      <c r="D166" s="12" t="s">
        <v>418</v>
      </c>
      <c r="E166" s="10">
        <v>1</v>
      </c>
      <c r="F166" s="9">
        <v>2021</v>
      </c>
      <c r="G166" s="60">
        <v>2</v>
      </c>
    </row>
    <row r="167" spans="1:7" ht="30" x14ac:dyDescent="0.25">
      <c r="A167" s="64">
        <v>166</v>
      </c>
      <c r="B167" s="23" t="s">
        <v>423</v>
      </c>
      <c r="C167" s="23" t="s">
        <v>424</v>
      </c>
      <c r="D167" s="23" t="s">
        <v>425</v>
      </c>
      <c r="E167" s="25">
        <v>1</v>
      </c>
      <c r="F167" s="9">
        <v>2020</v>
      </c>
      <c r="G167" s="60">
        <v>1</v>
      </c>
    </row>
    <row r="168" spans="1:7" ht="30" x14ac:dyDescent="0.25">
      <c r="A168" s="64">
        <v>167</v>
      </c>
      <c r="B168" s="13" t="s">
        <v>426</v>
      </c>
      <c r="C168" s="13" t="s">
        <v>427</v>
      </c>
      <c r="D168" s="16" t="s">
        <v>428</v>
      </c>
      <c r="E168" s="15" t="s">
        <v>429</v>
      </c>
      <c r="F168" s="16">
        <v>2018</v>
      </c>
      <c r="G168" s="60">
        <v>1</v>
      </c>
    </row>
    <row r="169" spans="1:7" ht="30" x14ac:dyDescent="0.25">
      <c r="A169" s="64">
        <v>168</v>
      </c>
      <c r="B169" s="13" t="s">
        <v>430</v>
      </c>
      <c r="C169" s="16" t="s">
        <v>431</v>
      </c>
      <c r="D169" s="16" t="s">
        <v>432</v>
      </c>
      <c r="E169" s="15" t="s">
        <v>429</v>
      </c>
      <c r="F169" s="16">
        <v>2021</v>
      </c>
      <c r="G169" s="60">
        <v>1</v>
      </c>
    </row>
    <row r="170" spans="1:7" ht="45" x14ac:dyDescent="0.25">
      <c r="A170" s="64">
        <v>169</v>
      </c>
      <c r="B170" s="23" t="s">
        <v>433</v>
      </c>
      <c r="C170" s="11" t="s">
        <v>434</v>
      </c>
      <c r="D170" s="8" t="s">
        <v>435</v>
      </c>
      <c r="E170" s="10">
        <v>1</v>
      </c>
      <c r="F170" s="9">
        <v>2023</v>
      </c>
      <c r="G170" s="60">
        <v>1</v>
      </c>
    </row>
    <row r="171" spans="1:7" ht="45" x14ac:dyDescent="0.25">
      <c r="A171" s="64">
        <v>170</v>
      </c>
      <c r="B171" s="8" t="s">
        <v>436</v>
      </c>
      <c r="C171" s="9" t="s">
        <v>437</v>
      </c>
      <c r="D171" s="8" t="s">
        <v>438</v>
      </c>
      <c r="E171" s="10">
        <v>1</v>
      </c>
      <c r="F171" s="9">
        <v>2013</v>
      </c>
      <c r="G171" s="60">
        <v>1</v>
      </c>
    </row>
    <row r="172" spans="1:7" x14ac:dyDescent="0.25">
      <c r="A172" s="64">
        <v>171</v>
      </c>
      <c r="B172" s="11" t="s">
        <v>439</v>
      </c>
      <c r="C172" s="11" t="s">
        <v>142</v>
      </c>
      <c r="D172" s="9" t="s">
        <v>143</v>
      </c>
      <c r="E172" s="10">
        <v>1</v>
      </c>
      <c r="F172" s="9">
        <v>2022</v>
      </c>
      <c r="G172" s="60">
        <v>2</v>
      </c>
    </row>
    <row r="173" spans="1:7" x14ac:dyDescent="0.25">
      <c r="A173" s="64">
        <v>172</v>
      </c>
      <c r="B173" s="11" t="s">
        <v>440</v>
      </c>
      <c r="C173" s="11" t="s">
        <v>142</v>
      </c>
      <c r="D173" s="9" t="s">
        <v>143</v>
      </c>
      <c r="E173" s="10">
        <v>1</v>
      </c>
      <c r="F173" s="9">
        <v>2019</v>
      </c>
      <c r="G173" s="60">
        <v>2</v>
      </c>
    </row>
    <row r="174" spans="1:7" ht="45" x14ac:dyDescent="0.25">
      <c r="A174" s="64">
        <v>173</v>
      </c>
      <c r="B174" s="23" t="s">
        <v>441</v>
      </c>
      <c r="C174" s="23" t="s">
        <v>442</v>
      </c>
      <c r="D174" s="23" t="s">
        <v>443</v>
      </c>
      <c r="E174" s="25" t="s">
        <v>444</v>
      </c>
      <c r="F174" s="9">
        <v>2022</v>
      </c>
      <c r="G174" s="60">
        <v>2</v>
      </c>
    </row>
    <row r="175" spans="1:7" ht="45" x14ac:dyDescent="0.25">
      <c r="A175" s="64">
        <v>174</v>
      </c>
      <c r="B175" s="13" t="s">
        <v>445</v>
      </c>
      <c r="C175" s="34" t="s">
        <v>151</v>
      </c>
      <c r="D175" s="34" t="s">
        <v>151</v>
      </c>
      <c r="E175" s="15">
        <v>2021</v>
      </c>
      <c r="F175" s="16">
        <v>2021</v>
      </c>
      <c r="G175" s="60">
        <v>2</v>
      </c>
    </row>
    <row r="176" spans="1:7" ht="45" x14ac:dyDescent="0.25">
      <c r="A176" s="64">
        <v>175</v>
      </c>
      <c r="B176" s="11" t="s">
        <v>446</v>
      </c>
      <c r="C176" s="9" t="s">
        <v>151</v>
      </c>
      <c r="D176" s="9" t="s">
        <v>443</v>
      </c>
      <c r="E176" s="10">
        <v>2021</v>
      </c>
      <c r="F176" s="9">
        <v>2021</v>
      </c>
      <c r="G176" s="60">
        <v>2</v>
      </c>
    </row>
    <row r="177" spans="1:7" ht="60" x14ac:dyDescent="0.25">
      <c r="A177" s="64">
        <v>176</v>
      </c>
      <c r="B177" s="11" t="s">
        <v>447</v>
      </c>
      <c r="C177" s="9" t="s">
        <v>448</v>
      </c>
      <c r="D177" s="9" t="s">
        <v>448</v>
      </c>
      <c r="E177" s="10">
        <v>2019</v>
      </c>
      <c r="F177" s="9">
        <v>2019</v>
      </c>
      <c r="G177" s="60">
        <v>2</v>
      </c>
    </row>
    <row r="178" spans="1:7" ht="60" x14ac:dyDescent="0.25">
      <c r="A178" s="64">
        <v>177</v>
      </c>
      <c r="B178" s="13" t="s">
        <v>447</v>
      </c>
      <c r="C178" s="34" t="s">
        <v>448</v>
      </c>
      <c r="D178" s="34" t="s">
        <v>448</v>
      </c>
      <c r="E178" s="15">
        <v>2019</v>
      </c>
      <c r="F178" s="16">
        <v>2019</v>
      </c>
      <c r="G178" s="60">
        <v>2</v>
      </c>
    </row>
    <row r="179" spans="1:7" ht="45" x14ac:dyDescent="0.25">
      <c r="A179" s="64">
        <v>178</v>
      </c>
      <c r="B179" s="11" t="s">
        <v>449</v>
      </c>
      <c r="C179" s="9" t="s">
        <v>448</v>
      </c>
      <c r="D179" s="9" t="s">
        <v>448</v>
      </c>
      <c r="E179" s="10">
        <v>2019</v>
      </c>
      <c r="F179" s="9">
        <v>2019</v>
      </c>
      <c r="G179" s="60">
        <v>2</v>
      </c>
    </row>
    <row r="180" spans="1:7" ht="45" x14ac:dyDescent="0.25">
      <c r="A180" s="64">
        <v>179</v>
      </c>
      <c r="B180" s="47" t="s">
        <v>449</v>
      </c>
      <c r="C180" s="48" t="s">
        <v>448</v>
      </c>
      <c r="D180" s="48" t="s">
        <v>448</v>
      </c>
      <c r="E180" s="49">
        <v>2019</v>
      </c>
      <c r="F180" s="16">
        <v>2019</v>
      </c>
      <c r="G180" s="60">
        <v>2</v>
      </c>
    </row>
    <row r="181" spans="1:7" ht="45" x14ac:dyDescent="0.25">
      <c r="A181" s="64">
        <v>180</v>
      </c>
      <c r="B181" s="11" t="s">
        <v>450</v>
      </c>
      <c r="C181" s="9" t="s">
        <v>448</v>
      </c>
      <c r="D181" s="9" t="s">
        <v>448</v>
      </c>
      <c r="E181" s="10">
        <v>2022</v>
      </c>
      <c r="F181" s="9">
        <v>2022</v>
      </c>
      <c r="G181" s="60">
        <v>2</v>
      </c>
    </row>
    <row r="182" spans="1:7" ht="45" x14ac:dyDescent="0.25">
      <c r="A182" s="64">
        <v>181</v>
      </c>
      <c r="B182" s="13" t="s">
        <v>450</v>
      </c>
      <c r="C182" s="34" t="s">
        <v>448</v>
      </c>
      <c r="D182" s="34" t="s">
        <v>448</v>
      </c>
      <c r="E182" s="15">
        <v>2022</v>
      </c>
      <c r="F182" s="16">
        <v>2022</v>
      </c>
      <c r="G182" s="60">
        <v>2</v>
      </c>
    </row>
    <row r="183" spans="1:7" ht="60" x14ac:dyDescent="0.25">
      <c r="A183" s="64">
        <v>182</v>
      </c>
      <c r="B183" s="11" t="s">
        <v>451</v>
      </c>
      <c r="C183" s="9" t="s">
        <v>448</v>
      </c>
      <c r="D183" s="9" t="s">
        <v>448</v>
      </c>
      <c r="E183" s="10">
        <v>2022</v>
      </c>
      <c r="F183" s="9">
        <v>2022</v>
      </c>
      <c r="G183" s="60">
        <v>2</v>
      </c>
    </row>
    <row r="184" spans="1:7" ht="60" x14ac:dyDescent="0.25">
      <c r="A184" s="64">
        <v>183</v>
      </c>
      <c r="B184" s="13" t="s">
        <v>452</v>
      </c>
      <c r="C184" s="34" t="s">
        <v>448</v>
      </c>
      <c r="D184" s="34" t="s">
        <v>448</v>
      </c>
      <c r="E184" s="15">
        <v>2022</v>
      </c>
      <c r="F184" s="16">
        <v>2022</v>
      </c>
      <c r="G184" s="60">
        <v>2</v>
      </c>
    </row>
    <row r="185" spans="1:7" ht="30" x14ac:dyDescent="0.25">
      <c r="A185" s="64">
        <v>184</v>
      </c>
      <c r="B185" s="47" t="s">
        <v>453</v>
      </c>
      <c r="C185" s="47" t="s">
        <v>454</v>
      </c>
      <c r="D185" s="50" t="s">
        <v>408</v>
      </c>
      <c r="E185" s="49" t="s">
        <v>46</v>
      </c>
      <c r="F185" s="16">
        <v>2016</v>
      </c>
      <c r="G185" s="60">
        <v>1</v>
      </c>
    </row>
    <row r="186" spans="1:7" ht="45" x14ac:dyDescent="0.25">
      <c r="A186" s="64">
        <v>185</v>
      </c>
      <c r="B186" s="23" t="s">
        <v>455</v>
      </c>
      <c r="C186" s="28" t="s">
        <v>456</v>
      </c>
      <c r="D186" s="9" t="s">
        <v>457</v>
      </c>
      <c r="E186" s="10">
        <v>1</v>
      </c>
      <c r="F186" s="9">
        <v>2021</v>
      </c>
      <c r="G186" s="60">
        <v>2</v>
      </c>
    </row>
    <row r="187" spans="1:7" ht="30" x14ac:dyDescent="0.25">
      <c r="A187" s="64">
        <v>186</v>
      </c>
      <c r="B187" s="39" t="s">
        <v>458</v>
      </c>
      <c r="C187" s="24" t="s">
        <v>459</v>
      </c>
      <c r="D187" s="41" t="s">
        <v>460</v>
      </c>
      <c r="E187" s="10">
        <v>1</v>
      </c>
      <c r="F187" s="9">
        <v>2017</v>
      </c>
      <c r="G187" s="60">
        <v>1</v>
      </c>
    </row>
    <row r="188" spans="1:7" ht="30" x14ac:dyDescent="0.25">
      <c r="A188" s="64">
        <v>187</v>
      </c>
      <c r="B188" s="11" t="s">
        <v>461</v>
      </c>
      <c r="C188" s="9" t="s">
        <v>462</v>
      </c>
      <c r="D188" s="9" t="s">
        <v>463</v>
      </c>
      <c r="E188" s="25" t="s">
        <v>464</v>
      </c>
      <c r="F188" s="9">
        <v>2011</v>
      </c>
      <c r="G188" s="60">
        <v>2</v>
      </c>
    </row>
    <row r="189" spans="1:7" x14ac:dyDescent="0.25">
      <c r="A189" s="64">
        <v>188</v>
      </c>
      <c r="B189" s="11" t="s">
        <v>465</v>
      </c>
      <c r="C189" s="9" t="s">
        <v>466</v>
      </c>
      <c r="D189" s="12" t="s">
        <v>173</v>
      </c>
      <c r="E189" s="10">
        <v>1</v>
      </c>
      <c r="F189" s="9">
        <v>2023</v>
      </c>
      <c r="G189" s="60">
        <v>2</v>
      </c>
    </row>
    <row r="190" spans="1:7" x14ac:dyDescent="0.25">
      <c r="A190" s="64">
        <v>189</v>
      </c>
      <c r="B190" s="21" t="s">
        <v>467</v>
      </c>
      <c r="C190" s="17" t="s">
        <v>468</v>
      </c>
      <c r="D190" s="46" t="s">
        <v>469</v>
      </c>
      <c r="E190" s="19">
        <v>1</v>
      </c>
      <c r="F190" s="9">
        <v>2017</v>
      </c>
      <c r="G190" s="60">
        <v>2</v>
      </c>
    </row>
    <row r="191" spans="1:7" x14ac:dyDescent="0.25">
      <c r="A191" s="64">
        <v>190</v>
      </c>
      <c r="B191" s="11" t="s">
        <v>470</v>
      </c>
      <c r="C191" s="9" t="s">
        <v>471</v>
      </c>
      <c r="D191" s="9" t="s">
        <v>36</v>
      </c>
      <c r="E191" s="10">
        <v>1</v>
      </c>
      <c r="F191" s="9">
        <v>2020</v>
      </c>
      <c r="G191" s="60">
        <v>2</v>
      </c>
    </row>
    <row r="192" spans="1:7" x14ac:dyDescent="0.25">
      <c r="A192" s="64">
        <v>191</v>
      </c>
      <c r="B192" s="11" t="s">
        <v>472</v>
      </c>
      <c r="C192" s="9" t="s">
        <v>471</v>
      </c>
      <c r="D192" s="9" t="s">
        <v>36</v>
      </c>
      <c r="E192" s="10">
        <v>1</v>
      </c>
      <c r="F192" s="9">
        <v>2020</v>
      </c>
      <c r="G192" s="60">
        <v>2</v>
      </c>
    </row>
    <row r="193" spans="1:7" x14ac:dyDescent="0.25">
      <c r="A193" s="64">
        <v>192</v>
      </c>
      <c r="B193" s="11" t="s">
        <v>473</v>
      </c>
      <c r="C193" s="9" t="s">
        <v>471</v>
      </c>
      <c r="D193" s="9" t="s">
        <v>36</v>
      </c>
      <c r="E193" s="10">
        <v>1</v>
      </c>
      <c r="F193" s="9">
        <v>2020</v>
      </c>
      <c r="G193" s="60">
        <v>2</v>
      </c>
    </row>
    <row r="194" spans="1:7" x14ac:dyDescent="0.25">
      <c r="A194" s="64">
        <v>193</v>
      </c>
      <c r="B194" s="21" t="s">
        <v>474</v>
      </c>
      <c r="C194" s="17" t="s">
        <v>471</v>
      </c>
      <c r="D194" s="17" t="s">
        <v>36</v>
      </c>
      <c r="E194" s="19">
        <v>1</v>
      </c>
      <c r="F194" s="9">
        <v>2020</v>
      </c>
      <c r="G194" s="60">
        <v>2</v>
      </c>
    </row>
    <row r="195" spans="1:7" ht="30" x14ac:dyDescent="0.25">
      <c r="A195" s="64">
        <v>194</v>
      </c>
      <c r="B195" s="39" t="s">
        <v>475</v>
      </c>
      <c r="C195" s="11" t="s">
        <v>476</v>
      </c>
      <c r="D195" s="9" t="s">
        <v>477</v>
      </c>
      <c r="E195" s="10">
        <v>1</v>
      </c>
      <c r="F195" s="9">
        <v>1968</v>
      </c>
      <c r="G195" s="60">
        <v>2</v>
      </c>
    </row>
    <row r="196" spans="1:7" ht="30" x14ac:dyDescent="0.25">
      <c r="A196" s="64">
        <v>195</v>
      </c>
      <c r="B196" s="39" t="s">
        <v>478</v>
      </c>
      <c r="C196" s="11" t="s">
        <v>476</v>
      </c>
      <c r="D196" s="9" t="s">
        <v>477</v>
      </c>
      <c r="E196" s="10">
        <v>1</v>
      </c>
      <c r="F196" s="9">
        <v>1968</v>
      </c>
      <c r="G196" s="60">
        <v>2</v>
      </c>
    </row>
    <row r="197" spans="1:7" ht="30" x14ac:dyDescent="0.25">
      <c r="A197" s="64">
        <v>196</v>
      </c>
      <c r="B197" s="39" t="s">
        <v>479</v>
      </c>
      <c r="C197" s="11" t="s">
        <v>476</v>
      </c>
      <c r="D197" s="9" t="s">
        <v>477</v>
      </c>
      <c r="E197" s="10">
        <v>1</v>
      </c>
      <c r="F197" s="9">
        <v>1968</v>
      </c>
      <c r="G197" s="60">
        <v>2</v>
      </c>
    </row>
    <row r="198" spans="1:7" ht="30" x14ac:dyDescent="0.25">
      <c r="A198" s="64">
        <v>197</v>
      </c>
      <c r="B198" s="51" t="s">
        <v>480</v>
      </c>
      <c r="C198" s="52" t="s">
        <v>476</v>
      </c>
      <c r="D198" s="53" t="s">
        <v>477</v>
      </c>
      <c r="E198" s="54">
        <v>1</v>
      </c>
      <c r="F198" s="9">
        <v>1968</v>
      </c>
      <c r="G198" s="60">
        <v>2</v>
      </c>
    </row>
    <row r="199" spans="1:7" ht="30" x14ac:dyDescent="0.25">
      <c r="A199" s="64">
        <v>198</v>
      </c>
      <c r="B199" s="39" t="s">
        <v>481</v>
      </c>
      <c r="C199" s="11" t="s">
        <v>476</v>
      </c>
      <c r="D199" s="9" t="s">
        <v>477</v>
      </c>
      <c r="E199" s="10">
        <v>1</v>
      </c>
      <c r="F199" s="9">
        <v>1968</v>
      </c>
      <c r="G199" s="60">
        <v>2</v>
      </c>
    </row>
    <row r="200" spans="1:7" ht="30" x14ac:dyDescent="0.25">
      <c r="A200" s="64">
        <v>199</v>
      </c>
      <c r="B200" s="39" t="s">
        <v>482</v>
      </c>
      <c r="C200" s="11" t="s">
        <v>476</v>
      </c>
      <c r="D200" s="9" t="s">
        <v>477</v>
      </c>
      <c r="E200" s="10">
        <v>1</v>
      </c>
      <c r="F200" s="9">
        <v>1968</v>
      </c>
      <c r="G200" s="60">
        <v>2</v>
      </c>
    </row>
    <row r="201" spans="1:7" ht="45" x14ac:dyDescent="0.25">
      <c r="A201" s="64">
        <v>200</v>
      </c>
      <c r="B201" s="11" t="s">
        <v>483</v>
      </c>
      <c r="C201" s="9" t="s">
        <v>484</v>
      </c>
      <c r="D201" s="12" t="s">
        <v>485</v>
      </c>
      <c r="E201" s="10">
        <v>1</v>
      </c>
      <c r="F201" s="9">
        <v>2021</v>
      </c>
      <c r="G201" s="60">
        <v>2</v>
      </c>
    </row>
    <row r="202" spans="1:7" ht="30" x14ac:dyDescent="0.25">
      <c r="A202" s="64">
        <v>201</v>
      </c>
      <c r="B202" s="37" t="s">
        <v>486</v>
      </c>
      <c r="C202" s="38" t="s">
        <v>487</v>
      </c>
      <c r="D202" s="37" t="s">
        <v>400</v>
      </c>
      <c r="E202" s="18">
        <v>2</v>
      </c>
      <c r="F202" s="9">
        <v>2015</v>
      </c>
      <c r="G202" s="60">
        <v>2</v>
      </c>
    </row>
    <row r="203" spans="1:7" ht="30" x14ac:dyDescent="0.25">
      <c r="A203" s="64">
        <v>202</v>
      </c>
      <c r="B203" s="8" t="s">
        <v>488</v>
      </c>
      <c r="C203" s="8" t="s">
        <v>489</v>
      </c>
      <c r="D203" s="9" t="s">
        <v>490</v>
      </c>
      <c r="E203" s="10">
        <v>1</v>
      </c>
      <c r="F203" s="9">
        <v>2015</v>
      </c>
      <c r="G203" s="60">
        <v>2</v>
      </c>
    </row>
    <row r="204" spans="1:7" ht="45" x14ac:dyDescent="0.25">
      <c r="A204" s="64">
        <v>203</v>
      </c>
      <c r="B204" s="8" t="s">
        <v>491</v>
      </c>
      <c r="C204" s="8" t="s">
        <v>492</v>
      </c>
      <c r="D204" s="11" t="s">
        <v>493</v>
      </c>
      <c r="E204" s="10">
        <v>6</v>
      </c>
      <c r="F204" s="9">
        <v>2017</v>
      </c>
      <c r="G204" s="60">
        <v>1</v>
      </c>
    </row>
    <row r="205" spans="1:7" ht="30" x14ac:dyDescent="0.25">
      <c r="A205" s="64">
        <v>204</v>
      </c>
      <c r="B205" s="8" t="s">
        <v>494</v>
      </c>
      <c r="C205" s="8" t="s">
        <v>495</v>
      </c>
      <c r="D205" s="9" t="s">
        <v>79</v>
      </c>
      <c r="E205" s="10">
        <v>1</v>
      </c>
      <c r="F205" s="9">
        <v>2023</v>
      </c>
      <c r="G205" s="60">
        <v>1</v>
      </c>
    </row>
    <row r="206" spans="1:7" ht="75" x14ac:dyDescent="0.25">
      <c r="A206" s="64">
        <v>205</v>
      </c>
      <c r="B206" s="21" t="s">
        <v>496</v>
      </c>
      <c r="C206" s="55" t="s">
        <v>497</v>
      </c>
      <c r="D206" s="46" t="s">
        <v>498</v>
      </c>
      <c r="E206" s="19">
        <v>1</v>
      </c>
      <c r="F206" s="9">
        <v>2019</v>
      </c>
      <c r="G206" s="60">
        <v>1</v>
      </c>
    </row>
    <row r="207" spans="1:7" ht="30" x14ac:dyDescent="0.25">
      <c r="A207" s="64">
        <v>206</v>
      </c>
      <c r="B207" s="11" t="s">
        <v>499</v>
      </c>
      <c r="C207" s="9" t="s">
        <v>178</v>
      </c>
      <c r="D207" s="9" t="s">
        <v>500</v>
      </c>
      <c r="E207" s="10">
        <v>1</v>
      </c>
      <c r="F207" s="9">
        <v>2019</v>
      </c>
      <c r="G207" s="60">
        <v>1</v>
      </c>
    </row>
    <row r="208" spans="1:7" x14ac:dyDescent="0.25">
      <c r="A208" s="64">
        <v>207</v>
      </c>
      <c r="B208" s="16" t="s">
        <v>501</v>
      </c>
      <c r="C208" s="16" t="s">
        <v>502</v>
      </c>
      <c r="D208" s="16" t="s">
        <v>96</v>
      </c>
      <c r="E208" s="15">
        <v>1993</v>
      </c>
      <c r="F208" s="16">
        <v>2024</v>
      </c>
      <c r="G208" s="60">
        <v>1</v>
      </c>
    </row>
    <row r="209" spans="1:7" ht="45" x14ac:dyDescent="0.25">
      <c r="A209" s="64">
        <v>208</v>
      </c>
      <c r="B209" s="11" t="s">
        <v>503</v>
      </c>
      <c r="C209" s="30" t="s">
        <v>504</v>
      </c>
      <c r="D209" s="9" t="s">
        <v>104</v>
      </c>
      <c r="E209" s="10">
        <v>1</v>
      </c>
      <c r="F209" s="9">
        <v>2021</v>
      </c>
      <c r="G209" s="60">
        <v>2</v>
      </c>
    </row>
    <row r="210" spans="1:7" ht="30" x14ac:dyDescent="0.25">
      <c r="A210" s="64">
        <v>209</v>
      </c>
      <c r="B210" s="16" t="s">
        <v>505</v>
      </c>
      <c r="C210" s="13" t="s">
        <v>506</v>
      </c>
      <c r="D210" s="16" t="s">
        <v>408</v>
      </c>
      <c r="E210" s="15" t="s">
        <v>507</v>
      </c>
      <c r="F210" s="16">
        <v>2015</v>
      </c>
      <c r="G210" s="60">
        <v>1</v>
      </c>
    </row>
    <row r="211" spans="1:7" ht="30" x14ac:dyDescent="0.25">
      <c r="A211" s="64">
        <v>210</v>
      </c>
      <c r="B211" s="8" t="s">
        <v>508</v>
      </c>
      <c r="C211" s="8" t="s">
        <v>509</v>
      </c>
      <c r="D211" s="9" t="s">
        <v>212</v>
      </c>
      <c r="E211" s="10">
        <v>1</v>
      </c>
      <c r="F211" s="9">
        <v>2021</v>
      </c>
      <c r="G211" s="60">
        <v>2</v>
      </c>
    </row>
    <row r="212" spans="1:7" ht="45" x14ac:dyDescent="0.25">
      <c r="A212" s="64">
        <v>211</v>
      </c>
      <c r="B212" s="16" t="s">
        <v>510</v>
      </c>
      <c r="C212" s="13" t="s">
        <v>511</v>
      </c>
      <c r="D212" s="16" t="s">
        <v>408</v>
      </c>
      <c r="E212" s="15" t="s">
        <v>46</v>
      </c>
      <c r="F212" s="16">
        <v>2017</v>
      </c>
      <c r="G212" s="60">
        <v>1</v>
      </c>
    </row>
    <row r="213" spans="1:7" ht="60" x14ac:dyDescent="0.25">
      <c r="A213" s="64">
        <v>212</v>
      </c>
      <c r="B213" s="13" t="s">
        <v>512</v>
      </c>
      <c r="C213" s="13" t="s">
        <v>513</v>
      </c>
      <c r="D213" s="16" t="s">
        <v>408</v>
      </c>
      <c r="E213" s="15" t="s">
        <v>46</v>
      </c>
      <c r="F213" s="16">
        <v>2012</v>
      </c>
      <c r="G213" s="60">
        <v>1</v>
      </c>
    </row>
    <row r="214" spans="1:7" ht="45" x14ac:dyDescent="0.25">
      <c r="A214" s="64">
        <v>213</v>
      </c>
      <c r="B214" s="13" t="s">
        <v>514</v>
      </c>
      <c r="C214" s="13" t="s">
        <v>515</v>
      </c>
      <c r="D214" s="16" t="s">
        <v>408</v>
      </c>
      <c r="E214" s="15" t="s">
        <v>46</v>
      </c>
      <c r="F214" s="16">
        <v>2016</v>
      </c>
      <c r="G214" s="60">
        <v>1</v>
      </c>
    </row>
    <row r="215" spans="1:7" ht="30" x14ac:dyDescent="0.25">
      <c r="A215" s="64">
        <v>214</v>
      </c>
      <c r="B215" s="8" t="s">
        <v>516</v>
      </c>
      <c r="C215" s="8" t="s">
        <v>517</v>
      </c>
      <c r="D215" s="9" t="s">
        <v>343</v>
      </c>
      <c r="E215" s="10">
        <v>1</v>
      </c>
      <c r="F215" s="9">
        <v>2023</v>
      </c>
      <c r="G215" s="60">
        <v>2</v>
      </c>
    </row>
    <row r="216" spans="1:7" ht="45" x14ac:dyDescent="0.25">
      <c r="A216" s="64">
        <v>215</v>
      </c>
      <c r="B216" s="11" t="s">
        <v>518</v>
      </c>
      <c r="C216" s="9" t="s">
        <v>519</v>
      </c>
      <c r="D216" s="11" t="s">
        <v>520</v>
      </c>
      <c r="E216" s="10">
        <v>1</v>
      </c>
      <c r="F216" s="9">
        <v>2007</v>
      </c>
      <c r="G216" s="60">
        <v>2</v>
      </c>
    </row>
    <row r="217" spans="1:7" ht="30" x14ac:dyDescent="0.25">
      <c r="A217" s="64">
        <v>216</v>
      </c>
      <c r="B217" s="23" t="s">
        <v>521</v>
      </c>
      <c r="C217" s="23" t="s">
        <v>522</v>
      </c>
      <c r="D217" s="23" t="s">
        <v>523</v>
      </c>
      <c r="E217" s="25">
        <v>1</v>
      </c>
      <c r="F217" s="9">
        <v>2010</v>
      </c>
      <c r="G217" s="60">
        <v>2</v>
      </c>
    </row>
    <row r="218" spans="1:7" ht="30" x14ac:dyDescent="0.25">
      <c r="A218" s="64">
        <v>217</v>
      </c>
      <c r="B218" s="8" t="s">
        <v>524</v>
      </c>
      <c r="C218" s="8" t="s">
        <v>525</v>
      </c>
      <c r="D218" s="9" t="s">
        <v>79</v>
      </c>
      <c r="E218" s="10">
        <v>1</v>
      </c>
      <c r="F218" s="9">
        <v>2020</v>
      </c>
      <c r="G218" s="60">
        <v>2</v>
      </c>
    </row>
    <row r="219" spans="1:7" ht="30" x14ac:dyDescent="0.25">
      <c r="A219" s="64">
        <v>218</v>
      </c>
      <c r="B219" s="8" t="s">
        <v>526</v>
      </c>
      <c r="C219" s="41" t="s">
        <v>527</v>
      </c>
      <c r="D219" s="9" t="s">
        <v>528</v>
      </c>
      <c r="E219" s="10">
        <v>1</v>
      </c>
      <c r="F219" s="9">
        <v>2020</v>
      </c>
      <c r="G219" s="60">
        <v>2</v>
      </c>
    </row>
    <row r="220" spans="1:7" ht="45" x14ac:dyDescent="0.25">
      <c r="A220" s="64">
        <v>219</v>
      </c>
      <c r="B220" s="36" t="s">
        <v>529</v>
      </c>
      <c r="C220" s="56" t="s">
        <v>224</v>
      </c>
      <c r="D220" s="17" t="s">
        <v>530</v>
      </c>
      <c r="E220" s="19">
        <v>1</v>
      </c>
      <c r="F220" s="17">
        <v>2013</v>
      </c>
      <c r="G220" s="60">
        <v>2</v>
      </c>
    </row>
    <row r="221" spans="1:7" ht="60" x14ac:dyDescent="0.25">
      <c r="A221" s="64">
        <v>220</v>
      </c>
      <c r="B221" s="39" t="s">
        <v>531</v>
      </c>
      <c r="C221" s="11" t="s">
        <v>532</v>
      </c>
      <c r="D221" s="9" t="s">
        <v>533</v>
      </c>
      <c r="E221" s="10">
        <v>1</v>
      </c>
      <c r="F221" s="9">
        <v>2022</v>
      </c>
      <c r="G221" s="60">
        <v>1</v>
      </c>
    </row>
    <row r="222" spans="1:7" ht="30" x14ac:dyDescent="0.25">
      <c r="A222" s="64">
        <v>221</v>
      </c>
      <c r="B222" s="16" t="s">
        <v>534</v>
      </c>
      <c r="C222" s="13" t="s">
        <v>535</v>
      </c>
      <c r="D222" s="16" t="s">
        <v>408</v>
      </c>
      <c r="E222" s="15" t="s">
        <v>46</v>
      </c>
      <c r="F222" s="16">
        <v>2017</v>
      </c>
      <c r="G222" s="60">
        <v>1</v>
      </c>
    </row>
    <row r="223" spans="1:7" ht="45" x14ac:dyDescent="0.25">
      <c r="A223" s="64">
        <v>222</v>
      </c>
      <c r="B223" s="13" t="s">
        <v>536</v>
      </c>
      <c r="C223" s="13" t="s">
        <v>537</v>
      </c>
      <c r="D223" s="16" t="s">
        <v>408</v>
      </c>
      <c r="E223" s="15" t="s">
        <v>46</v>
      </c>
      <c r="F223" s="16">
        <v>2016</v>
      </c>
      <c r="G223" s="60">
        <v>1</v>
      </c>
    </row>
    <row r="224" spans="1:7" x14ac:dyDescent="0.25">
      <c r="A224" s="64">
        <v>223</v>
      </c>
      <c r="B224" s="14" t="s">
        <v>538</v>
      </c>
      <c r="C224" s="14" t="s">
        <v>539</v>
      </c>
      <c r="D224" s="14" t="s">
        <v>408</v>
      </c>
      <c r="E224" s="15" t="s">
        <v>46</v>
      </c>
      <c r="F224" s="15">
        <v>2018</v>
      </c>
      <c r="G224" s="60">
        <v>1</v>
      </c>
    </row>
    <row r="225" spans="1:7" ht="60" x14ac:dyDescent="0.25">
      <c r="A225" s="64">
        <v>224</v>
      </c>
      <c r="B225" s="16" t="s">
        <v>540</v>
      </c>
      <c r="C225" s="13" t="s">
        <v>541</v>
      </c>
      <c r="D225" s="16" t="s">
        <v>408</v>
      </c>
      <c r="E225" s="15" t="s">
        <v>46</v>
      </c>
      <c r="F225" s="16">
        <v>2019</v>
      </c>
      <c r="G225" s="60">
        <v>1</v>
      </c>
    </row>
    <row r="226" spans="1:7" ht="45" x14ac:dyDescent="0.25">
      <c r="A226" s="64">
        <v>225</v>
      </c>
      <c r="B226" s="16" t="s">
        <v>542</v>
      </c>
      <c r="C226" s="13" t="s">
        <v>543</v>
      </c>
      <c r="D226" s="16" t="s">
        <v>544</v>
      </c>
      <c r="E226" s="15"/>
      <c r="F226" s="16"/>
      <c r="G226" s="60">
        <v>1</v>
      </c>
    </row>
    <row r="227" spans="1:7" ht="30" x14ac:dyDescent="0.25">
      <c r="A227" s="64">
        <v>226</v>
      </c>
      <c r="B227" s="47" t="s">
        <v>545</v>
      </c>
      <c r="C227" s="50" t="s">
        <v>546</v>
      </c>
      <c r="D227" s="57" t="s">
        <v>547</v>
      </c>
      <c r="E227" s="49" t="s">
        <v>22</v>
      </c>
      <c r="F227" s="50">
        <v>2006</v>
      </c>
      <c r="G227" s="60">
        <v>1</v>
      </c>
    </row>
    <row r="228" spans="1:7" ht="30" x14ac:dyDescent="0.25">
      <c r="A228" s="64">
        <v>227</v>
      </c>
      <c r="B228" s="8" t="s">
        <v>548</v>
      </c>
      <c r="C228" s="9" t="s">
        <v>549</v>
      </c>
      <c r="D228" s="8" t="s">
        <v>550</v>
      </c>
      <c r="E228" s="10">
        <v>1</v>
      </c>
      <c r="F228" s="9">
        <v>1990</v>
      </c>
      <c r="G228" s="60">
        <v>1</v>
      </c>
    </row>
    <row r="229" spans="1:7" x14ac:dyDescent="0.25">
      <c r="A229" s="64">
        <v>228</v>
      </c>
      <c r="B229" s="11" t="s">
        <v>551</v>
      </c>
      <c r="C229" s="11" t="s">
        <v>142</v>
      </c>
      <c r="D229" s="9" t="s">
        <v>143</v>
      </c>
      <c r="E229" s="10">
        <v>1</v>
      </c>
      <c r="F229" s="9">
        <v>2019</v>
      </c>
      <c r="G229" s="60">
        <v>2</v>
      </c>
    </row>
    <row r="230" spans="1:7" x14ac:dyDescent="0.25">
      <c r="A230" s="64">
        <v>229</v>
      </c>
      <c r="B230" s="8" t="s">
        <v>552</v>
      </c>
      <c r="C230" s="8" t="s">
        <v>553</v>
      </c>
      <c r="D230" s="9" t="s">
        <v>554</v>
      </c>
      <c r="E230" s="10">
        <v>4</v>
      </c>
      <c r="F230" s="9">
        <v>2014</v>
      </c>
      <c r="G230" s="60">
        <v>1</v>
      </c>
    </row>
    <row r="231" spans="1:7" ht="30" x14ac:dyDescent="0.25">
      <c r="A231" s="64">
        <v>230</v>
      </c>
      <c r="B231" s="11" t="s">
        <v>555</v>
      </c>
      <c r="C231" s="9" t="s">
        <v>556</v>
      </c>
      <c r="D231" s="9" t="s">
        <v>36</v>
      </c>
      <c r="E231" s="10">
        <v>1</v>
      </c>
      <c r="F231" s="9">
        <v>2000</v>
      </c>
      <c r="G231" s="60">
        <v>2</v>
      </c>
    </row>
    <row r="232" spans="1:7" ht="45" x14ac:dyDescent="0.25">
      <c r="A232" s="64">
        <v>231</v>
      </c>
      <c r="B232" s="11" t="s">
        <v>557</v>
      </c>
      <c r="C232" s="9" t="s">
        <v>558</v>
      </c>
      <c r="D232" s="12" t="s">
        <v>559</v>
      </c>
      <c r="E232" s="10">
        <v>1</v>
      </c>
      <c r="F232" s="9">
        <v>2019</v>
      </c>
      <c r="G232" s="60">
        <v>2</v>
      </c>
    </row>
    <row r="233" spans="1:7" ht="30" x14ac:dyDescent="0.25">
      <c r="A233" s="64">
        <v>232</v>
      </c>
      <c r="B233" s="11" t="s">
        <v>560</v>
      </c>
      <c r="C233" s="29" t="s">
        <v>561</v>
      </c>
      <c r="D233" s="29" t="s">
        <v>58</v>
      </c>
      <c r="E233" s="25" t="s">
        <v>562</v>
      </c>
      <c r="F233" s="9">
        <v>1994</v>
      </c>
      <c r="G233" s="60">
        <v>2</v>
      </c>
    </row>
    <row r="234" spans="1:7" ht="90" x14ac:dyDescent="0.25">
      <c r="A234" s="64">
        <v>233</v>
      </c>
      <c r="B234" s="11" t="s">
        <v>563</v>
      </c>
      <c r="C234" s="11" t="s">
        <v>564</v>
      </c>
      <c r="D234" s="12" t="s">
        <v>58</v>
      </c>
      <c r="E234" s="58" t="s">
        <v>562</v>
      </c>
      <c r="F234" s="9">
        <v>1994</v>
      </c>
      <c r="G234" s="60">
        <v>1</v>
      </c>
    </row>
    <row r="235" spans="1:7" ht="60" x14ac:dyDescent="0.25">
      <c r="A235" s="64">
        <v>234</v>
      </c>
      <c r="B235" s="8" t="s">
        <v>565</v>
      </c>
      <c r="C235" s="8" t="s">
        <v>566</v>
      </c>
      <c r="D235" s="8" t="s">
        <v>567</v>
      </c>
      <c r="E235" s="10">
        <v>2</v>
      </c>
      <c r="F235" s="9">
        <v>2012</v>
      </c>
      <c r="G235" s="60">
        <v>1</v>
      </c>
    </row>
    <row r="236" spans="1:7" ht="45" x14ac:dyDescent="0.25">
      <c r="A236" s="64">
        <v>235</v>
      </c>
      <c r="B236" s="11" t="s">
        <v>568</v>
      </c>
      <c r="C236" s="11" t="s">
        <v>569</v>
      </c>
      <c r="D236" s="12" t="s">
        <v>570</v>
      </c>
      <c r="E236" s="10">
        <v>1</v>
      </c>
      <c r="F236" s="9">
        <v>2022</v>
      </c>
      <c r="G236" s="60">
        <v>2</v>
      </c>
    </row>
    <row r="237" spans="1:7" ht="45" x14ac:dyDescent="0.25">
      <c r="A237" s="64">
        <v>236</v>
      </c>
      <c r="B237" s="13" t="s">
        <v>571</v>
      </c>
      <c r="C237" s="13" t="s">
        <v>572</v>
      </c>
      <c r="D237" s="16" t="s">
        <v>408</v>
      </c>
      <c r="E237" s="15" t="s">
        <v>46</v>
      </c>
      <c r="F237" s="16">
        <v>2019</v>
      </c>
      <c r="G237" s="60">
        <v>1</v>
      </c>
    </row>
    <row r="238" spans="1:7" ht="45" x14ac:dyDescent="0.25">
      <c r="A238" s="64">
        <v>237</v>
      </c>
      <c r="B238" s="8" t="s">
        <v>573</v>
      </c>
      <c r="C238" s="8" t="s">
        <v>574</v>
      </c>
      <c r="D238" s="9" t="s">
        <v>182</v>
      </c>
      <c r="E238" s="10">
        <v>1</v>
      </c>
      <c r="F238" s="9">
        <v>2017</v>
      </c>
      <c r="G238" s="60">
        <v>2</v>
      </c>
    </row>
    <row r="239" spans="1:7" ht="30" x14ac:dyDescent="0.25">
      <c r="A239" s="64">
        <v>238</v>
      </c>
      <c r="B239" s="8" t="s">
        <v>575</v>
      </c>
      <c r="C239" s="41" t="s">
        <v>576</v>
      </c>
      <c r="D239" s="9" t="s">
        <v>576</v>
      </c>
      <c r="E239" s="10">
        <v>1</v>
      </c>
      <c r="F239" s="9">
        <v>2022</v>
      </c>
      <c r="G239" s="60">
        <v>2</v>
      </c>
    </row>
    <row r="240" spans="1:7" ht="30" x14ac:dyDescent="0.25">
      <c r="A240" s="64">
        <v>239</v>
      </c>
      <c r="B240" s="8" t="s">
        <v>577</v>
      </c>
      <c r="C240" s="8" t="s">
        <v>578</v>
      </c>
      <c r="D240" s="9" t="s">
        <v>215</v>
      </c>
      <c r="E240" s="10">
        <v>1</v>
      </c>
      <c r="F240" s="9">
        <v>2018</v>
      </c>
      <c r="G240" s="60">
        <v>2</v>
      </c>
    </row>
    <row r="241" spans="1:7" ht="30" x14ac:dyDescent="0.25">
      <c r="A241" s="64">
        <v>240</v>
      </c>
      <c r="B241" s="8" t="s">
        <v>579</v>
      </c>
      <c r="C241" s="8" t="s">
        <v>580</v>
      </c>
      <c r="D241" s="9" t="s">
        <v>28</v>
      </c>
      <c r="E241" s="10">
        <v>1</v>
      </c>
      <c r="F241" s="9">
        <v>2001</v>
      </c>
      <c r="G241" s="60">
        <v>1</v>
      </c>
    </row>
    <row r="242" spans="1:7" ht="45" x14ac:dyDescent="0.25">
      <c r="A242" s="64">
        <v>241</v>
      </c>
      <c r="B242" s="8" t="s">
        <v>581</v>
      </c>
      <c r="C242" s="8" t="s">
        <v>582</v>
      </c>
      <c r="D242" s="9" t="s">
        <v>583</v>
      </c>
      <c r="E242" s="10">
        <v>1</v>
      </c>
      <c r="F242" s="9">
        <v>2022</v>
      </c>
      <c r="G242" s="60">
        <v>2</v>
      </c>
    </row>
    <row r="243" spans="1:7" ht="45" x14ac:dyDescent="0.25">
      <c r="A243" s="64">
        <v>242</v>
      </c>
      <c r="B243" s="8" t="s">
        <v>584</v>
      </c>
      <c r="C243" s="8" t="s">
        <v>585</v>
      </c>
      <c r="D243" s="9" t="s">
        <v>586</v>
      </c>
      <c r="E243" s="10">
        <v>1</v>
      </c>
      <c r="F243" s="9">
        <v>2023</v>
      </c>
      <c r="G243" s="60">
        <v>1</v>
      </c>
    </row>
    <row r="244" spans="1:7" ht="30" x14ac:dyDescent="0.25">
      <c r="A244" s="64">
        <v>243</v>
      </c>
      <c r="B244" s="8" t="s">
        <v>587</v>
      </c>
      <c r="C244" s="8" t="s">
        <v>588</v>
      </c>
      <c r="D244" s="9" t="s">
        <v>55</v>
      </c>
      <c r="E244" s="10">
        <v>1</v>
      </c>
      <c r="F244" s="9">
        <v>2023</v>
      </c>
      <c r="G244" s="60">
        <v>2</v>
      </c>
    </row>
    <row r="245" spans="1:7" ht="30" x14ac:dyDescent="0.25">
      <c r="A245" s="64">
        <v>244</v>
      </c>
      <c r="B245" s="23" t="s">
        <v>589</v>
      </c>
      <c r="C245" s="41" t="s">
        <v>590</v>
      </c>
      <c r="D245" s="9" t="s">
        <v>591</v>
      </c>
      <c r="E245" s="10">
        <v>1</v>
      </c>
      <c r="F245" s="9">
        <v>2023</v>
      </c>
      <c r="G245" s="60">
        <v>1</v>
      </c>
    </row>
    <row r="246" spans="1:7" ht="30" x14ac:dyDescent="0.25">
      <c r="A246" s="64">
        <v>245</v>
      </c>
      <c r="B246" s="11" t="s">
        <v>592</v>
      </c>
      <c r="C246" s="9" t="s">
        <v>593</v>
      </c>
      <c r="D246" s="12" t="s">
        <v>173</v>
      </c>
      <c r="E246" s="10">
        <v>1</v>
      </c>
      <c r="F246" s="9">
        <v>2022</v>
      </c>
      <c r="G246" s="60">
        <v>2</v>
      </c>
    </row>
    <row r="247" spans="1:7" ht="30" x14ac:dyDescent="0.25">
      <c r="A247" s="64">
        <v>246</v>
      </c>
      <c r="B247" s="11" t="s">
        <v>594</v>
      </c>
      <c r="C247" s="23" t="s">
        <v>595</v>
      </c>
      <c r="D247" s="12" t="s">
        <v>596</v>
      </c>
      <c r="E247" s="10">
        <v>1</v>
      </c>
      <c r="F247" s="9">
        <v>1994</v>
      </c>
      <c r="G247" s="60">
        <v>2</v>
      </c>
    </row>
    <row r="248" spans="1:7" ht="30" x14ac:dyDescent="0.25">
      <c r="A248" s="64">
        <v>247</v>
      </c>
      <c r="B248" s="32" t="s">
        <v>597</v>
      </c>
      <c r="C248" s="32" t="s">
        <v>598</v>
      </c>
      <c r="D248" s="17" t="s">
        <v>124</v>
      </c>
      <c r="E248" s="19">
        <v>1</v>
      </c>
      <c r="F248" s="17">
        <v>2014</v>
      </c>
      <c r="G248" s="60">
        <v>1</v>
      </c>
    </row>
    <row r="249" spans="1:7" ht="30" x14ac:dyDescent="0.25">
      <c r="A249" s="64">
        <v>248</v>
      </c>
      <c r="B249" s="8" t="s">
        <v>599</v>
      </c>
      <c r="C249" s="8" t="s">
        <v>600</v>
      </c>
      <c r="D249" s="9" t="s">
        <v>49</v>
      </c>
      <c r="E249" s="10">
        <v>1</v>
      </c>
      <c r="F249" s="9">
        <v>2017</v>
      </c>
      <c r="G249" s="60">
        <v>2</v>
      </c>
    </row>
    <row r="250" spans="1:7" ht="30" x14ac:dyDescent="0.25">
      <c r="A250" s="64">
        <v>249</v>
      </c>
      <c r="B250" s="8" t="s">
        <v>601</v>
      </c>
      <c r="C250" s="8" t="s">
        <v>602</v>
      </c>
      <c r="D250" s="9" t="s">
        <v>215</v>
      </c>
      <c r="E250" s="10">
        <v>1</v>
      </c>
      <c r="F250" s="9">
        <v>2021</v>
      </c>
      <c r="G250" s="60">
        <v>2</v>
      </c>
    </row>
    <row r="251" spans="1:7" ht="30" x14ac:dyDescent="0.25">
      <c r="A251" s="64">
        <v>250</v>
      </c>
      <c r="B251" s="16" t="s">
        <v>603</v>
      </c>
      <c r="C251" s="13" t="s">
        <v>604</v>
      </c>
      <c r="D251" s="16" t="s">
        <v>605</v>
      </c>
      <c r="E251" s="15" t="s">
        <v>22</v>
      </c>
      <c r="F251" s="16">
        <v>2006</v>
      </c>
      <c r="G251" s="60">
        <v>1</v>
      </c>
    </row>
    <row r="252" spans="1:7" ht="45" x14ac:dyDescent="0.25">
      <c r="A252" s="64">
        <v>251</v>
      </c>
      <c r="B252" s="11" t="s">
        <v>606</v>
      </c>
      <c r="C252" s="9" t="s">
        <v>607</v>
      </c>
      <c r="D252" s="9" t="s">
        <v>607</v>
      </c>
      <c r="E252" s="10">
        <v>2005</v>
      </c>
      <c r="F252" s="9">
        <v>2005</v>
      </c>
      <c r="G252" s="60">
        <v>1</v>
      </c>
    </row>
    <row r="253" spans="1:7" ht="30" x14ac:dyDescent="0.25">
      <c r="A253" s="64">
        <v>252</v>
      </c>
      <c r="B253" s="13" t="s">
        <v>606</v>
      </c>
      <c r="C253" s="34" t="s">
        <v>607</v>
      </c>
      <c r="D253" s="34" t="s">
        <v>607</v>
      </c>
      <c r="E253" s="15">
        <v>2005</v>
      </c>
      <c r="F253" s="16">
        <v>2005</v>
      </c>
      <c r="G253" s="60">
        <v>1</v>
      </c>
    </row>
    <row r="254" spans="1:7" x14ac:dyDescent="0.25">
      <c r="A254" s="64">
        <v>253</v>
      </c>
      <c r="B254" s="8" t="s">
        <v>608</v>
      </c>
      <c r="C254" s="8" t="s">
        <v>609</v>
      </c>
      <c r="D254" s="9" t="s">
        <v>79</v>
      </c>
      <c r="E254" s="10">
        <v>1</v>
      </c>
      <c r="F254" s="9">
        <v>2013</v>
      </c>
      <c r="G254" s="60">
        <v>1</v>
      </c>
    </row>
    <row r="255" spans="1:7" ht="45" x14ac:dyDescent="0.25">
      <c r="A255" s="64">
        <v>254</v>
      </c>
      <c r="B255" s="16" t="s">
        <v>610</v>
      </c>
      <c r="C255" s="13" t="s">
        <v>611</v>
      </c>
      <c r="D255" s="16" t="s">
        <v>408</v>
      </c>
      <c r="E255" s="15" t="s">
        <v>22</v>
      </c>
      <c r="F255" s="16">
        <v>2016</v>
      </c>
      <c r="G255" s="60">
        <v>1</v>
      </c>
    </row>
    <row r="256" spans="1:7" ht="30" x14ac:dyDescent="0.25">
      <c r="A256" s="64">
        <v>255</v>
      </c>
      <c r="B256" s="16" t="s">
        <v>612</v>
      </c>
      <c r="C256" s="14" t="s">
        <v>613</v>
      </c>
      <c r="D256" s="16" t="s">
        <v>70</v>
      </c>
      <c r="E256" s="15" t="s">
        <v>46</v>
      </c>
      <c r="F256" s="16">
        <v>2010</v>
      </c>
      <c r="G256" s="60">
        <v>1</v>
      </c>
    </row>
    <row r="257" spans="1:7" ht="30" x14ac:dyDescent="0.25">
      <c r="A257" s="64">
        <v>256</v>
      </c>
      <c r="B257" s="11" t="s">
        <v>614</v>
      </c>
      <c r="C257" s="30" t="s">
        <v>527</v>
      </c>
      <c r="D257" s="9" t="s">
        <v>615</v>
      </c>
      <c r="E257" s="10">
        <v>1</v>
      </c>
      <c r="F257" s="9">
        <v>2015</v>
      </c>
      <c r="G257" s="60">
        <v>1</v>
      </c>
    </row>
    <row r="258" spans="1:7" ht="30" x14ac:dyDescent="0.25">
      <c r="A258" s="64">
        <v>257</v>
      </c>
      <c r="B258" s="11" t="s">
        <v>616</v>
      </c>
      <c r="C258" s="41" t="s">
        <v>617</v>
      </c>
      <c r="D258" s="9" t="s">
        <v>618</v>
      </c>
      <c r="E258" s="10">
        <v>1</v>
      </c>
      <c r="F258" s="9">
        <v>2019</v>
      </c>
      <c r="G258" s="60">
        <v>2</v>
      </c>
    </row>
    <row r="259" spans="1:7" ht="45" x14ac:dyDescent="0.25">
      <c r="A259" s="64">
        <v>258</v>
      </c>
      <c r="B259" s="8" t="s">
        <v>619</v>
      </c>
      <c r="C259" s="8" t="s">
        <v>620</v>
      </c>
      <c r="D259" s="9" t="s">
        <v>49</v>
      </c>
      <c r="E259" s="10">
        <v>1</v>
      </c>
      <c r="F259" s="9">
        <v>2020</v>
      </c>
      <c r="G259" s="60">
        <v>2</v>
      </c>
    </row>
    <row r="260" spans="1:7" x14ac:dyDescent="0.25">
      <c r="A260" s="64">
        <v>259</v>
      </c>
      <c r="B260" s="8" t="s">
        <v>621</v>
      </c>
      <c r="C260" s="8" t="s">
        <v>622</v>
      </c>
      <c r="D260" s="9" t="s">
        <v>79</v>
      </c>
      <c r="E260" s="10">
        <v>1</v>
      </c>
      <c r="F260" s="9">
        <v>2018</v>
      </c>
      <c r="G260" s="60">
        <v>1</v>
      </c>
    </row>
    <row r="261" spans="1:7" ht="18" x14ac:dyDescent="0.25">
      <c r="A261" s="158" t="s">
        <v>629</v>
      </c>
      <c r="B261" s="158"/>
      <c r="C261" s="158"/>
      <c r="D261" s="158"/>
      <c r="E261" s="158"/>
      <c r="F261" s="158" t="s">
        <v>630</v>
      </c>
      <c r="G261" s="158"/>
    </row>
  </sheetData>
  <mergeCells count="2">
    <mergeCell ref="A261:E261"/>
    <mergeCell ref="F261:G261"/>
  </mergeCells>
  <hyperlinks>
    <hyperlink ref="B14" r:id="rId1" display="https://www.amazon.com/-/es/D-Diego-Garcia-Cuevas/dp/B086Y7CLLC/ref=sr_1_1?__mk_es_US=%C3%85M%C3%85%C5%BD%C3%95%C3%91&amp;crid=3TNJSK8J9RIDS&amp;dib=eyJ2IjoiMSJ9.yrytHZvq2TtW7h_aAp_K3NSzPpg3cJ6euOAaLwPMayqg9_drgEI-UZnK4Mh5Px6rw-sueNKQirOG23Q5w2XY3DeUpEGzK1ZmlYmN9Z_Ji-5XuOO8Bij0D3b07szTQTKwz2tz486zIIXRChdh_rsVb-iKMr1_plnTANj72On0ap5mhdRCHGI33j692KzxrPhFCqxmzQD1hNB6qlEtUXiF5QjBfJ103BVzC5UUvW4v9qQ.NqRIfA4l6GAzHxM61ebwQZJBgTbmv49BclFkzI1vBVI&amp;dib_tag=se&amp;keywords=advanced+3d+printing&amp;qid=1715284117&amp;s=books&amp;sprefix=advanced+3d+printing%2Cstripbooks-intl-ship%2C154&amp;sr=1-1" xr:uid="{25EE4855-4B64-412E-9184-322D6596A6DF}"/>
    <hyperlink ref="B26" r:id="rId2" display="https://www.amazon.com/-/es/Lloren%C3%A7-Guilera-ebook/dp/B089T7WXZT/ref=sr_1_1?__mk_es_US=%C3%85M%C3%85%C5%BD%C3%95%C3%91&amp;crid=4OHIWTI15T6Q&amp;dib=eyJ2IjoiMSJ9.LhaxydokDsQjzJwwaXEO6MkHprX9kG48fEZbENei4XxeHKsXaehHHly3Ge6i576RsmbBhMtxy5XRwCtywB5IDj_XlL7LXRjG-3G5fWsEIIQXcH4850mn10Hj_80i00KBM-wV_RoSwodle18MyA1BmKtGoUOTy5WHnsS-kfEsEzYRuxUIpf2x2gYYqqvnIsyZ.exJA0R-brxyWZLoWPv9TR783WHl4-QMhgnqvxAT6Nwg&amp;dib_tag=se&amp;keywords=anatom%C3%ADa+de+la+creatividad&amp;qid=1715285182&amp;s=books&amp;sprefix=anatom%C3%ADa+de+la+creatividad%2Cstripbooks-intl-ship%2C210&amp;sr=1-1" xr:uid="{9981019D-45B1-41E2-AC8E-5B63D70AF5A5}"/>
    <hyperlink ref="C26" r:id="rId3" display="https://www.amazon.com/-/es/s/ref=dp_byline_sr_ebooks_1?ie=UTF8&amp;field-author=Lloren%C3%A7+Guilera&amp;text=Lloren%C3%A7+Guilera&amp;sort=relevancerank&amp;search-alias=digital-text" xr:uid="{82F688B4-5CC3-4A4A-8B2F-EB37A721E5D4}"/>
    <hyperlink ref="C37" r:id="rId4" display="https://www.amazon.com/-/es/Heewon-Chang/e/B008E5XUI2/ref=dp_byline_cont_book_1" xr:uid="{B32B8E37-AFF9-4FB1-8E6D-D6CA7B49158A}"/>
    <hyperlink ref="C39" r:id="rId5" display="https://www.libreriadelau.com/Egido  Janitzio?map=autor" xr:uid="{45A7E2C6-60D8-4E23-8EC6-DC4CEC8DE210}"/>
    <hyperlink ref="B62" r:id="rId6" display="https://www.amazon.com/-/es/Steven-Levitsky/dp/6075692479/ref=sr_1_1?crid=23UWDADLDFUWE&amp;dib=eyJ2IjoiMSJ9.2O-CJ502En0T7dgxsYFP5DZJe5L3RCXjLAsuQWoR8eH5hdVhvkj59ovHKCDHS94Oheq6Mr-bsAs1TPfnaOA4zQ.F6n5ywTowNLW0xI3TgaW6dQALARhc15EAZyXHn0Bq7U&amp;dib_tag=se&amp;keywords=como+mueren+las+democracias+spanish&amp;qid=1715284954&amp;s=books&amp;sprefix=como+mueren%2Cstripbooks-intl-ship%2C121&amp;sr=1-1" xr:uid="{2E6CE3DF-1237-4D0A-B6C4-AC3C526AF1FA}"/>
    <hyperlink ref="C62" r:id="rId7" display="https://www.amazon.com/-/es/Steven-Levitsky/e/B001HCVZ8G?ref=sr_ntt_srch_lnk_1&amp;qid=1715284954&amp;sr=1-1" xr:uid="{A5D88A64-25DE-4C15-8EDF-E27E325CD86C}"/>
    <hyperlink ref="C69" r:id="rId8" display="https://www.bloomsbury.com/uk/author/matt-malpass/" xr:uid="{1D1DA3AE-90CB-40B1-BB1A-31AB3B435408}"/>
    <hyperlink ref="B77" r:id="rId9" display="https://www.amazon.com/-/es/Mart%C3%ADn-Tironi-ebook/dp/B0CCZF8XNV/ref=sr_1_2?__mk_es_US=%C3%85M%C3%85%C5%BD%C3%95%C3%91&amp;crid=3GK3FQPAYJKQ&amp;dib=eyJ2IjoiMSJ9.f_HXq1nrrzW6E5u8nm4kSh6mckuQ3Nt-_7LoebEr-P21Sh22392xcpLzXQKgVwh9-crZ8kdf9vbd_jn1F_kMXspYItiVWdzWxLuERVo63FfDrPgxuaxQLuQUkbtUnhrauCR8j64gDctgRdobY7nS1jsD0or9W9ftbjd4Hw8t9gw7orZ9LLQWATeL5TLYHcJ3gAv_5ko9EnsJW0fhMtiuHUwOV03oLsNeyEA_h-Vc_s0.ho6s4jKa5CfQLc-CA3xTxsnD_maMGZM5D2JSYmuLrYw&amp;dib_tag=se&amp;keywords=more+than+human+design&amp;qid=1715282101&amp;s=books&amp;sprefix=more+than+human+design%2Cstripbooks-intl-ship%2C150&amp;sr=1-2" xr:uid="{43708150-9987-4843-A1D1-360E6C3D6485}"/>
    <hyperlink ref="C88" r:id="rId10" display="https://cgscholar.com/community/profiles/user-32811-93525/goto_profile_link" xr:uid="{FF55C052-884C-4AD5-8C5C-B31D1BFDBFA8}"/>
    <hyperlink ref="C108" r:id="rId11" display="https://www.amazon.com/-/es/s/ref=dp_byline_sr_book_1?ie=UTF8&amp;field-author=Gilbert+Hottois&amp;text=Gilbert+Hottois&amp;sort=relevancerank&amp;search-alias=books" xr:uid="{A5D53D1D-2165-4EBD-B735-2868D47B5CA2}"/>
    <hyperlink ref="C123" r:id="rId12" display="https://www.amazon.com/-/es/Patricia-Leavy/e/B001ITXNCO/ref=dp_byline_cont_ebooks_1" xr:uid="{5F3516F2-4D2A-47A9-86DC-EAF20DB7FCFF}"/>
    <hyperlink ref="C126" r:id="rId13" display="https://www.amazon.com/-/es/Patricia-Leavy/e/B001ITXNCO/ref=dp_byline_cont_book_1" xr:uid="{8F2A51CE-13B4-4321-BC36-58D4D06B6CD1}"/>
    <hyperlink ref="C133" r:id="rId14" display="https://www.amazon.com/-/es/Yuval-Noah-Harari/e/B00J21BCIW/ref=dp_byline_cont_book_1" xr:uid="{E6BA224F-34BD-471D-9E1E-E5E21DE70A9D}"/>
    <hyperlink ref="C143" r:id="rId15" display="https://www.amazon.com/-/es/Nancy-Gerber/e/B09TBGSHQY/ref=dp_byline_cont_book_1" xr:uid="{8FFCED42-47FC-476B-A791-09AA5E541AB1}"/>
    <hyperlink ref="C155" r:id="rId16" display="https://www.google.com.co/search?hl=es-419&amp;gbpv=0&amp;q=inauthor:%22Martin+Kemp%22&amp;tbm=bks&amp;sa=X&amp;ved=2ahUKEwi04InzsIGGAxXVgoQIHQX6DHcQmxMoAHoECCQQAg&amp;sxsrf=ADLYWILZNa61pCmlbq1XmdF_Stl9oxboAw:1715285626009" xr:uid="{D244ED86-4346-4C93-A7E5-52AAF0AE3C74}"/>
    <hyperlink ref="C186" r:id="rId17" display="https://www.amazon.com/-/es/Eric-Klinenberg/e/B001HCVWL6/ref=dp_byline_cont_ebooks_1" xr:uid="{F8A2278C-0ED7-4B63-A5F5-9C2FF10C1A96}"/>
    <hyperlink ref="C187" r:id="rId18" display="https://www.buscalibre.ec/libros/autor/juan-camilo-moncada-sutachan" xr:uid="{216F282E-33E3-4A46-B353-C57997649726}"/>
    <hyperlink ref="D187" r:id="rId19" display="https://www.buscalibre.ec/libros/editorial/eae" xr:uid="{471E8E94-0DA6-42A4-A226-505A57CADE9A}"/>
    <hyperlink ref="C202" r:id="rId20" display="https://www.casadellibro.com.co/libros-ebooks/juan-martin-prada/75960" xr:uid="{44401858-29C8-4D7D-8BCF-88ACCB2F4631}"/>
    <hyperlink ref="C209" r:id="rId21" display="https://www.amazon.com/-/es/Mette-Bak-Andersen/e/B0924RHRMQ/ref=dp_byline_cont_book_1" xr:uid="{80DCA013-18B4-4748-A8AF-9C012B0B994D}"/>
    <hyperlink ref="C219" r:id="rId22" display="https://www.amazon.com/-/es/Rachel-Armstrong/e/B00BU7X1OE/ref=dp_byline_cont_book_1" xr:uid="{13EBA6A9-9AAD-4D4B-94B8-9F5AA6DA300A}"/>
    <hyperlink ref="C239" r:id="rId23" display="https://www.amazon.com/-/es/Damien-Lutz/e/B00V29EKCM/ref=dp_byline_cont_book_1" xr:uid="{C56D60E9-C194-4B79-B826-C69C8FB00853}"/>
    <hyperlink ref="C245" r:id="rId24" display="https://www.amazon.com/-/es/Cheryl-N-Poth/e/B07K4Q5MKW/ref=dp_byline_cont_book_1" xr:uid="{49EC31B4-01FA-435D-8E1C-6D7831943A2E}"/>
    <hyperlink ref="C257" r:id="rId25" display="https://www.amazon.com/-/es/Rachel-Armstrong/e/B00BU7X1OE/ref=dp_byline_cont_book_1" xr:uid="{148F7C07-5EEC-4780-9F62-DD93F7E5F85E}"/>
    <hyperlink ref="C258" r:id="rId26" display="https://www.amazon.com/-/es/Jennifer-Johung/e/B005OS58HS?ref=sr_ntt_srch_lnk_1&amp;qid=1715281865&amp;sr=1-1" xr:uid="{8CC9FF2C-5A0E-4E90-A5F1-24476C040623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4099F62560ECB4FBCACDD576F14E869" ma:contentTypeVersion="19" ma:contentTypeDescription="Crear nuevo documento." ma:contentTypeScope="" ma:versionID="d6d6a54ccce0b6732c9f051d621440c8">
  <xsd:schema xmlns:xsd="http://www.w3.org/2001/XMLSchema" xmlns:xs="http://www.w3.org/2001/XMLSchema" xmlns:p="http://schemas.microsoft.com/office/2006/metadata/properties" xmlns:ns2="9932afc9-16b8-436e-b063-c6edd018cbfd" xmlns:ns3="4aa7f693-b1e1-4382-90e3-78f3c0a28a90" targetNamespace="http://schemas.microsoft.com/office/2006/metadata/properties" ma:root="true" ma:fieldsID="94cf7fb9aa61f422ed3317e4ae89827a" ns2:_="" ns3:_="">
    <xsd:import namespace="9932afc9-16b8-436e-b063-c6edd018cbfd"/>
    <xsd:import namespace="4aa7f693-b1e1-4382-90e3-78f3c0a28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2afc9-16b8-436e-b063-c6edd018c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7f693-b1e1-4382-90e3-78f3c0a28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f8da584-c498-4c12-a1a7-f496c552c6ef}" ma:internalName="TaxCatchAll" ma:showField="CatchAllData" ma:web="4aa7f693-b1e1-4382-90e3-78f3c0a28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a7f693-b1e1-4382-90e3-78f3c0a28a90" xsi:nil="true"/>
    <lcf76f155ced4ddcb4097134ff3c332f xmlns="9932afc9-16b8-436e-b063-c6edd018cb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F6CD36-4F97-4FB4-961A-67BB1A3D1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2afc9-16b8-436e-b063-c6edd018cbfd"/>
    <ds:schemaRef ds:uri="4aa7f693-b1e1-4382-90e3-78f3c0a28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E859A8-15B8-4912-8DD0-48865FED26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410483-48A8-4EBC-8FB2-72314D77C963}">
  <ds:schemaRefs>
    <ds:schemaRef ds:uri="http://schemas.microsoft.com/office/2006/metadata/properties"/>
    <ds:schemaRef ds:uri="http://schemas.microsoft.com/office/infopath/2007/PartnerControls"/>
    <ds:schemaRef ds:uri="4aa7f693-b1e1-4382-90e3-78f3c0a28a90"/>
    <ds:schemaRef ds:uri="9932afc9-16b8-436e-b063-c6edd018cbf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del Mercado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Daniela Gonzalez Jaramillo</cp:lastModifiedBy>
  <cp:revision/>
  <cp:lastPrinted>2026-07-28T12:48:49Z</cp:lastPrinted>
  <dcterms:created xsi:type="dcterms:W3CDTF">2023-09-27T15:10:58Z</dcterms:created>
  <dcterms:modified xsi:type="dcterms:W3CDTF">2026-08-14T14:51:33Z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0x01010004099F62560ECB4FBCACDD576F14E869</vt:lpwstr>
  </property>
  <property fmtid="{D5CDD505-2E9C-101B-9397-08002B2CF9AE}" pid="3" name="MediaServiceImageTags">
    <vt:lpwstr/>
  </property>
</Properties>
</file>