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\Contratos2026\200. ADMINISTRATIVA\2. MENOR CUANTIA\INDENV-200-02-597-26 PERIFERICOS\NUEVA FACETA DESPUES DE  REVOCATORIA\"/>
    </mc:Choice>
  </mc:AlternateContent>
  <xr:revisionPtr revIDLastSave="0" documentId="13_ncr:1_{2C276089-F324-4E89-B2BE-A4E16AC0D816}" xr6:coauthVersionLast="47" xr6:coauthVersionMax="47" xr10:uidLastSave="{00000000-0000-0000-0000-000000000000}"/>
  <bookViews>
    <workbookView xWindow="-120" yWindow="-120" windowWidth="29040" windowHeight="15720" tabRatio="505" xr2:uid="{00000000-000D-0000-FFFF-FFFF00000000}"/>
  </bookViews>
  <sheets>
    <sheet name="invitacion" sheetId="16" r:id="rId1"/>
  </sheets>
  <definedNames>
    <definedName name="_xlnm.Print_Titles" localSheetId="0">invitacion!$1:$12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4" i="16" l="1"/>
  <c r="K15" i="16"/>
  <c r="K16" i="16"/>
  <c r="K17" i="16"/>
  <c r="K18" i="16"/>
  <c r="K19" i="16"/>
  <c r="K20" i="16"/>
  <c r="K21" i="16"/>
  <c r="K22" i="16"/>
  <c r="K23" i="16"/>
  <c r="K24" i="16"/>
  <c r="K25" i="16"/>
  <c r="K26" i="16"/>
  <c r="K13" i="16"/>
  <c r="H13" i="16"/>
  <c r="J13" i="16" s="1"/>
  <c r="H22" i="16"/>
  <c r="J22" i="16" s="1"/>
  <c r="H23" i="16"/>
  <c r="I23" i="16" s="1"/>
  <c r="H24" i="16"/>
  <c r="I24" i="16" s="1"/>
  <c r="H25" i="16"/>
  <c r="I25" i="16" s="1"/>
  <c r="H26" i="16"/>
  <c r="J26" i="16" s="1"/>
  <c r="H20" i="16"/>
  <c r="I20" i="16" s="1"/>
  <c r="M27" i="16"/>
  <c r="H14" i="16"/>
  <c r="J14" i="16" s="1"/>
  <c r="I26" i="16" l="1"/>
  <c r="J23" i="16"/>
  <c r="I22" i="16"/>
  <c r="J25" i="16"/>
  <c r="L25" i="16" s="1"/>
  <c r="J24" i="16"/>
  <c r="L24" i="16" s="1"/>
  <c r="J20" i="16"/>
  <c r="L13" i="16"/>
  <c r="I13" i="16"/>
  <c r="L26" i="16"/>
  <c r="L22" i="16"/>
  <c r="L23" i="16"/>
  <c r="L20" i="16"/>
  <c r="I14" i="16"/>
  <c r="L14" i="16"/>
  <c r="K27" i="16" l="1"/>
  <c r="H15" i="16" l="1"/>
  <c r="J15" i="16" s="1"/>
  <c r="H16" i="16"/>
  <c r="J16" i="16" s="1"/>
  <c r="H17" i="16"/>
  <c r="J17" i="16" s="1"/>
  <c r="H18" i="16"/>
  <c r="J18" i="16" s="1"/>
  <c r="H19" i="16"/>
  <c r="J19" i="16" s="1"/>
  <c r="H21" i="16"/>
  <c r="J21" i="16" s="1"/>
  <c r="I16" i="16" l="1"/>
  <c r="L16" i="16"/>
  <c r="I21" i="16"/>
  <c r="L21" i="16"/>
  <c r="I17" i="16"/>
  <c r="I15" i="16"/>
  <c r="I19" i="16"/>
  <c r="L17" i="16"/>
  <c r="L19" i="16"/>
  <c r="I18" i="16"/>
  <c r="L18" i="16"/>
  <c r="L15" i="16"/>
  <c r="H27" i="16"/>
  <c r="I27" i="16" l="1"/>
  <c r="J27" i="16"/>
  <c r="L27" i="16" l="1"/>
</calcChain>
</file>

<file path=xl/sharedStrings.xml><?xml version="1.0" encoding="utf-8"?>
<sst xmlns="http://schemas.openxmlformats.org/spreadsheetml/2006/main" count="88" uniqueCount="61">
  <si>
    <t>PROVEEDOR:</t>
  </si>
  <si>
    <t>NIT:</t>
  </si>
  <si>
    <t>CONTACTO:</t>
  </si>
  <si>
    <t>%IVA</t>
  </si>
  <si>
    <t>TOTALES</t>
  </si>
  <si>
    <t>Plazo de Entrega:</t>
  </si>
  <si>
    <t>Forma de Pago:</t>
  </si>
  <si>
    <t>_________________________________________________________</t>
  </si>
  <si>
    <t>Firma del Representante Legal y sello de la empresa</t>
  </si>
  <si>
    <t>VALOR IVA</t>
  </si>
  <si>
    <t xml:space="preserve">VALOR TOTAL ANTES DE IVA </t>
  </si>
  <si>
    <t>Observaciones:</t>
  </si>
  <si>
    <t>OBJETO:</t>
  </si>
  <si>
    <t xml:space="preserve">N° PROCESO </t>
  </si>
  <si>
    <t>C.C.</t>
  </si>
  <si>
    <t>NOMBRE REPRESENTATE LEGAL:</t>
  </si>
  <si>
    <t xml:space="preserve">CORREO ELECTRÓNICO: </t>
  </si>
  <si>
    <t>UNIDAD DE MANEJO</t>
  </si>
  <si>
    <t>PROPUESTA ECONÓMICA</t>
  </si>
  <si>
    <t>CANTIDAD</t>
  </si>
  <si>
    <t>ÍTEM</t>
  </si>
  <si>
    <t>VALOR TOTAL INCLUIDO IVA</t>
  </si>
  <si>
    <t>REGIMEN AL CUAL PERTENECE</t>
  </si>
  <si>
    <t xml:space="preserve">  RESPONSABLE DE IVA _____    |    NO RESPONSABLE DE IVA ______     |     OTRO_______ CUAL:</t>
  </si>
  <si>
    <t>El contratista se compromete a mantener los precios fijos de los bienes y/o servicios presentados en su oferta, en la cual están comprendidos todos los costos directos e indirectos incluidos gastos de envío, impuestos, embalajes y/o seguros que se presenten antes cumplimiento del contrato.</t>
  </si>
  <si>
    <t>TELÉFONO FIJO Y/O CELULAR:</t>
  </si>
  <si>
    <t xml:space="preserve">VALOR UNITARIO 
IVA INCLUIDO </t>
  </si>
  <si>
    <t>VALOR 
TOTAL IVA</t>
  </si>
  <si>
    <t xml:space="preserve">Todos los requerimientos para dicho proceso se deberan verificar en la invitación publica el cual esta publicada en la página www.contratos.gov.co y en las oficinas del Inder Envigado ubicado en la Cr. 48 N°46 sur 150 </t>
  </si>
  <si>
    <t>Item</t>
  </si>
  <si>
    <t>DESCRIPCIÓN
(Ver detalle en ficha técnica publicada por la entidad)</t>
  </si>
  <si>
    <t>SEGÚN LO EXPRESADO EN LOS DOCUMENTOS DEL CONTRATO</t>
  </si>
  <si>
    <t>Código:F-GJ-045</t>
  </si>
  <si>
    <t>Versión:01</t>
  </si>
  <si>
    <t>Fecha de Versión: 24-02-2022</t>
  </si>
  <si>
    <t xml:space="preserve"> PROPUESTA ECONÓMICA 
COMPRA DE BIENES Y SERVICIOS        </t>
  </si>
  <si>
    <r>
      <t xml:space="preserve">VALOR UNITARIO ANTES DE IVA 
</t>
    </r>
    <r>
      <rPr>
        <b/>
        <i/>
        <sz val="11"/>
        <rFont val="Arial Narrow"/>
        <family val="2"/>
      </rPr>
      <t>(digite los valores sin puntos ni comas)</t>
    </r>
  </si>
  <si>
    <t>Para determinar el valor de la propuesta con menor precio, se hará una comparación de las ofertas teniendo como base los precios ofrecidos IVA INCLUIDO (en caso de que aplique)</t>
  </si>
  <si>
    <t>El oferente deberá tener en cuenta los posibles valores asociados al contrato según el Acuerdo No 046 del 18 de diciembre de 2024 (Estatuto Tributario Municipal)</t>
  </si>
  <si>
    <t>Campos que deberan ser diligenciados por el oferente de manera obligatoria (Tener en cuenta porcentaje del IVA según el artículo a cotizar)</t>
  </si>
  <si>
    <t>Adaptador Displayport a HDMI</t>
  </si>
  <si>
    <t>Cable HDMI</t>
  </si>
  <si>
    <t>Computadores AIO</t>
  </si>
  <si>
    <t>Disco duro SSD 1TB</t>
  </si>
  <si>
    <t>Disco duro externo 4TB</t>
  </si>
  <si>
    <t>Escáner cama plana</t>
  </si>
  <si>
    <t>Escáner vertical</t>
  </si>
  <si>
    <t>Impresora carnets</t>
  </si>
  <si>
    <t>Lector huella</t>
  </si>
  <si>
    <t>Magic Mouse</t>
  </si>
  <si>
    <t>Mouse</t>
  </si>
  <si>
    <t>Ponchadora profesional</t>
  </si>
  <si>
    <t>Portátil</t>
  </si>
  <si>
    <t>Teclado</t>
  </si>
  <si>
    <t>Ver ficha técnica</t>
  </si>
  <si>
    <t>Cantidad</t>
  </si>
  <si>
    <t>PRECIO TECHO VALOR TOTAL IVA INCLUIDO</t>
  </si>
  <si>
    <t>Suministro de equipos de cómputo, impresoras, escáner y periféricos de tecnología</t>
  </si>
  <si>
    <t>En el caso que se soliciten varias unidades de un mismo ítem el precio techo se establece por el valor de la unidad y no por el conjunto de unidades presentes en un ítem.</t>
  </si>
  <si>
    <t>PRESUPUESTO OFICIAL
$61.158.678
IVA INCLUIDO</t>
  </si>
  <si>
    <t>INDENV-200-03-578-26_3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</si>
</sst>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$&quot;\ #,##0_);\(&quot;$&quot;\ #,##0\)"/>
    <numFmt numFmtId="165" formatCode="&quot;$&quot;\ #,##0_);[Red]\(&quot;$&quot;\ #,##0\)"/>
    <numFmt numFmtId="166" formatCode="&quot;$&quot;\ #,##0"/>
  </numFmts>
  <fonts count="14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1"/>
      <color theme="3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b/>
      <u/>
      <sz val="11"/>
      <color rgb="FF0000FF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i/>
      <sz val="11"/>
      <name val="Arial Narrow"/>
      <family val="2"/>
    </font>
    <font>
      <sz val="11"/>
      <color theme="1"/>
      <name val="Arial Narrow"/>
      <family val="2"/>
    </font>
    <font>
      <sz val="11"/>
      <color rgb="FF000000"/>
      <name val="Arial Narrow"/>
      <family val="2"/>
    </font>
    <font>
      <b/>
      <sz val="11"/>
      <color theme="3"/>
      <name val="Arial Narrow"/>
      <family val="2"/>
    </font>
  </fonts>
  <fills count="1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CC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double">
        <color theme="4"/>
      </top>
      <bottom style="double">
        <color theme="4"/>
      </bottom>
      <diagonal/>
    </border>
    <border>
      <left/>
      <right/>
      <top style="double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theme="4"/>
      </top>
      <bottom style="double">
        <color theme="4"/>
      </bottom>
      <diagonal/>
    </border>
    <border>
      <left style="medium">
        <color theme="3"/>
      </left>
      <right/>
      <top style="thin">
        <color theme="4"/>
      </top>
      <bottom style="double">
        <color theme="4"/>
      </bottom>
      <diagonal/>
    </border>
    <border>
      <left/>
      <right style="medium">
        <color theme="3"/>
      </right>
      <top style="thin">
        <color theme="4"/>
      </top>
      <bottom style="double">
        <color theme="4"/>
      </bottom>
      <diagonal/>
    </border>
    <border>
      <left style="thin">
        <color indexed="64"/>
      </left>
      <right style="medium">
        <color theme="3"/>
      </right>
      <top style="double">
        <color theme="4"/>
      </top>
      <bottom style="double">
        <color theme="4"/>
      </bottom>
      <diagonal/>
    </border>
    <border>
      <left/>
      <right style="medium">
        <color theme="3"/>
      </right>
      <top style="double">
        <color theme="4"/>
      </top>
      <bottom style="double">
        <color theme="4"/>
      </bottom>
      <diagonal/>
    </border>
    <border>
      <left style="medium">
        <color theme="3"/>
      </left>
      <right/>
      <top/>
      <bottom style="medium">
        <color theme="4" tint="0.39997558519241921"/>
      </bottom>
      <diagonal/>
    </border>
    <border>
      <left/>
      <right style="medium">
        <color theme="3"/>
      </right>
      <top/>
      <bottom style="medium">
        <color theme="4" tint="0.39997558519241921"/>
      </bottom>
      <diagonal/>
    </border>
    <border>
      <left style="medium">
        <color theme="3"/>
      </left>
      <right/>
      <top/>
      <bottom/>
      <diagonal/>
    </border>
    <border>
      <left/>
      <right style="medium">
        <color theme="3"/>
      </right>
      <top/>
      <bottom/>
      <diagonal/>
    </border>
    <border>
      <left style="medium">
        <color theme="3"/>
      </left>
      <right/>
      <top/>
      <bottom style="medium">
        <color theme="3"/>
      </bottom>
      <diagonal/>
    </border>
    <border>
      <left/>
      <right/>
      <top/>
      <bottom style="medium">
        <color theme="3"/>
      </bottom>
      <diagonal/>
    </border>
    <border>
      <left/>
      <right style="medium">
        <color theme="3"/>
      </right>
      <top/>
      <bottom style="medium">
        <color theme="3"/>
      </bottom>
      <diagonal/>
    </border>
    <border>
      <left style="medium">
        <color theme="3"/>
      </left>
      <right/>
      <top style="double">
        <color theme="4"/>
      </top>
      <bottom/>
      <diagonal/>
    </border>
    <border>
      <left/>
      <right/>
      <top style="double">
        <color theme="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theme="4"/>
      </bottom>
      <diagonal/>
    </border>
    <border>
      <left style="thin">
        <color indexed="64"/>
      </left>
      <right/>
      <top/>
      <bottom style="double">
        <color theme="4"/>
      </bottom>
      <diagonal/>
    </border>
    <border>
      <left/>
      <right style="medium">
        <color theme="3"/>
      </right>
      <top/>
      <bottom style="double">
        <color theme="4"/>
      </bottom>
      <diagonal/>
    </border>
    <border>
      <left style="medium">
        <color theme="3"/>
      </left>
      <right/>
      <top/>
      <bottom style="double">
        <color theme="4"/>
      </bottom>
      <diagonal/>
    </border>
    <border>
      <left/>
      <right style="thin">
        <color indexed="64"/>
      </right>
      <top/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theme="3"/>
      </left>
      <right/>
      <top style="double">
        <color theme="4"/>
      </top>
      <bottom style="double">
        <color theme="4"/>
      </bottom>
      <diagonal/>
    </border>
  </borders>
  <cellStyleXfs count="9">
    <xf numFmtId="0" fontId="0" fillId="0" borderId="0"/>
    <xf numFmtId="0" fontId="2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/>
    <xf numFmtId="0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1" fillId="0" borderId="0"/>
  </cellStyleXfs>
  <cellXfs count="86">
    <xf numFmtId="0" fontId="0" fillId="0" borderId="0" xfId="0"/>
    <xf numFmtId="0" fontId="6" fillId="3" borderId="2" xfId="7" applyFont="1" applyFill="1" applyAlignment="1" applyProtection="1">
      <alignment horizontal="left" vertical="center"/>
      <protection locked="0"/>
    </xf>
    <xf numFmtId="0" fontId="6" fillId="3" borderId="20" xfId="7" applyFont="1" applyFill="1" applyBorder="1" applyAlignment="1" applyProtection="1">
      <alignment horizontal="left" vertical="center"/>
      <protection locked="0"/>
    </xf>
    <xf numFmtId="0" fontId="6" fillId="3" borderId="8" xfId="7" applyFont="1" applyFill="1" applyBorder="1" applyAlignment="1" applyProtection="1">
      <alignment horizontal="left" vertical="center"/>
      <protection locked="0"/>
    </xf>
    <xf numFmtId="0" fontId="6" fillId="3" borderId="7" xfId="7" applyFont="1" applyFill="1" applyBorder="1" applyAlignment="1" applyProtection="1">
      <alignment vertical="center"/>
      <protection locked="0"/>
    </xf>
    <xf numFmtId="166" fontId="6" fillId="3" borderId="19" xfId="7" applyNumberFormat="1" applyFont="1" applyFill="1" applyBorder="1" applyAlignment="1" applyProtection="1">
      <alignment horizontal="center" vertical="center" wrapText="1"/>
      <protection locked="0"/>
    </xf>
    <xf numFmtId="9" fontId="6" fillId="3" borderId="19" xfId="2" applyFont="1" applyFill="1" applyBorder="1" applyAlignment="1" applyProtection="1">
      <alignment horizontal="center" vertical="center"/>
      <protection locked="0"/>
    </xf>
    <xf numFmtId="164" fontId="6" fillId="0" borderId="19" xfId="7" applyNumberFormat="1" applyFont="1" applyBorder="1" applyAlignment="1" applyProtection="1">
      <alignment horizontal="center" vertical="center" wrapText="1"/>
    </xf>
    <xf numFmtId="0" fontId="9" fillId="0" borderId="0" xfId="0" applyFont="1" applyAlignment="1" applyProtection="1">
      <alignment vertical="center"/>
      <protection locked="0"/>
    </xf>
    <xf numFmtId="0" fontId="9" fillId="0" borderId="12" xfId="0" applyFont="1" applyBorder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1" fontId="9" fillId="0" borderId="0" xfId="0" applyNumberFormat="1" applyFont="1" applyAlignment="1" applyProtection="1">
      <alignment vertical="center"/>
      <protection locked="0"/>
    </xf>
    <xf numFmtId="0" fontId="6" fillId="0" borderId="20" xfId="7" applyFont="1" applyFill="1" applyBorder="1" applyAlignment="1" applyProtection="1">
      <alignment horizontal="left" vertical="center"/>
    </xf>
    <xf numFmtId="0" fontId="8" fillId="7" borderId="0" xfId="6" applyFont="1" applyFill="1" applyBorder="1" applyAlignment="1" applyProtection="1">
      <alignment horizontal="center" vertical="center" wrapText="1"/>
    </xf>
    <xf numFmtId="1" fontId="8" fillId="7" borderId="0" xfId="6" applyNumberFormat="1" applyFont="1" applyFill="1" applyBorder="1" applyAlignment="1" applyProtection="1">
      <alignment horizontal="center" vertical="center"/>
    </xf>
    <xf numFmtId="0" fontId="8" fillId="7" borderId="13" xfId="6" applyFont="1" applyFill="1" applyBorder="1" applyAlignment="1" applyProtection="1">
      <alignment horizontal="center" vertical="center" wrapText="1"/>
    </xf>
    <xf numFmtId="0" fontId="6" fillId="0" borderId="25" xfId="7" applyFont="1" applyBorder="1" applyAlignment="1" applyProtection="1">
      <alignment horizontal="center" vertical="center"/>
    </xf>
    <xf numFmtId="0" fontId="11" fillId="0" borderId="19" xfId="0" applyFont="1" applyBorder="1" applyAlignment="1">
      <alignment horizontal="left" vertical="center" wrapText="1"/>
    </xf>
    <xf numFmtId="0" fontId="12" fillId="8" borderId="19" xfId="0" applyFont="1" applyFill="1" applyBorder="1" applyAlignment="1">
      <alignment horizontal="center" vertical="center" wrapText="1"/>
    </xf>
    <xf numFmtId="0" fontId="6" fillId="2" borderId="19" xfId="7" applyNumberFormat="1" applyFont="1" applyFill="1" applyBorder="1" applyAlignment="1" applyProtection="1">
      <alignment horizontal="center" vertical="center" wrapText="1"/>
    </xf>
    <xf numFmtId="164" fontId="6" fillId="5" borderId="19" xfId="7" applyNumberFormat="1" applyFont="1" applyFill="1" applyBorder="1" applyAlignment="1" applyProtection="1">
      <alignment horizontal="center" vertical="center" wrapText="1"/>
    </xf>
    <xf numFmtId="164" fontId="8" fillId="6" borderId="1" xfId="6" applyNumberFormat="1" applyFont="1" applyFill="1" applyAlignment="1" applyProtection="1">
      <alignment horizontal="center" vertical="center"/>
    </xf>
    <xf numFmtId="164" fontId="13" fillId="9" borderId="11" xfId="6" applyNumberFormat="1" applyFont="1" applyFill="1" applyBorder="1" applyAlignment="1" applyProtection="1">
      <alignment horizontal="center" vertical="center"/>
    </xf>
    <xf numFmtId="0" fontId="6" fillId="0" borderId="2" xfId="7" applyFont="1" applyAlignment="1" applyProtection="1">
      <alignment horizontal="left" vertical="center"/>
    </xf>
    <xf numFmtId="0" fontId="7" fillId="2" borderId="26" xfId="7" applyFont="1" applyFill="1" applyBorder="1" applyAlignment="1" applyProtection="1">
      <alignment horizontal="left" vertical="center"/>
    </xf>
    <xf numFmtId="0" fontId="7" fillId="2" borderId="4" xfId="7" applyFont="1" applyFill="1" applyBorder="1" applyAlignment="1" applyProtection="1">
      <alignment horizontal="left" vertical="center"/>
    </xf>
    <xf numFmtId="0" fontId="7" fillId="2" borderId="9" xfId="7" applyFont="1" applyFill="1" applyBorder="1" applyAlignment="1" applyProtection="1">
      <alignment horizontal="left" vertical="center"/>
    </xf>
    <xf numFmtId="0" fontId="8" fillId="0" borderId="14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6" fillId="0" borderId="2" xfId="7" applyFont="1" applyAlignment="1" applyProtection="1">
      <alignment horizontal="left" vertical="center"/>
    </xf>
    <xf numFmtId="0" fontId="6" fillId="0" borderId="7" xfId="7" applyFont="1" applyBorder="1" applyAlignment="1" applyProtection="1">
      <alignment horizontal="left" vertical="center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13" xfId="0" applyFont="1" applyBorder="1" applyAlignment="1" applyProtection="1">
      <alignment horizontal="center" vertical="center"/>
      <protection locked="0"/>
    </xf>
    <xf numFmtId="0" fontId="6" fillId="0" borderId="6" xfId="7" applyFont="1" applyBorder="1" applyAlignment="1" applyProtection="1">
      <alignment horizontal="left" vertical="center"/>
    </xf>
    <xf numFmtId="0" fontId="8" fillId="0" borderId="12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9" fillId="0" borderId="12" xfId="0" applyFont="1" applyBorder="1" applyAlignment="1" applyProtection="1">
      <alignment horizontal="left"/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13" xfId="0" applyFont="1" applyBorder="1" applyAlignment="1" applyProtection="1">
      <alignment horizontal="left"/>
      <protection locked="0"/>
    </xf>
    <xf numFmtId="0" fontId="6" fillId="3" borderId="6" xfId="7" applyFont="1" applyFill="1" applyBorder="1" applyAlignment="1" applyProtection="1">
      <alignment horizontal="left" vertical="center"/>
      <protection locked="0"/>
    </xf>
    <xf numFmtId="0" fontId="6" fillId="3" borderId="2" xfId="7" applyFont="1" applyFill="1" applyAlignment="1" applyProtection="1">
      <alignment horizontal="left" vertical="center"/>
      <protection locked="0"/>
    </xf>
    <xf numFmtId="0" fontId="8" fillId="7" borderId="1" xfId="6" applyFont="1" applyFill="1" applyAlignment="1" applyProtection="1">
      <alignment horizontal="center" vertical="center"/>
    </xf>
    <xf numFmtId="0" fontId="8" fillId="7" borderId="11" xfId="6" applyFont="1" applyFill="1" applyBorder="1" applyAlignment="1" applyProtection="1">
      <alignment horizontal="center" vertical="center"/>
    </xf>
    <xf numFmtId="0" fontId="8" fillId="7" borderId="1" xfId="6" applyFont="1" applyFill="1" applyAlignment="1" applyProtection="1">
      <alignment horizontal="center" vertical="center" wrapText="1"/>
    </xf>
    <xf numFmtId="0" fontId="8" fillId="7" borderId="0" xfId="6" applyFont="1" applyFill="1" applyBorder="1" applyAlignment="1" applyProtection="1">
      <alignment horizontal="center" vertical="center" wrapText="1"/>
    </xf>
    <xf numFmtId="0" fontId="8" fillId="7" borderId="10" xfId="6" applyFont="1" applyFill="1" applyBorder="1" applyAlignment="1" applyProtection="1">
      <alignment horizontal="center" vertical="center" wrapText="1"/>
    </xf>
    <xf numFmtId="0" fontId="8" fillId="7" borderId="12" xfId="6" applyFont="1" applyFill="1" applyBorder="1" applyAlignment="1" applyProtection="1">
      <alignment horizontal="center" vertical="center" wrapText="1"/>
    </xf>
    <xf numFmtId="0" fontId="6" fillId="3" borderId="7" xfId="7" applyFont="1" applyFill="1" applyBorder="1" applyAlignment="1" applyProtection="1">
      <alignment horizontal="left" vertical="center"/>
      <protection locked="0"/>
    </xf>
    <xf numFmtId="0" fontId="6" fillId="4" borderId="6" xfId="7" applyFont="1" applyFill="1" applyBorder="1" applyAlignment="1" applyProtection="1">
      <alignment horizontal="justify" vertical="center" wrapText="1"/>
    </xf>
    <xf numFmtId="0" fontId="6" fillId="4" borderId="2" xfId="7" applyFont="1" applyFill="1" applyAlignment="1" applyProtection="1">
      <alignment horizontal="justify" vertical="center" wrapText="1"/>
    </xf>
    <xf numFmtId="0" fontId="6" fillId="4" borderId="7" xfId="7" applyFont="1" applyFill="1" applyBorder="1" applyAlignment="1" applyProtection="1">
      <alignment horizontal="justify" vertical="center" wrapText="1"/>
    </xf>
    <xf numFmtId="0" fontId="9" fillId="0" borderId="12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6" fillId="4" borderId="17" xfId="7" applyFont="1" applyFill="1" applyBorder="1" applyAlignment="1" applyProtection="1">
      <alignment horizontal="left" vertical="center" wrapText="1"/>
    </xf>
    <xf numFmtId="0" fontId="6" fillId="4" borderId="18" xfId="7" applyFont="1" applyFill="1" applyBorder="1" applyAlignment="1" applyProtection="1">
      <alignment horizontal="left" vertical="center" wrapText="1"/>
    </xf>
    <xf numFmtId="0" fontId="6" fillId="4" borderId="26" xfId="7" applyFont="1" applyFill="1" applyBorder="1" applyAlignment="1" applyProtection="1">
      <alignment horizontal="left" vertical="center" wrapText="1"/>
    </xf>
    <xf numFmtId="0" fontId="6" fillId="4" borderId="4" xfId="7" applyFont="1" applyFill="1" applyBorder="1" applyAlignment="1" applyProtection="1">
      <alignment horizontal="left" vertical="center" wrapText="1"/>
    </xf>
    <xf numFmtId="0" fontId="6" fillId="4" borderId="9" xfId="7" applyFont="1" applyFill="1" applyBorder="1" applyAlignment="1" applyProtection="1">
      <alignment horizontal="left" vertical="center" wrapText="1"/>
    </xf>
    <xf numFmtId="0" fontId="8" fillId="6" borderId="10" xfId="6" applyFont="1" applyFill="1" applyBorder="1" applyAlignment="1" applyProtection="1">
      <alignment horizontal="right" vertical="center" wrapText="1"/>
    </xf>
    <xf numFmtId="0" fontId="8" fillId="6" borderId="1" xfId="6" applyFont="1" applyFill="1" applyAlignment="1" applyProtection="1">
      <alignment horizontal="right" vertical="center" wrapText="1"/>
    </xf>
    <xf numFmtId="0" fontId="6" fillId="3" borderId="5" xfId="7" applyFont="1" applyFill="1" applyBorder="1" applyAlignment="1" applyProtection="1">
      <alignment horizontal="left" vertical="center"/>
      <protection locked="0"/>
    </xf>
    <xf numFmtId="0" fontId="6" fillId="5" borderId="6" xfId="7" applyFont="1" applyFill="1" applyBorder="1" applyAlignment="1" applyProtection="1">
      <alignment horizontal="left" vertical="center" wrapText="1"/>
    </xf>
    <xf numFmtId="0" fontId="6" fillId="5" borderId="2" xfId="7" applyFont="1" applyFill="1" applyAlignment="1" applyProtection="1">
      <alignment horizontal="left" vertical="center" wrapText="1"/>
    </xf>
    <xf numFmtId="0" fontId="6" fillId="5" borderId="7" xfId="7" applyFont="1" applyFill="1" applyBorder="1" applyAlignment="1" applyProtection="1">
      <alignment horizontal="left" vertical="center" wrapText="1"/>
    </xf>
    <xf numFmtId="0" fontId="6" fillId="3" borderId="3" xfId="7" applyFont="1" applyFill="1" applyBorder="1" applyAlignment="1" applyProtection="1">
      <alignment horizontal="left" vertical="center"/>
      <protection locked="0"/>
    </xf>
    <xf numFmtId="0" fontId="6" fillId="3" borderId="9" xfId="7" applyFont="1" applyFill="1" applyBorder="1" applyAlignment="1" applyProtection="1">
      <alignment horizontal="left" vertical="center"/>
      <protection locked="0"/>
    </xf>
    <xf numFmtId="0" fontId="6" fillId="0" borderId="6" xfId="7" applyFont="1" applyFill="1" applyBorder="1" applyAlignment="1" applyProtection="1">
      <alignment horizontal="left" vertical="center"/>
    </xf>
    <xf numFmtId="0" fontId="6" fillId="0" borderId="2" xfId="7" applyFont="1" applyFill="1" applyAlignment="1" applyProtection="1">
      <alignment horizontal="left" vertical="center"/>
    </xf>
    <xf numFmtId="0" fontId="6" fillId="0" borderId="7" xfId="7" applyFont="1" applyFill="1" applyBorder="1" applyAlignment="1" applyProtection="1">
      <alignment horizontal="left" vertical="center"/>
    </xf>
    <xf numFmtId="165" fontId="6" fillId="0" borderId="21" xfId="7" applyNumberFormat="1" applyFont="1" applyFill="1" applyBorder="1" applyAlignment="1" applyProtection="1">
      <alignment horizontal="center" vertical="center" wrapText="1"/>
    </xf>
    <xf numFmtId="165" fontId="6" fillId="0" borderId="22" xfId="7" applyNumberFormat="1" applyFont="1" applyFill="1" applyBorder="1" applyAlignment="1" applyProtection="1">
      <alignment horizontal="center" vertical="center" wrapText="1"/>
    </xf>
    <xf numFmtId="165" fontId="6" fillId="0" borderId="5" xfId="7" applyNumberFormat="1" applyFont="1" applyFill="1" applyBorder="1" applyAlignment="1" applyProtection="1">
      <alignment horizontal="center" vertical="center" wrapText="1"/>
    </xf>
    <xf numFmtId="165" fontId="6" fillId="0" borderId="7" xfId="7" applyNumberFormat="1" applyFont="1" applyFill="1" applyBorder="1" applyAlignment="1" applyProtection="1">
      <alignment horizontal="center" vertical="center" wrapText="1"/>
    </xf>
    <xf numFmtId="0" fontId="6" fillId="3" borderId="4" xfId="7" applyFont="1" applyFill="1" applyBorder="1" applyAlignment="1" applyProtection="1">
      <alignment horizontal="left" vertical="center"/>
      <protection locked="0"/>
    </xf>
    <xf numFmtId="0" fontId="6" fillId="0" borderId="23" xfId="7" applyFont="1" applyFill="1" applyBorder="1" applyAlignment="1" applyProtection="1">
      <alignment horizontal="left" vertical="center"/>
    </xf>
    <xf numFmtId="0" fontId="6" fillId="0" borderId="20" xfId="7" applyFont="1" applyFill="1" applyBorder="1" applyAlignment="1" applyProtection="1">
      <alignment horizontal="left" vertical="center"/>
    </xf>
    <xf numFmtId="0" fontId="8" fillId="0" borderId="19" xfId="7" applyFont="1" applyBorder="1" applyAlignment="1" applyProtection="1">
      <alignment horizontal="center" vertical="center" wrapText="1"/>
    </xf>
    <xf numFmtId="0" fontId="6" fillId="2" borderId="3" xfId="7" applyFont="1" applyFill="1" applyBorder="1" applyAlignment="1" applyProtection="1">
      <alignment horizontal="center" vertical="center"/>
    </xf>
    <xf numFmtId="0" fontId="6" fillId="2" borderId="4" xfId="7" applyFont="1" applyFill="1" applyBorder="1" applyAlignment="1" applyProtection="1">
      <alignment horizontal="center" vertical="center"/>
    </xf>
    <xf numFmtId="0" fontId="6" fillId="0" borderId="20" xfId="7" applyFont="1" applyFill="1" applyBorder="1" applyAlignment="1" applyProtection="1">
      <alignment horizontal="center" vertical="center" wrapText="1"/>
    </xf>
    <xf numFmtId="0" fontId="6" fillId="0" borderId="24" xfId="7" applyFont="1" applyFill="1" applyBorder="1" applyAlignment="1" applyProtection="1">
      <alignment horizontal="center" vertical="center" wrapText="1"/>
    </xf>
    <xf numFmtId="0" fontId="8" fillId="0" borderId="19" xfId="0" applyFont="1" applyBorder="1" applyAlignment="1">
      <alignment horizontal="left" vertical="center"/>
    </xf>
    <xf numFmtId="0" fontId="8" fillId="0" borderId="19" xfId="7" applyFont="1" applyBorder="1" applyAlignment="1" applyProtection="1">
      <alignment horizontal="center" vertical="center"/>
    </xf>
  </cellXfs>
  <cellStyles count="9">
    <cellStyle name="Millares 2" xfId="1" xr:uid="{00000000-0005-0000-0000-000000000000}"/>
    <cellStyle name="Millares 2 2" xfId="4" xr:uid="{00000000-0005-0000-0000-000001000000}"/>
    <cellStyle name="Normal" xfId="0" builtinId="0"/>
    <cellStyle name="Normal 12 2" xfId="8" xr:uid="{00000000-0005-0000-0000-000003000000}"/>
    <cellStyle name="Normal 2" xfId="3" xr:uid="{00000000-0005-0000-0000-000004000000}"/>
    <cellStyle name="Porcentaje" xfId="2" builtinId="5"/>
    <cellStyle name="Porcentaje 2" xfId="5" xr:uid="{00000000-0005-0000-0000-000006000000}"/>
    <cellStyle name="Título 3" xfId="6" builtinId="18"/>
    <cellStyle name="Total" xfId="7" builtinId="25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mruColors>
      <color rgb="FFCCFFCC"/>
      <color rgb="FFECCECC"/>
      <color rgb="FFAFDBBD"/>
      <color rgb="FF6893C6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</xdr:colOff>
      <xdr:row>0</xdr:row>
      <xdr:rowOff>76200</xdr:rowOff>
    </xdr:from>
    <xdr:to>
      <xdr:col>1</xdr:col>
      <xdr:colOff>762000</xdr:colOff>
      <xdr:row>0</xdr:row>
      <xdr:rowOff>76200</xdr:rowOff>
    </xdr:to>
    <xdr:pic>
      <xdr:nvPicPr>
        <xdr:cNvPr id="2" name="Picture 4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81000" y="76200"/>
          <a:ext cx="14668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1495425</xdr:colOff>
      <xdr:row>0</xdr:row>
      <xdr:rowOff>66675</xdr:rowOff>
    </xdr:from>
    <xdr:to>
      <xdr:col>1</xdr:col>
      <xdr:colOff>1495425</xdr:colOff>
      <xdr:row>0</xdr:row>
      <xdr:rowOff>66675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1495425" y="66675"/>
          <a:ext cx="21717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914400</xdr:colOff>
      <xdr:row>3</xdr:row>
      <xdr:rowOff>0</xdr:rowOff>
    </xdr:from>
    <xdr:to>
      <xdr:col>1</xdr:col>
      <xdr:colOff>914400</xdr:colOff>
      <xdr:row>3</xdr:row>
      <xdr:rowOff>322073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914400" y="431800"/>
          <a:ext cx="2933700" cy="1273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576791</xdr:colOff>
      <xdr:row>0</xdr:row>
      <xdr:rowOff>108482</xdr:rowOff>
    </xdr:from>
    <xdr:to>
      <xdr:col>1</xdr:col>
      <xdr:colOff>2681008</xdr:colOff>
      <xdr:row>2</xdr:row>
      <xdr:rowOff>158750</xdr:rowOff>
    </xdr:to>
    <xdr:pic>
      <xdr:nvPicPr>
        <xdr:cNvPr id="6" name="Imagen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4758" t="4778" r="18208" b="57031"/>
        <a:stretch>
          <a:fillRect/>
        </a:stretch>
      </xdr:blipFill>
      <xdr:spPr bwMode="auto">
        <a:xfrm>
          <a:off x="1074208" y="108482"/>
          <a:ext cx="2104217" cy="4736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1"/>
  <sheetViews>
    <sheetView showGridLines="0" tabSelected="1" defaultGridColor="0" colorId="44" zoomScale="80" zoomScaleNormal="80" workbookViewId="0">
      <selection activeCell="D8" sqref="D8:K8"/>
    </sheetView>
  </sheetViews>
  <sheetFormatPr baseColWidth="10" defaultColWidth="11.42578125" defaultRowHeight="16.5" x14ac:dyDescent="0.2"/>
  <cols>
    <col min="1" max="1" width="5.42578125" style="8" bestFit="1" customWidth="1" collapsed="1"/>
    <col min="2" max="2" width="46.5703125" style="8" customWidth="1" collapsed="1"/>
    <col min="3" max="3" width="47.7109375" style="8" bestFit="1" customWidth="1" collapsed="1"/>
    <col min="4" max="4" width="14.5703125" style="8" customWidth="1" collapsed="1"/>
    <col min="5" max="5" width="11.85546875" style="8" customWidth="1" collapsed="1"/>
    <col min="6" max="6" width="19.140625" style="8" customWidth="1" collapsed="1"/>
    <col min="7" max="7" width="7" style="11" customWidth="1" collapsed="1"/>
    <col min="8" max="8" width="15.85546875" style="11" customWidth="1" collapsed="1"/>
    <col min="9" max="9" width="19.140625" style="11" customWidth="1" collapsed="1"/>
    <col min="10" max="10" width="15.85546875" style="11" customWidth="1" collapsed="1"/>
    <col min="11" max="11" width="19.5703125" style="11" customWidth="1" collapsed="1"/>
    <col min="12" max="12" width="19.140625" style="8" customWidth="1" collapsed="1"/>
    <col min="13" max="13" width="20.28515625" style="8" customWidth="1" collapsed="1"/>
    <col min="14" max="16384" width="11.42578125" style="8" collapsed="1"/>
  </cols>
  <sheetData>
    <row r="1" spans="1:13" x14ac:dyDescent="0.2">
      <c r="A1" s="85"/>
      <c r="B1" s="85"/>
      <c r="C1" s="85"/>
      <c r="D1" s="79" t="s">
        <v>35</v>
      </c>
      <c r="E1" s="79"/>
      <c r="F1" s="79"/>
      <c r="G1" s="79"/>
      <c r="H1" s="79"/>
      <c r="I1" s="79"/>
      <c r="J1" s="79"/>
      <c r="K1" s="79"/>
      <c r="L1" s="84" t="s">
        <v>32</v>
      </c>
      <c r="M1" s="84"/>
    </row>
    <row r="2" spans="1:13" x14ac:dyDescent="0.2">
      <c r="A2" s="85"/>
      <c r="B2" s="85"/>
      <c r="C2" s="85"/>
      <c r="D2" s="79"/>
      <c r="E2" s="79"/>
      <c r="F2" s="79"/>
      <c r="G2" s="79"/>
      <c r="H2" s="79"/>
      <c r="I2" s="79"/>
      <c r="J2" s="79"/>
      <c r="K2" s="79"/>
      <c r="L2" s="84" t="s">
        <v>33</v>
      </c>
      <c r="M2" s="84"/>
    </row>
    <row r="3" spans="1:13" x14ac:dyDescent="0.2">
      <c r="A3" s="85"/>
      <c r="B3" s="85"/>
      <c r="C3" s="85"/>
      <c r="D3" s="79"/>
      <c r="E3" s="79"/>
      <c r="F3" s="79"/>
      <c r="G3" s="79"/>
      <c r="H3" s="79"/>
      <c r="I3" s="79"/>
      <c r="J3" s="79"/>
      <c r="K3" s="79"/>
      <c r="L3" s="84" t="s">
        <v>34</v>
      </c>
      <c r="M3" s="84"/>
    </row>
    <row r="4" spans="1:13" ht="35.25" customHeight="1" thickBot="1" x14ac:dyDescent="0.25">
      <c r="A4" s="77" t="s">
        <v>12</v>
      </c>
      <c r="B4" s="78"/>
      <c r="C4" s="82" t="s">
        <v>57</v>
      </c>
      <c r="D4" s="82"/>
      <c r="E4" s="82"/>
      <c r="F4" s="82"/>
      <c r="G4" s="82"/>
      <c r="H4" s="82"/>
      <c r="I4" s="82"/>
      <c r="J4" s="82"/>
      <c r="K4" s="83"/>
      <c r="L4" s="72" t="s">
        <v>59</v>
      </c>
      <c r="M4" s="73"/>
    </row>
    <row r="5" spans="1:13" ht="33" customHeight="1" thickTop="1" thickBot="1" x14ac:dyDescent="0.25">
      <c r="A5" s="69" t="s">
        <v>13</v>
      </c>
      <c r="B5" s="70"/>
      <c r="C5" s="12"/>
      <c r="D5" s="80" t="s">
        <v>60</v>
      </c>
      <c r="E5" s="81"/>
      <c r="F5" s="81"/>
      <c r="G5" s="81"/>
      <c r="H5" s="81"/>
      <c r="I5" s="81"/>
      <c r="J5" s="81"/>
      <c r="K5" s="81"/>
      <c r="L5" s="74"/>
      <c r="M5" s="75"/>
    </row>
    <row r="6" spans="1:13" ht="18" thickTop="1" thickBot="1" x14ac:dyDescent="0.25">
      <c r="A6" s="41" t="s">
        <v>0</v>
      </c>
      <c r="B6" s="42"/>
      <c r="C6" s="2"/>
      <c r="D6" s="67"/>
      <c r="E6" s="76"/>
      <c r="F6" s="76"/>
      <c r="G6" s="76"/>
      <c r="H6" s="76"/>
      <c r="I6" s="76"/>
      <c r="J6" s="76"/>
      <c r="K6" s="76"/>
      <c r="L6" s="1" t="s">
        <v>1</v>
      </c>
      <c r="M6" s="3"/>
    </row>
    <row r="7" spans="1:13" ht="18" thickTop="1" thickBot="1" x14ac:dyDescent="0.25">
      <c r="A7" s="41" t="s">
        <v>15</v>
      </c>
      <c r="B7" s="42"/>
      <c r="C7" s="1"/>
      <c r="D7" s="63"/>
      <c r="E7" s="42"/>
      <c r="F7" s="42"/>
      <c r="G7" s="42"/>
      <c r="H7" s="42"/>
      <c r="I7" s="42"/>
      <c r="J7" s="42"/>
      <c r="K7" s="42"/>
      <c r="L7" s="1" t="s">
        <v>14</v>
      </c>
      <c r="M7" s="3"/>
    </row>
    <row r="8" spans="1:13" ht="18" thickTop="1" thickBot="1" x14ac:dyDescent="0.25">
      <c r="A8" s="41" t="s">
        <v>2</v>
      </c>
      <c r="B8" s="42"/>
      <c r="C8" s="1"/>
      <c r="D8" s="63"/>
      <c r="E8" s="42"/>
      <c r="F8" s="42"/>
      <c r="G8" s="42"/>
      <c r="H8" s="42"/>
      <c r="I8" s="42"/>
      <c r="J8" s="42"/>
      <c r="K8" s="42"/>
      <c r="L8" s="1" t="s">
        <v>16</v>
      </c>
      <c r="M8" s="4"/>
    </row>
    <row r="9" spans="1:13" ht="18" thickTop="1" thickBot="1" x14ac:dyDescent="0.25">
      <c r="A9" s="41" t="s">
        <v>25</v>
      </c>
      <c r="B9" s="42"/>
      <c r="C9" s="1"/>
      <c r="D9" s="63"/>
      <c r="E9" s="42"/>
      <c r="F9" s="42"/>
      <c r="G9" s="42"/>
      <c r="H9" s="42"/>
      <c r="I9" s="42"/>
      <c r="J9" s="42"/>
      <c r="K9" s="42"/>
      <c r="L9" s="67"/>
      <c r="M9" s="68"/>
    </row>
    <row r="10" spans="1:13" ht="18" thickTop="1" thickBot="1" x14ac:dyDescent="0.25">
      <c r="A10" s="41" t="s">
        <v>22</v>
      </c>
      <c r="B10" s="42"/>
      <c r="C10" s="1"/>
      <c r="D10" s="42" t="s">
        <v>23</v>
      </c>
      <c r="E10" s="42"/>
      <c r="F10" s="42"/>
      <c r="G10" s="42"/>
      <c r="H10" s="42"/>
      <c r="I10" s="42"/>
      <c r="J10" s="42"/>
      <c r="K10" s="42"/>
      <c r="L10" s="42"/>
      <c r="M10" s="49"/>
    </row>
    <row r="11" spans="1:13" ht="18" thickTop="1" thickBot="1" x14ac:dyDescent="0.25">
      <c r="A11" s="47" t="s">
        <v>20</v>
      </c>
      <c r="B11" s="45" t="s">
        <v>29</v>
      </c>
      <c r="C11" s="45" t="s">
        <v>30</v>
      </c>
      <c r="D11" s="45" t="s">
        <v>17</v>
      </c>
      <c r="E11" s="45" t="s">
        <v>19</v>
      </c>
      <c r="F11" s="43" t="s">
        <v>18</v>
      </c>
      <c r="G11" s="43"/>
      <c r="H11" s="43"/>
      <c r="I11" s="43"/>
      <c r="J11" s="43"/>
      <c r="K11" s="43"/>
      <c r="L11" s="43"/>
      <c r="M11" s="44"/>
    </row>
    <row r="12" spans="1:13" ht="82.5" x14ac:dyDescent="0.2">
      <c r="A12" s="48"/>
      <c r="B12" s="46"/>
      <c r="C12" s="46"/>
      <c r="D12" s="46"/>
      <c r="E12" s="46"/>
      <c r="F12" s="13" t="s">
        <v>36</v>
      </c>
      <c r="G12" s="14" t="s">
        <v>3</v>
      </c>
      <c r="H12" s="13" t="s">
        <v>9</v>
      </c>
      <c r="I12" s="13" t="s">
        <v>26</v>
      </c>
      <c r="J12" s="13" t="s">
        <v>27</v>
      </c>
      <c r="K12" s="13" t="s">
        <v>10</v>
      </c>
      <c r="L12" s="13" t="s">
        <v>21</v>
      </c>
      <c r="M12" s="15" t="s">
        <v>56</v>
      </c>
    </row>
    <row r="13" spans="1:13" x14ac:dyDescent="0.2">
      <c r="A13" s="16">
        <v>1</v>
      </c>
      <c r="B13" s="17" t="s">
        <v>40</v>
      </c>
      <c r="C13" s="17" t="s">
        <v>54</v>
      </c>
      <c r="D13" s="18" t="s">
        <v>55</v>
      </c>
      <c r="E13" s="19">
        <v>2</v>
      </c>
      <c r="F13" s="5"/>
      <c r="G13" s="6"/>
      <c r="H13" s="7">
        <f>SUM(F13*G13)</f>
        <v>0</v>
      </c>
      <c r="I13" s="7">
        <f>SUM(F13+H13)</f>
        <v>0</v>
      </c>
      <c r="J13" s="7">
        <f>H13*E13</f>
        <v>0</v>
      </c>
      <c r="K13" s="7">
        <f>F13*E13</f>
        <v>0</v>
      </c>
      <c r="L13" s="7">
        <f>K13+J13</f>
        <v>0</v>
      </c>
      <c r="M13" s="20">
        <v>63213.333333333336</v>
      </c>
    </row>
    <row r="14" spans="1:13" x14ac:dyDescent="0.2">
      <c r="A14" s="16">
        <v>2</v>
      </c>
      <c r="B14" s="17" t="s">
        <v>41</v>
      </c>
      <c r="C14" s="17" t="s">
        <v>54</v>
      </c>
      <c r="D14" s="18" t="s">
        <v>55</v>
      </c>
      <c r="E14" s="19">
        <v>4</v>
      </c>
      <c r="F14" s="5"/>
      <c r="G14" s="6"/>
      <c r="H14" s="7">
        <f>SUM(F14*G14)</f>
        <v>0</v>
      </c>
      <c r="I14" s="7">
        <f>SUM(F14+H14)</f>
        <v>0</v>
      </c>
      <c r="J14" s="7">
        <f t="shared" ref="J14:J26" si="0">H14*E14</f>
        <v>0</v>
      </c>
      <c r="K14" s="7">
        <f t="shared" ref="K14:K26" si="1">F14*E14</f>
        <v>0</v>
      </c>
      <c r="L14" s="7">
        <f>K14+J14</f>
        <v>0</v>
      </c>
      <c r="M14" s="20">
        <v>41376</v>
      </c>
    </row>
    <row r="15" spans="1:13" x14ac:dyDescent="0.2">
      <c r="A15" s="16">
        <v>3</v>
      </c>
      <c r="B15" s="17" t="s">
        <v>42</v>
      </c>
      <c r="C15" s="17" t="s">
        <v>54</v>
      </c>
      <c r="D15" s="18" t="s">
        <v>55</v>
      </c>
      <c r="E15" s="19">
        <v>5</v>
      </c>
      <c r="F15" s="5"/>
      <c r="G15" s="6"/>
      <c r="H15" s="7">
        <f t="shared" ref="H15:H21" si="2">SUM(F15*G15)</f>
        <v>0</v>
      </c>
      <c r="I15" s="7">
        <f t="shared" ref="I15:I21" si="3">SUM(F15+H15)</f>
        <v>0</v>
      </c>
      <c r="J15" s="7">
        <f t="shared" si="0"/>
        <v>0</v>
      </c>
      <c r="K15" s="7">
        <f t="shared" si="1"/>
        <v>0</v>
      </c>
      <c r="L15" s="7">
        <f t="shared" ref="L15:L21" si="4">K15+J15</f>
        <v>0</v>
      </c>
      <c r="M15" s="20">
        <v>29551011.666666664</v>
      </c>
    </row>
    <row r="16" spans="1:13" x14ac:dyDescent="0.2">
      <c r="A16" s="16">
        <v>4</v>
      </c>
      <c r="B16" s="17" t="s">
        <v>43</v>
      </c>
      <c r="C16" s="17" t="s">
        <v>54</v>
      </c>
      <c r="D16" s="18" t="s">
        <v>55</v>
      </c>
      <c r="E16" s="19">
        <v>2</v>
      </c>
      <c r="F16" s="5"/>
      <c r="G16" s="6"/>
      <c r="H16" s="7">
        <f t="shared" si="2"/>
        <v>0</v>
      </c>
      <c r="I16" s="7">
        <f t="shared" si="3"/>
        <v>0</v>
      </c>
      <c r="J16" s="7">
        <f t="shared" si="0"/>
        <v>0</v>
      </c>
      <c r="K16" s="7">
        <f t="shared" si="1"/>
        <v>0</v>
      </c>
      <c r="L16" s="7">
        <f t="shared" si="4"/>
        <v>0</v>
      </c>
      <c r="M16" s="20">
        <v>1203926.6666666667</v>
      </c>
    </row>
    <row r="17" spans="1:13" x14ac:dyDescent="0.2">
      <c r="A17" s="16">
        <v>5</v>
      </c>
      <c r="B17" s="17" t="s">
        <v>44</v>
      </c>
      <c r="C17" s="17" t="s">
        <v>54</v>
      </c>
      <c r="D17" s="18" t="s">
        <v>55</v>
      </c>
      <c r="E17" s="19">
        <v>1</v>
      </c>
      <c r="F17" s="5"/>
      <c r="G17" s="6"/>
      <c r="H17" s="7">
        <f t="shared" si="2"/>
        <v>0</v>
      </c>
      <c r="I17" s="7">
        <f t="shared" si="3"/>
        <v>0</v>
      </c>
      <c r="J17" s="7">
        <f t="shared" si="0"/>
        <v>0</v>
      </c>
      <c r="K17" s="7">
        <f t="shared" si="1"/>
        <v>0</v>
      </c>
      <c r="L17" s="7">
        <f t="shared" si="4"/>
        <v>0</v>
      </c>
      <c r="M17" s="20">
        <v>890733.33333333337</v>
      </c>
    </row>
    <row r="18" spans="1:13" x14ac:dyDescent="0.2">
      <c r="A18" s="16">
        <v>6</v>
      </c>
      <c r="B18" s="17" t="s">
        <v>45</v>
      </c>
      <c r="C18" s="17" t="s">
        <v>54</v>
      </c>
      <c r="D18" s="18" t="s">
        <v>55</v>
      </c>
      <c r="E18" s="19">
        <v>1</v>
      </c>
      <c r="F18" s="5"/>
      <c r="G18" s="6"/>
      <c r="H18" s="7">
        <f t="shared" si="2"/>
        <v>0</v>
      </c>
      <c r="I18" s="7">
        <f t="shared" si="3"/>
        <v>0</v>
      </c>
      <c r="J18" s="7">
        <f t="shared" si="0"/>
        <v>0</v>
      </c>
      <c r="K18" s="7">
        <f t="shared" si="1"/>
        <v>0</v>
      </c>
      <c r="L18" s="7">
        <f t="shared" si="4"/>
        <v>0</v>
      </c>
      <c r="M18" s="20">
        <v>11208000</v>
      </c>
    </row>
    <row r="19" spans="1:13" x14ac:dyDescent="0.2">
      <c r="A19" s="16">
        <v>7</v>
      </c>
      <c r="B19" s="17" t="s">
        <v>46</v>
      </c>
      <c r="C19" s="17" t="s">
        <v>54</v>
      </c>
      <c r="D19" s="18" t="s">
        <v>55</v>
      </c>
      <c r="E19" s="19">
        <v>1</v>
      </c>
      <c r="F19" s="5"/>
      <c r="G19" s="6"/>
      <c r="H19" s="7">
        <f t="shared" si="2"/>
        <v>0</v>
      </c>
      <c r="I19" s="7">
        <f t="shared" si="3"/>
        <v>0</v>
      </c>
      <c r="J19" s="7">
        <f t="shared" si="0"/>
        <v>0</v>
      </c>
      <c r="K19" s="7">
        <f t="shared" si="1"/>
        <v>0</v>
      </c>
      <c r="L19" s="7">
        <f t="shared" si="4"/>
        <v>0</v>
      </c>
      <c r="M19" s="20">
        <v>5746666.666666667</v>
      </c>
    </row>
    <row r="20" spans="1:13" x14ac:dyDescent="0.2">
      <c r="A20" s="16">
        <v>8</v>
      </c>
      <c r="B20" s="17" t="s">
        <v>47</v>
      </c>
      <c r="C20" s="17" t="s">
        <v>54</v>
      </c>
      <c r="D20" s="18" t="s">
        <v>55</v>
      </c>
      <c r="E20" s="19">
        <v>1</v>
      </c>
      <c r="F20" s="5"/>
      <c r="G20" s="6"/>
      <c r="H20" s="7">
        <f t="shared" ref="H20" si="5">SUM(F20*G20)</f>
        <v>0</v>
      </c>
      <c r="I20" s="7">
        <f t="shared" ref="I20" si="6">SUM(F20+H20)</f>
        <v>0</v>
      </c>
      <c r="J20" s="7">
        <f t="shared" si="0"/>
        <v>0</v>
      </c>
      <c r="K20" s="7">
        <f t="shared" si="1"/>
        <v>0</v>
      </c>
      <c r="L20" s="7">
        <f t="shared" ref="L20" si="7">K20+J20</f>
        <v>0</v>
      </c>
      <c r="M20" s="20">
        <v>7858917</v>
      </c>
    </row>
    <row r="21" spans="1:13" x14ac:dyDescent="0.2">
      <c r="A21" s="16">
        <v>9</v>
      </c>
      <c r="B21" s="17" t="s">
        <v>48</v>
      </c>
      <c r="C21" s="17" t="s">
        <v>54</v>
      </c>
      <c r="D21" s="18" t="s">
        <v>55</v>
      </c>
      <c r="E21" s="19">
        <v>1</v>
      </c>
      <c r="F21" s="5"/>
      <c r="G21" s="6"/>
      <c r="H21" s="7">
        <f t="shared" si="2"/>
        <v>0</v>
      </c>
      <c r="I21" s="7">
        <f t="shared" si="3"/>
        <v>0</v>
      </c>
      <c r="J21" s="7">
        <f t="shared" si="0"/>
        <v>0</v>
      </c>
      <c r="K21" s="7">
        <f t="shared" si="1"/>
        <v>0</v>
      </c>
      <c r="L21" s="7">
        <f t="shared" si="4"/>
        <v>0</v>
      </c>
      <c r="M21" s="20">
        <v>689600</v>
      </c>
    </row>
    <row r="22" spans="1:13" x14ac:dyDescent="0.2">
      <c r="A22" s="16">
        <v>10</v>
      </c>
      <c r="B22" s="17" t="s">
        <v>49</v>
      </c>
      <c r="C22" s="17" t="s">
        <v>54</v>
      </c>
      <c r="D22" s="18" t="s">
        <v>55</v>
      </c>
      <c r="E22" s="19">
        <v>1</v>
      </c>
      <c r="F22" s="5"/>
      <c r="G22" s="6"/>
      <c r="H22" s="7">
        <f t="shared" ref="H22:H26" si="8">SUM(F22*G22)</f>
        <v>0</v>
      </c>
      <c r="I22" s="7">
        <f t="shared" ref="I22:I26" si="9">SUM(F22+H22)</f>
        <v>0</v>
      </c>
      <c r="J22" s="7">
        <f t="shared" si="0"/>
        <v>0</v>
      </c>
      <c r="K22" s="7">
        <f t="shared" si="1"/>
        <v>0</v>
      </c>
      <c r="L22" s="7">
        <f t="shared" ref="L22:L26" si="10">K22+J22</f>
        <v>0</v>
      </c>
      <c r="M22" s="20">
        <v>790166.66666666663</v>
      </c>
    </row>
    <row r="23" spans="1:13" x14ac:dyDescent="0.2">
      <c r="A23" s="16">
        <v>11</v>
      </c>
      <c r="B23" s="17" t="s">
        <v>50</v>
      </c>
      <c r="C23" s="17" t="s">
        <v>54</v>
      </c>
      <c r="D23" s="18" t="s">
        <v>55</v>
      </c>
      <c r="E23" s="19">
        <v>4</v>
      </c>
      <c r="F23" s="5"/>
      <c r="G23" s="6"/>
      <c r="H23" s="7">
        <f t="shared" si="8"/>
        <v>0</v>
      </c>
      <c r="I23" s="7">
        <f t="shared" si="9"/>
        <v>0</v>
      </c>
      <c r="J23" s="7">
        <f t="shared" si="0"/>
        <v>0</v>
      </c>
      <c r="K23" s="7">
        <f t="shared" si="1"/>
        <v>0</v>
      </c>
      <c r="L23" s="7">
        <f t="shared" si="10"/>
        <v>0</v>
      </c>
      <c r="M23" s="20">
        <v>91226.666666666672</v>
      </c>
    </row>
    <row r="24" spans="1:13" x14ac:dyDescent="0.2">
      <c r="A24" s="16">
        <v>12</v>
      </c>
      <c r="B24" s="17" t="s">
        <v>51</v>
      </c>
      <c r="C24" s="17" t="s">
        <v>54</v>
      </c>
      <c r="D24" s="18" t="s">
        <v>55</v>
      </c>
      <c r="E24" s="19">
        <v>1</v>
      </c>
      <c r="F24" s="5"/>
      <c r="G24" s="6"/>
      <c r="H24" s="7">
        <f t="shared" si="8"/>
        <v>0</v>
      </c>
      <c r="I24" s="7">
        <f t="shared" si="9"/>
        <v>0</v>
      </c>
      <c r="J24" s="7">
        <f t="shared" si="0"/>
        <v>0</v>
      </c>
      <c r="K24" s="7">
        <f t="shared" si="1"/>
        <v>0</v>
      </c>
      <c r="L24" s="7">
        <f t="shared" si="10"/>
        <v>0</v>
      </c>
      <c r="M24" s="20">
        <v>172400</v>
      </c>
    </row>
    <row r="25" spans="1:13" x14ac:dyDescent="0.2">
      <c r="A25" s="16">
        <v>13</v>
      </c>
      <c r="B25" s="17" t="s">
        <v>52</v>
      </c>
      <c r="C25" s="17" t="s">
        <v>54</v>
      </c>
      <c r="D25" s="18" t="s">
        <v>55</v>
      </c>
      <c r="E25" s="19">
        <v>1</v>
      </c>
      <c r="F25" s="5"/>
      <c r="G25" s="6"/>
      <c r="H25" s="7">
        <f t="shared" si="8"/>
        <v>0</v>
      </c>
      <c r="I25" s="7">
        <f t="shared" si="9"/>
        <v>0</v>
      </c>
      <c r="J25" s="7">
        <f t="shared" si="0"/>
        <v>0</v>
      </c>
      <c r="K25" s="7">
        <f t="shared" si="1"/>
        <v>0</v>
      </c>
      <c r="L25" s="7">
        <f t="shared" si="10"/>
        <v>0</v>
      </c>
      <c r="M25" s="20">
        <v>2707773.3333333335</v>
      </c>
    </row>
    <row r="26" spans="1:13" x14ac:dyDescent="0.2">
      <c r="A26" s="16">
        <v>14</v>
      </c>
      <c r="B26" s="17" t="s">
        <v>53</v>
      </c>
      <c r="C26" s="17" t="s">
        <v>54</v>
      </c>
      <c r="D26" s="18" t="s">
        <v>55</v>
      </c>
      <c r="E26" s="19">
        <v>4</v>
      </c>
      <c r="F26" s="5"/>
      <c r="G26" s="6"/>
      <c r="H26" s="7">
        <f t="shared" si="8"/>
        <v>0</v>
      </c>
      <c r="I26" s="7">
        <f t="shared" si="9"/>
        <v>0</v>
      </c>
      <c r="J26" s="7">
        <f t="shared" si="0"/>
        <v>0</v>
      </c>
      <c r="K26" s="7">
        <f t="shared" si="1"/>
        <v>0</v>
      </c>
      <c r="L26" s="7">
        <f t="shared" si="10"/>
        <v>0</v>
      </c>
      <c r="M26" s="20">
        <v>143666.66666666666</v>
      </c>
    </row>
    <row r="27" spans="1:13" ht="17.25" thickBot="1" x14ac:dyDescent="0.25">
      <c r="A27" s="61" t="s">
        <v>4</v>
      </c>
      <c r="B27" s="62"/>
      <c r="C27" s="62"/>
      <c r="D27" s="62"/>
      <c r="E27" s="62"/>
      <c r="F27" s="62"/>
      <c r="G27" s="62"/>
      <c r="H27" s="21">
        <f t="shared" ref="H27:M27" si="11">SUM(H13:H26)</f>
        <v>0</v>
      </c>
      <c r="I27" s="21">
        <f t="shared" si="11"/>
        <v>0</v>
      </c>
      <c r="J27" s="21">
        <f t="shared" si="11"/>
        <v>0</v>
      </c>
      <c r="K27" s="21">
        <f t="shared" si="11"/>
        <v>0</v>
      </c>
      <c r="L27" s="21">
        <f t="shared" si="11"/>
        <v>0</v>
      </c>
      <c r="M27" s="22">
        <f t="shared" si="11"/>
        <v>61158677.999999993</v>
      </c>
    </row>
    <row r="28" spans="1:13" x14ac:dyDescent="0.2">
      <c r="A28" s="53"/>
      <c r="B28" s="54"/>
      <c r="C28" s="54"/>
      <c r="D28" s="54"/>
      <c r="E28" s="54"/>
      <c r="F28" s="54"/>
      <c r="G28" s="54"/>
      <c r="H28" s="54"/>
      <c r="I28" s="54"/>
      <c r="J28" s="54"/>
      <c r="K28" s="54"/>
      <c r="L28" s="54"/>
      <c r="M28" s="55"/>
    </row>
    <row r="29" spans="1:13" ht="17.25" thickBot="1" x14ac:dyDescent="0.25">
      <c r="A29" s="69" t="s">
        <v>11</v>
      </c>
      <c r="B29" s="70"/>
      <c r="C29" s="70"/>
      <c r="D29" s="70"/>
      <c r="E29" s="70"/>
      <c r="F29" s="70"/>
      <c r="G29" s="70"/>
      <c r="H29" s="70"/>
      <c r="I29" s="70"/>
      <c r="J29" s="70"/>
      <c r="K29" s="70"/>
      <c r="L29" s="70"/>
      <c r="M29" s="71"/>
    </row>
    <row r="30" spans="1:13" ht="18" thickTop="1" thickBot="1" x14ac:dyDescent="0.25">
      <c r="A30" s="64" t="s">
        <v>58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65"/>
      <c r="M30" s="66"/>
    </row>
    <row r="31" spans="1:13" ht="18" thickTop="1" thickBot="1" x14ac:dyDescent="0.25">
      <c r="A31" s="41" t="s">
        <v>39</v>
      </c>
      <c r="B31" s="42"/>
      <c r="C31" s="42"/>
      <c r="D31" s="42"/>
      <c r="E31" s="42"/>
      <c r="F31" s="42"/>
      <c r="G31" s="42"/>
      <c r="H31" s="42"/>
      <c r="I31" s="42"/>
      <c r="J31" s="42"/>
      <c r="K31" s="42"/>
      <c r="L31" s="42"/>
      <c r="M31" s="49"/>
    </row>
    <row r="32" spans="1:13" ht="17.25" thickTop="1" x14ac:dyDescent="0.2">
      <c r="A32" s="56" t="s">
        <v>37</v>
      </c>
      <c r="B32" s="57"/>
      <c r="C32" s="57"/>
      <c r="D32" s="57"/>
      <c r="E32" s="57"/>
      <c r="F32" s="57"/>
      <c r="G32" s="57"/>
      <c r="H32" s="57"/>
      <c r="I32" s="57"/>
      <c r="J32" s="57"/>
      <c r="K32" s="57"/>
      <c r="L32" s="57"/>
      <c r="M32" s="57"/>
    </row>
    <row r="33" spans="1:13" ht="17.25" thickBot="1" x14ac:dyDescent="0.25">
      <c r="A33" s="50" t="s">
        <v>28</v>
      </c>
      <c r="B33" s="51"/>
      <c r="C33" s="51"/>
      <c r="D33" s="51"/>
      <c r="E33" s="51"/>
      <c r="F33" s="51"/>
      <c r="G33" s="51"/>
      <c r="H33" s="51"/>
      <c r="I33" s="51"/>
      <c r="J33" s="51"/>
      <c r="K33" s="51"/>
      <c r="L33" s="51"/>
      <c r="M33" s="52"/>
    </row>
    <row r="34" spans="1:13" ht="18" thickTop="1" thickBot="1" x14ac:dyDescent="0.25">
      <c r="A34" s="58" t="s">
        <v>24</v>
      </c>
      <c r="B34" s="59"/>
      <c r="C34" s="59"/>
      <c r="D34" s="59"/>
      <c r="E34" s="59"/>
      <c r="F34" s="59"/>
      <c r="G34" s="59"/>
      <c r="H34" s="59"/>
      <c r="I34" s="59"/>
      <c r="J34" s="59"/>
      <c r="K34" s="59"/>
      <c r="L34" s="59"/>
      <c r="M34" s="60"/>
    </row>
    <row r="35" spans="1:13" ht="30" customHeight="1" thickTop="1" thickBot="1" x14ac:dyDescent="0.25">
      <c r="A35" s="24" t="s">
        <v>38</v>
      </c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6"/>
    </row>
    <row r="36" spans="1:13" ht="18" thickTop="1" thickBot="1" x14ac:dyDescent="0.25">
      <c r="A36" s="34" t="s">
        <v>5</v>
      </c>
      <c r="B36" s="30"/>
      <c r="C36" s="23"/>
      <c r="D36" s="30" t="s">
        <v>31</v>
      </c>
      <c r="E36" s="30"/>
      <c r="F36" s="30"/>
      <c r="G36" s="30"/>
      <c r="H36" s="30"/>
      <c r="I36" s="30"/>
      <c r="J36" s="30"/>
      <c r="K36" s="30"/>
      <c r="L36" s="30"/>
      <c r="M36" s="31"/>
    </row>
    <row r="37" spans="1:13" ht="18" thickTop="1" thickBot="1" x14ac:dyDescent="0.25">
      <c r="A37" s="34" t="s">
        <v>6</v>
      </c>
      <c r="B37" s="30"/>
      <c r="C37" s="23"/>
      <c r="D37" s="30" t="s">
        <v>31</v>
      </c>
      <c r="E37" s="30"/>
      <c r="F37" s="30"/>
      <c r="G37" s="30"/>
      <c r="H37" s="30"/>
      <c r="I37" s="30"/>
      <c r="J37" s="30"/>
      <c r="K37" s="30"/>
      <c r="L37" s="30"/>
      <c r="M37" s="31"/>
    </row>
    <row r="38" spans="1:13" ht="17.25" thickTop="1" x14ac:dyDescent="0.2">
      <c r="A38" s="9"/>
      <c r="B38" s="10"/>
      <c r="C38" s="10"/>
      <c r="D38" s="32"/>
      <c r="E38" s="32"/>
      <c r="F38" s="32"/>
      <c r="G38" s="32"/>
      <c r="H38" s="32"/>
      <c r="I38" s="32"/>
      <c r="J38" s="32"/>
      <c r="K38" s="32"/>
      <c r="L38" s="32"/>
      <c r="M38" s="33"/>
    </row>
    <row r="39" spans="1:13" x14ac:dyDescent="0.3">
      <c r="A39" s="38" t="s">
        <v>7</v>
      </c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40"/>
    </row>
    <row r="40" spans="1:13" x14ac:dyDescent="0.2">
      <c r="A40" s="35" t="s">
        <v>8</v>
      </c>
      <c r="B40" s="36"/>
      <c r="C40" s="36"/>
      <c r="D40" s="36"/>
      <c r="E40" s="36"/>
      <c r="F40" s="36"/>
      <c r="G40" s="36"/>
      <c r="H40" s="36"/>
      <c r="I40" s="36"/>
      <c r="J40" s="36"/>
      <c r="K40" s="36"/>
      <c r="L40" s="36"/>
      <c r="M40" s="37"/>
    </row>
    <row r="41" spans="1:13" ht="17.25" thickBot="1" x14ac:dyDescent="0.25">
      <c r="A41" s="27"/>
      <c r="B41" s="28"/>
      <c r="C41" s="28"/>
      <c r="D41" s="28"/>
      <c r="E41" s="28"/>
      <c r="F41" s="28"/>
      <c r="G41" s="28"/>
      <c r="H41" s="28"/>
      <c r="I41" s="28"/>
      <c r="J41" s="28"/>
      <c r="K41" s="28"/>
      <c r="L41" s="28"/>
      <c r="M41" s="29"/>
    </row>
  </sheetData>
  <protectedRanges>
    <protectedRange sqref="D6:K9 L9 D10 M6:M8 F13:G26" name="DATOS"/>
  </protectedRanges>
  <mergeCells count="45">
    <mergeCell ref="L4:M5"/>
    <mergeCell ref="D6:K6"/>
    <mergeCell ref="A4:B4"/>
    <mergeCell ref="A5:B5"/>
    <mergeCell ref="D1:K3"/>
    <mergeCell ref="D5:K5"/>
    <mergeCell ref="C4:K4"/>
    <mergeCell ref="L1:M1"/>
    <mergeCell ref="L2:M2"/>
    <mergeCell ref="L3:M3"/>
    <mergeCell ref="A1:C3"/>
    <mergeCell ref="A34:M34"/>
    <mergeCell ref="A36:B36"/>
    <mergeCell ref="A6:B6"/>
    <mergeCell ref="A7:B7"/>
    <mergeCell ref="A8:B8"/>
    <mergeCell ref="A9:B9"/>
    <mergeCell ref="A31:M31"/>
    <mergeCell ref="A27:G27"/>
    <mergeCell ref="D7:K7"/>
    <mergeCell ref="D8:K8"/>
    <mergeCell ref="D9:G9"/>
    <mergeCell ref="A30:M30"/>
    <mergeCell ref="L9:M9"/>
    <mergeCell ref="B11:B12"/>
    <mergeCell ref="H9:K9"/>
    <mergeCell ref="A29:M29"/>
    <mergeCell ref="A33:M33"/>
    <mergeCell ref="A28:M28"/>
    <mergeCell ref="E11:E12"/>
    <mergeCell ref="A32:M32"/>
    <mergeCell ref="C11:C12"/>
    <mergeCell ref="A10:B10"/>
    <mergeCell ref="F11:M11"/>
    <mergeCell ref="D11:D12"/>
    <mergeCell ref="A11:A12"/>
    <mergeCell ref="D10:M10"/>
    <mergeCell ref="A35:M35"/>
    <mergeCell ref="A41:M41"/>
    <mergeCell ref="D37:M37"/>
    <mergeCell ref="D38:M38"/>
    <mergeCell ref="A37:B37"/>
    <mergeCell ref="A40:M40"/>
    <mergeCell ref="A39:M39"/>
    <mergeCell ref="D36:M36"/>
  </mergeCells>
  <conditionalFormatting sqref="L13">
    <cfRule type="cellIs" dxfId="14" priority="15" operator="greaterThan">
      <formula>$M$13</formula>
    </cfRule>
  </conditionalFormatting>
  <conditionalFormatting sqref="L14">
    <cfRule type="cellIs" dxfId="13" priority="14" operator="greaterThan">
      <formula>$M$14</formula>
    </cfRule>
  </conditionalFormatting>
  <conditionalFormatting sqref="L15">
    <cfRule type="cellIs" dxfId="12" priority="13" operator="greaterThan">
      <formula>$M$15</formula>
    </cfRule>
  </conditionalFormatting>
  <conditionalFormatting sqref="L16">
    <cfRule type="cellIs" dxfId="11" priority="12" operator="greaterThan">
      <formula>$M$16</formula>
    </cfRule>
  </conditionalFormatting>
  <conditionalFormatting sqref="L17">
    <cfRule type="cellIs" dxfId="10" priority="11" operator="greaterThan">
      <formula>$M$17</formula>
    </cfRule>
  </conditionalFormatting>
  <conditionalFormatting sqref="L18">
    <cfRule type="cellIs" dxfId="9" priority="10" operator="greaterThan">
      <formula>$M$18</formula>
    </cfRule>
  </conditionalFormatting>
  <conditionalFormatting sqref="L19">
    <cfRule type="cellIs" dxfId="8" priority="9" operator="greaterThan">
      <formula>$M$19</formula>
    </cfRule>
  </conditionalFormatting>
  <conditionalFormatting sqref="L20">
    <cfRule type="cellIs" dxfId="7" priority="8" operator="greaterThan">
      <formula>$M$20</formula>
    </cfRule>
  </conditionalFormatting>
  <conditionalFormatting sqref="L21">
    <cfRule type="cellIs" dxfId="6" priority="7" operator="greaterThan">
      <formula>$M$21</formula>
    </cfRule>
  </conditionalFormatting>
  <conditionalFormatting sqref="L22">
    <cfRule type="cellIs" dxfId="5" priority="6" operator="greaterThan">
      <formula>$M$22</formula>
    </cfRule>
  </conditionalFormatting>
  <conditionalFormatting sqref="L23">
    <cfRule type="cellIs" dxfId="4" priority="5" operator="greaterThan">
      <formula>$M$23</formula>
    </cfRule>
  </conditionalFormatting>
  <conditionalFormatting sqref="L24">
    <cfRule type="cellIs" dxfId="3" priority="4" operator="greaterThan">
      <formula>$M$24</formula>
    </cfRule>
  </conditionalFormatting>
  <conditionalFormatting sqref="L25">
    <cfRule type="cellIs" dxfId="2" priority="3" operator="greaterThan">
      <formula>$M$25</formula>
    </cfRule>
  </conditionalFormatting>
  <conditionalFormatting sqref="L26">
    <cfRule type="cellIs" dxfId="1" priority="2" operator="greaterThan">
      <formula>$M$26</formula>
    </cfRule>
  </conditionalFormatting>
  <conditionalFormatting sqref="L27">
    <cfRule type="cellIs" dxfId="0" priority="1" operator="greaterThan">
      <formula>$M$27</formula>
    </cfRule>
  </conditionalFormatting>
  <printOptions horizontalCentered="1" verticalCentered="1"/>
  <pageMargins left="0.70866141732283472" right="0.70866141732283472" top="0.74803149606299213" bottom="0.74803149606299213" header="0.31496062992125984" footer="0.31496062992125984"/>
  <pageSetup paperSize="5" scale="57" orientation="landscape" horizontalDpi="300" verticalDpi="300" r:id="rId1"/>
  <headerFooter>
    <oddFooter>&amp;LFuente: SGI&amp;R&amp;P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0F7F47B90838D499387346B81828534" ma:contentTypeVersion="0" ma:contentTypeDescription="Crear nuevo documento." ma:contentTypeScope="" ma:versionID="63a11152a04d16b5f4ca0d6a278966fa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073DF632-8B62-497D-8DEA-69E401FAA9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4CBEB80-54A5-4CE4-A93C-84025026CB5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FE30302-745C-4545-8920-87291033ABDE}">
  <ds:schemaRefs>
    <ds:schemaRef ds:uri="http://purl.org/dc/terms/"/>
    <ds:schemaRef ds:uri="http://purl.org/dc/elements/1.1/"/>
    <ds:schemaRef ds:uri="http://schemas.microsoft.com/office/2006/documentManagement/types"/>
    <ds:schemaRef ds:uri="http://schemas.microsoft.com/office/2006/metadata/properties"/>
    <ds:schemaRef ds:uri="http://schemas.openxmlformats.org/package/2006/metadata/core-properties"/>
    <ds:schemaRef ds:uri="http://purl.org/dc/dcmitype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invitacion</vt:lpstr>
      <vt:lpstr>invitacion!Títulos_a_imprimir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pjgomez</dc:creator>
  <cp:lastModifiedBy>José Fernando  Vélez Zapata</cp:lastModifiedBy>
  <cp:lastPrinted>2024-03-11T14:35:39Z</cp:lastPrinted>
  <dcterms:created xsi:type="dcterms:W3CDTF">2006-11-20T19:37:40Z</dcterms:created>
  <dcterms:modified xsi:type="dcterms:W3CDTF">2026-09-03T19:22:03Z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0x01010030F7F47B90838D499387346B81828534</vt:lpwstr>
  </property>
</Properties>
</file>