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CARPETA DEPORTES ALEX\SAN JERONIMO 2026\CONTRATO UNIFORMES DE PRESENTACION REGIONALES\"/>
    </mc:Choice>
  </mc:AlternateContent>
  <bookViews>
    <workbookView xWindow="0" yWindow="0" windowWidth="19200" windowHeight="7050"/>
  </bookViews>
  <sheets>
    <sheet name="Hoja1" sheetId="1" r:id="rId1"/>
  </sheets>
  <definedNames>
    <definedName name="_xlnm._FilterDatabase" localSheetId="0" hidden="1">Hoja1!$A$6:$F$11</definedName>
    <definedName name="_Hlk58569613" localSheetId="0">Hoja1!$B$7</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8" i="1" l="1"/>
  <c r="F7" i="1" l="1"/>
  <c r="F11" i="1" s="1"/>
  <c r="F9" i="1" l="1"/>
  <c r="F10" i="1" s="1"/>
  <c r="A1" i="1"/>
</calcChain>
</file>

<file path=xl/sharedStrings.xml><?xml version="1.0" encoding="utf-8"?>
<sst xmlns="http://schemas.openxmlformats.org/spreadsheetml/2006/main" count="18" uniqueCount="17">
  <si>
    <t>VALOR UNITARIO</t>
  </si>
  <si>
    <t>VALOR TOTAL</t>
  </si>
  <si>
    <t>CARACTERISTICAS</t>
  </si>
  <si>
    <t>CANTIDAD</t>
  </si>
  <si>
    <t>IVA</t>
  </si>
  <si>
    <t>VALOR IVA INCLUIDO</t>
  </si>
  <si>
    <t>ANDRES FELIPE VELEZ MUÑOZ</t>
  </si>
  <si>
    <t>Atendiendo su solicitud presentamos nuestra propuesta</t>
  </si>
  <si>
    <t>Señores</t>
  </si>
  <si>
    <t>UNIDAD</t>
  </si>
  <si>
    <t>Nit. 8026157-1</t>
  </si>
  <si>
    <t>VALOR</t>
  </si>
  <si>
    <t>#</t>
  </si>
  <si>
    <t>MUNICIPIO DE SAN JERONIMO</t>
  </si>
  <si>
    <t>Unidad</t>
  </si>
  <si>
    <t>UNIFORME DE PRESENTACION PARA JUEGOS REGIONALES COMPUESTO POR SUDADERA Y CAMISETA CON CUELLO ( EL CUELLO DE LA MISMA TELA DE LA CAMISETA) EN LOGOS Y COLORES INSTITUCIONALES SUBLIMADA CON ESCUDO CON LA FRASE EN LA PARTE POSTERIOR SUPERIOR JUNTOS TRANSFORMAMOS EL DEPORTE JERONIMITA EN APLIQUE TEXTIL EN LÍNEA     AVANCE     (TRANSPORTE     DE     HUMEDAD, PROTECCIÓN   UV,   TACTO   SUAVE)   TEJIDO   100% POLIÉSTER
DEPORTISTAS JUEGOS REGIONALES 36 TALLA S 38 TALLA M 53 TALLA L:  39 TALLA XL 6 TALLA XXL INTERMUNICIPAL MASCULINO
10 TALLA L  20 TALLA XL FUTBOL SALA LIGA MASCULINO 6 TALLA L 6 TALLA XL</t>
  </si>
  <si>
    <t>CAMISETAS PARA LOS GRUPOS DE ACTIVIDAD FISICA CON LOGOS Y COLORES INSTITUCIONALES CON LA FRASE SAN JERONIMO ACTIVO Y SALUDABLE.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</si>
</sst>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1" formatCode="_-* #,##0_-;\-* #,##0_-;_-* &quot;-&quot;_-;_-@_-"/>
    <numFmt numFmtId="164" formatCode="_-&quot;$&quot;\ * #,##0_-;\-&quot;$&quot;\ * #,##0_-;_-&quot;$&quot;\ * &quot;-&quot;_-;_-@_-"/>
    <numFmt numFmtId="165" formatCode="_-&quot;$&quot;\ * #,##0.00_-;\-&quot;$&quot;\ * #,##0.00_-;_-&quot;$&quot;\ * &quot;-&quot;??_-;_-@_-"/>
    <numFmt numFmtId="166" formatCode="[$$-240A]\ #,##0"/>
    <numFmt numFmtId="167" formatCode="[$-F800]dddd\,\ mmmm\ dd\,\ yyyy"/>
    <numFmt numFmtId="168" formatCode="_-&quot;$&quot;\ * #,##0_-;\-&quot;$&quot;\ * #,##0_-;_-&quot;$&quot;\ * &quot;-&quot;??_-;_-@_-"/>
  </numFmts>
  <fonts count="9" x14ac:knownFonts="1">
    <font>
      <sz val="11"/>
      <color theme="1"/>
      <name val="Calibri"/>
      <family val="2"/>
      <scheme val="minor"/>
    </font>
    <font>
      <sz val="11"/>
      <color theme="1"/>
      <name val="Calibri"/>
      <family val="2"/>
      <scheme val="minor"/>
    </font>
    <font>
      <sz val="10"/>
      <color theme="1"/>
      <name val="Arial Narrow"/>
      <family val="2"/>
    </font>
    <font>
      <b/>
      <sz val="10"/>
      <color theme="1"/>
      <name val="Arial Narrow"/>
      <family val="2"/>
    </font>
    <font>
      <sz val="10"/>
      <color rgb="FF000000"/>
      <name val="Arial Narrow"/>
      <family val="2"/>
    </font>
    <font>
      <b/>
      <sz val="10"/>
      <color rgb="FF000000"/>
      <name val="Arial Narrow"/>
      <family val="2"/>
    </font>
    <font>
      <sz val="10"/>
      <color theme="1"/>
      <name val="Calibri"/>
      <family val="2"/>
      <scheme val="minor"/>
    </font>
    <font>
      <sz val="10"/>
      <color theme="1"/>
      <name val="Arial"/>
      <family val="2"/>
    </font>
    <font>
      <sz val="10"/>
      <color rgb="FF000000"/>
      <name val="Arial"/>
      <family val="2"/>
    </font>
  </fonts>
  <fills count="3">
    <fill>
      <patternFill patternType="none"/>
    </fill>
    <fill>
      <patternFill patternType="gray125"/>
    </fill>
    <fill>
      <patternFill patternType="solid">
        <fgColor theme="0" tint="-0.249977111117893"/>
        <bgColor indexed="64"/>
      </patternFill>
    </fill>
  </fills>
  <borders count="14">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right style="thin">
        <color auto="1"/>
      </right>
      <top/>
      <bottom style="thin">
        <color auto="1"/>
      </bottom>
      <diagonal/>
    </border>
    <border>
      <left/>
      <right/>
      <top style="thin">
        <color auto="1"/>
      </top>
      <bottom/>
      <diagonal/>
    </border>
    <border>
      <left/>
      <right style="thin">
        <color auto="1"/>
      </right>
      <top style="thin">
        <color auto="1"/>
      </top>
      <bottom/>
      <diagonal/>
    </border>
    <border>
      <left/>
      <right/>
      <top/>
      <bottom style="thin">
        <color auto="1"/>
      </bottom>
      <diagonal/>
    </border>
    <border>
      <left style="thin">
        <color indexed="64"/>
      </left>
      <right/>
      <top/>
      <bottom/>
      <diagonal/>
    </border>
    <border>
      <left style="thin">
        <color indexed="64"/>
      </left>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bottom/>
      <diagonal/>
    </border>
    <border>
      <left style="thin">
        <color auto="1"/>
      </left>
      <right style="thin">
        <color auto="1"/>
      </right>
      <top/>
      <bottom style="thin">
        <color auto="1"/>
      </bottom>
      <diagonal/>
    </border>
    <border>
      <left style="thin">
        <color auto="1"/>
      </left>
      <right/>
      <top style="thin">
        <color auto="1"/>
      </top>
      <bottom/>
      <diagonal/>
    </border>
  </borders>
  <cellStyleXfs count="4">
    <xf numFmtId="0" fontId="0" fillId="0" borderId="0"/>
    <xf numFmtId="165"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cellStyleXfs>
  <cellXfs count="44">
    <xf numFmtId="0" fontId="0" fillId="0" borderId="0" xfId="0"/>
    <xf numFmtId="0" fontId="3" fillId="2" borderId="1" xfId="0" applyFont="1" applyFill="1" applyBorder="1" applyAlignment="1">
      <alignment horizontal="center" vertical="center"/>
    </xf>
    <xf numFmtId="41" fontId="3" fillId="2" borderId="1" xfId="0" applyNumberFormat="1" applyFont="1" applyFill="1" applyBorder="1" applyAlignment="1">
      <alignment horizontal="center" vertical="center"/>
    </xf>
    <xf numFmtId="0" fontId="2" fillId="0" borderId="1" xfId="0" applyFont="1" applyBorder="1" applyAlignment="1">
      <alignment horizontal="center" vertical="center"/>
    </xf>
    <xf numFmtId="0" fontId="3" fillId="2" borderId="9" xfId="0" applyFont="1" applyFill="1" applyBorder="1" applyAlignment="1">
      <alignment horizontal="center" vertical="center"/>
    </xf>
    <xf numFmtId="166" fontId="6" fillId="0" borderId="0" xfId="0" applyNumberFormat="1" applyFont="1"/>
    <xf numFmtId="0" fontId="6" fillId="0" borderId="0" xfId="0" applyFont="1"/>
    <xf numFmtId="0" fontId="6" fillId="0" borderId="0" xfId="0" applyFont="1" applyAlignment="1">
      <alignment horizontal="center"/>
    </xf>
    <xf numFmtId="0" fontId="6" fillId="0" borderId="0" xfId="0" applyFont="1" applyAlignment="1">
      <alignment horizontal="center" vertical="center"/>
    </xf>
    <xf numFmtId="41" fontId="6" fillId="0" borderId="0" xfId="0" applyNumberFormat="1" applyFont="1"/>
    <xf numFmtId="168" fontId="2" fillId="0" borderId="1" xfId="1" applyNumberFormat="1" applyFont="1" applyFill="1" applyBorder="1" applyAlignment="1">
      <alignment horizontal="center" vertical="center"/>
    </xf>
    <xf numFmtId="168" fontId="3" fillId="0" borderId="12" xfId="1" applyNumberFormat="1" applyFont="1" applyFill="1" applyBorder="1"/>
    <xf numFmtId="168" fontId="3" fillId="0" borderId="1" xfId="1" applyNumberFormat="1" applyFont="1" applyFill="1" applyBorder="1" applyAlignment="1">
      <alignment vertical="center"/>
    </xf>
    <xf numFmtId="168" fontId="3" fillId="0" borderId="1" xfId="1" applyNumberFormat="1" applyFont="1" applyFill="1" applyBorder="1" applyAlignment="1">
      <alignment horizontal="center" vertical="center"/>
    </xf>
    <xf numFmtId="0" fontId="8" fillId="0" borderId="1" xfId="0" applyFont="1" applyBorder="1" applyAlignment="1">
      <alignment horizontal="center" vertical="center" wrapText="1"/>
    </xf>
    <xf numFmtId="0" fontId="8" fillId="0" borderId="1" xfId="0" applyFont="1" applyBorder="1" applyAlignment="1">
      <alignment horizontal="left" vertical="center" wrapText="1"/>
    </xf>
    <xf numFmtId="164" fontId="7" fillId="0" borderId="1" xfId="3" applyFont="1" applyFill="1" applyBorder="1" applyAlignment="1">
      <alignment horizontal="center" vertical="center"/>
    </xf>
    <xf numFmtId="0" fontId="3" fillId="0" borderId="12" xfId="0" applyFont="1" applyBorder="1" applyAlignment="1">
      <alignment horizontal="center" vertical="center"/>
    </xf>
    <xf numFmtId="0" fontId="3" fillId="0" borderId="1" xfId="0" applyFont="1" applyBorder="1" applyAlignment="1">
      <alignment horizontal="center" vertical="center"/>
    </xf>
    <xf numFmtId="167" fontId="4" fillId="0" borderId="9" xfId="0" applyNumberFormat="1" applyFont="1" applyBorder="1" applyAlignment="1">
      <alignment horizontal="center" vertical="center"/>
    </xf>
    <xf numFmtId="167" fontId="4" fillId="0" borderId="10" xfId="0" applyNumberFormat="1" applyFont="1" applyBorder="1" applyAlignment="1">
      <alignment horizontal="center" vertical="center"/>
    </xf>
    <xf numFmtId="167" fontId="4" fillId="0" borderId="2" xfId="0" applyNumberFormat="1"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2" xfId="0" applyFont="1" applyBorder="1" applyAlignment="1">
      <alignment horizontal="center" vertical="center"/>
    </xf>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5" fillId="0" borderId="6" xfId="0" applyFont="1" applyBorder="1" applyAlignment="1">
      <alignment horizontal="center" vertical="center"/>
    </xf>
    <xf numFmtId="0" fontId="5" fillId="0" borderId="3" xfId="0" applyFont="1" applyBorder="1" applyAlignment="1">
      <alignment horizontal="center" vertical="center"/>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2" xfId="0" applyFont="1" applyBorder="1" applyAlignment="1">
      <alignment horizontal="center" vertical="center" wrapText="1"/>
    </xf>
    <xf numFmtId="0" fontId="3" fillId="0" borderId="7" xfId="0" applyFont="1" applyBorder="1" applyAlignment="1">
      <alignment horizontal="center"/>
    </xf>
    <xf numFmtId="0" fontId="3" fillId="0" borderId="0" xfId="0" applyFont="1" applyAlignment="1">
      <alignment horizontal="center"/>
    </xf>
    <xf numFmtId="0" fontId="3" fillId="0" borderId="11" xfId="0" applyFont="1" applyBorder="1" applyAlignment="1">
      <alignment horizontal="center"/>
    </xf>
    <xf numFmtId="0" fontId="3" fillId="0" borderId="8" xfId="0" applyFont="1" applyBorder="1" applyAlignment="1">
      <alignment horizontal="center"/>
    </xf>
    <xf numFmtId="0" fontId="3" fillId="0" borderId="6" xfId="0" applyFont="1" applyBorder="1" applyAlignment="1">
      <alignment horizontal="center"/>
    </xf>
    <xf numFmtId="0" fontId="3" fillId="0" borderId="3" xfId="0" applyFont="1" applyBorder="1" applyAlignment="1">
      <alignment horizontal="center"/>
    </xf>
    <xf numFmtId="0" fontId="3" fillId="0" borderId="13" xfId="0" applyFont="1" applyBorder="1" applyAlignment="1">
      <alignment horizontal="center"/>
    </xf>
    <xf numFmtId="0" fontId="3" fillId="0" borderId="4" xfId="0" applyFont="1" applyBorder="1" applyAlignment="1">
      <alignment horizontal="center"/>
    </xf>
    <xf numFmtId="0" fontId="3" fillId="0" borderId="5" xfId="0" applyFont="1" applyBorder="1" applyAlignment="1">
      <alignment horizont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2" xfId="0" applyFont="1" applyBorder="1" applyAlignment="1">
      <alignment horizontal="center" vertical="center"/>
    </xf>
  </cellXfs>
  <cellStyles count="4">
    <cellStyle name="Moneda" xfId="1" builtinId="4"/>
    <cellStyle name="Moneda [0]" xfId="3" builtinId="7"/>
    <cellStyle name="Moneda 2" xfId="2"/>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281104</xdr:colOff>
      <xdr:row>8</xdr:row>
      <xdr:rowOff>5779</xdr:rowOff>
    </xdr:from>
    <xdr:to>
      <xdr:col>1</xdr:col>
      <xdr:colOff>1862615</xdr:colOff>
      <xdr:row>9</xdr:row>
      <xdr:rowOff>150212</xdr:rowOff>
    </xdr:to>
    <xdr:pic>
      <xdr:nvPicPr>
        <xdr:cNvPr id="4" name="Imagen 3">
          <a:extLst>
            <a:ext uri="{FF2B5EF4-FFF2-40B4-BE49-F238E27FC236}">
              <a16:creationId xmlns:a16="http://schemas.microsoft.com/office/drawing/2014/main" id="{00000000-0008-0000-0000-000004000000}"/>
            </a:ext>
          </a:extLst>
        </xdr:cNvPr>
        <xdr:cNvPicPr>
          <a:picLocks noChangeAspect="1"/>
        </xdr:cNvPicPr>
      </xdr:nvPicPr>
      <xdr:blipFill rotWithShape="1">
        <a:blip xmlns:r="http://schemas.openxmlformats.org/officeDocument/2006/relationships" r:embed="rId1"/>
        <a:srcRect l="1447" t="4862" r="1809" b="3806"/>
        <a:stretch/>
      </xdr:blipFill>
      <xdr:spPr>
        <a:xfrm>
          <a:off x="598604" y="2902967"/>
          <a:ext cx="1581511" cy="303183"/>
        </a:xfrm>
        <a:prstGeom prst="rect">
          <a:avLst/>
        </a:prstGeom>
      </xdr:spPr>
    </xdr:pic>
    <xdr:clientData/>
  </xdr:twoCellAnchor>
  <xdr:twoCellAnchor editAs="oneCell">
    <xdr:from>
      <xdr:col>3</xdr:col>
      <xdr:colOff>745826</xdr:colOff>
      <xdr:row>0</xdr:row>
      <xdr:rowOff>0</xdr:rowOff>
    </xdr:from>
    <xdr:to>
      <xdr:col>5</xdr:col>
      <xdr:colOff>455283</xdr:colOff>
      <xdr:row>3</xdr:row>
      <xdr:rowOff>93350</xdr:rowOff>
    </xdr:to>
    <xdr:pic>
      <xdr:nvPicPr>
        <xdr:cNvPr id="6" name="Imagen 5">
          <a:extLst>
            <a:ext uri="{FF2B5EF4-FFF2-40B4-BE49-F238E27FC236}">
              <a16:creationId xmlns:a16="http://schemas.microsoft.com/office/drawing/2014/main" id="{00000000-0008-0000-0000-000006000000}"/>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6089" t="15914" r="2690" b="20432"/>
        <a:stretch/>
      </xdr:blipFill>
      <xdr:spPr>
        <a:xfrm>
          <a:off x="4825401" y="0"/>
          <a:ext cx="1563538" cy="62621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11"/>
  <sheetViews>
    <sheetView tabSelected="1" zoomScale="120" zoomScaleNormal="120" workbookViewId="0">
      <selection activeCell="D8" sqref="D8"/>
    </sheetView>
  </sheetViews>
  <sheetFormatPr baseColWidth="10" defaultColWidth="11.453125" defaultRowHeight="13" x14ac:dyDescent="0.3"/>
  <cols>
    <col min="1" max="1" width="4.7265625" style="7" bestFit="1" customWidth="1"/>
    <col min="2" max="2" width="41.7265625" style="8" customWidth="1"/>
    <col min="3" max="3" width="10.81640625" style="8" customWidth="1"/>
    <col min="4" max="4" width="11" style="7" customWidth="1"/>
    <col min="5" max="5" width="17.26953125" style="9" customWidth="1"/>
    <col min="6" max="6" width="17.453125" style="9" bestFit="1" customWidth="1"/>
    <col min="7" max="7" width="17.453125" style="5" customWidth="1"/>
    <col min="8" max="8" width="13.7265625" style="6" bestFit="1" customWidth="1"/>
    <col min="9" max="16384" width="11.453125" style="6"/>
  </cols>
  <sheetData>
    <row r="1" spans="1:6" x14ac:dyDescent="0.3">
      <c r="A1" s="19">
        <f ca="1">TODAY()</f>
        <v>46254</v>
      </c>
      <c r="B1" s="20"/>
      <c r="C1" s="21"/>
      <c r="D1" s="38"/>
      <c r="E1" s="39"/>
      <c r="F1" s="40"/>
    </row>
    <row r="2" spans="1:6" x14ac:dyDescent="0.3">
      <c r="A2" s="22" t="s">
        <v>8</v>
      </c>
      <c r="B2" s="23"/>
      <c r="C2" s="24"/>
      <c r="D2" s="32"/>
      <c r="E2" s="33"/>
      <c r="F2" s="34"/>
    </row>
    <row r="3" spans="1:6" x14ac:dyDescent="0.3">
      <c r="A3" s="25" t="s">
        <v>13</v>
      </c>
      <c r="B3" s="25"/>
      <c r="C3" s="26"/>
      <c r="D3" s="32"/>
      <c r="E3" s="33"/>
      <c r="F3" s="34"/>
    </row>
    <row r="4" spans="1:6" x14ac:dyDescent="0.3">
      <c r="A4" s="27"/>
      <c r="B4" s="27"/>
      <c r="C4" s="28"/>
      <c r="D4" s="35"/>
      <c r="E4" s="36"/>
      <c r="F4" s="37"/>
    </row>
    <row r="5" spans="1:6" x14ac:dyDescent="0.3">
      <c r="A5" s="29" t="s">
        <v>7</v>
      </c>
      <c r="B5" s="30"/>
      <c r="C5" s="31"/>
      <c r="D5" s="41" t="s">
        <v>10</v>
      </c>
      <c r="E5" s="42"/>
      <c r="F5" s="43"/>
    </row>
    <row r="6" spans="1:6" x14ac:dyDescent="0.3">
      <c r="A6" s="1" t="s">
        <v>12</v>
      </c>
      <c r="B6" s="4" t="s">
        <v>2</v>
      </c>
      <c r="C6" s="1" t="s">
        <v>9</v>
      </c>
      <c r="D6" s="1" t="s">
        <v>3</v>
      </c>
      <c r="E6" s="2" t="s">
        <v>0</v>
      </c>
      <c r="F6" s="2" t="s">
        <v>1</v>
      </c>
    </row>
    <row r="7" spans="1:6" ht="212.5" x14ac:dyDescent="0.3">
      <c r="A7" s="3">
        <v>1</v>
      </c>
      <c r="B7" s="15" t="s">
        <v>15</v>
      </c>
      <c r="C7" s="14" t="s">
        <v>14</v>
      </c>
      <c r="D7" s="14">
        <v>272</v>
      </c>
      <c r="E7" s="16">
        <v>175000</v>
      </c>
      <c r="F7" s="10">
        <f>E7*D7</f>
        <v>47600000</v>
      </c>
    </row>
    <row r="8" spans="1:6" ht="50" x14ac:dyDescent="0.3">
      <c r="A8" s="3">
        <v>2</v>
      </c>
      <c r="B8" s="15" t="s">
        <v>16</v>
      </c>
      <c r="C8" s="14" t="s">
        <v>14</v>
      </c>
      <c r="D8" s="14">
        <v>216</v>
      </c>
      <c r="E8" s="16">
        <v>70000</v>
      </c>
      <c r="F8" s="10">
        <f t="shared" ref="F8" si="0">E8*D8</f>
        <v>15120000</v>
      </c>
    </row>
    <row r="9" spans="1:6" x14ac:dyDescent="0.3">
      <c r="A9" s="32" t="s">
        <v>6</v>
      </c>
      <c r="B9" s="33"/>
      <c r="C9" s="34"/>
      <c r="D9" s="17" t="s">
        <v>11</v>
      </c>
      <c r="E9" s="17"/>
      <c r="F9" s="11">
        <f>F11/1.19</f>
        <v>52705882.352941178</v>
      </c>
    </row>
    <row r="10" spans="1:6" x14ac:dyDescent="0.3">
      <c r="A10" s="32"/>
      <c r="B10" s="33"/>
      <c r="C10" s="34"/>
      <c r="D10" s="18" t="s">
        <v>4</v>
      </c>
      <c r="E10" s="18"/>
      <c r="F10" s="12">
        <f>F11-F9</f>
        <v>10014117.647058822</v>
      </c>
    </row>
    <row r="11" spans="1:6" x14ac:dyDescent="0.3">
      <c r="A11" s="35"/>
      <c r="B11" s="36"/>
      <c r="C11" s="37"/>
      <c r="D11" s="18" t="s">
        <v>5</v>
      </c>
      <c r="E11" s="18"/>
      <c r="F11" s="13">
        <f>SUM(F7:F8)</f>
        <v>62720000</v>
      </c>
    </row>
  </sheetData>
  <autoFilter ref="A6:F7"/>
  <mergeCells count="10">
    <mergeCell ref="D9:E9"/>
    <mergeCell ref="D10:E10"/>
    <mergeCell ref="D11:E11"/>
    <mergeCell ref="A1:C1"/>
    <mergeCell ref="A2:C2"/>
    <mergeCell ref="A3:C4"/>
    <mergeCell ref="A5:C5"/>
    <mergeCell ref="A9:C11"/>
    <mergeCell ref="D1:F4"/>
    <mergeCell ref="D5:F5"/>
  </mergeCells>
  <pageMargins left="0.11811023622047245" right="0.11811023622047245" top="0.55118110236220474" bottom="0.55118110236220474" header="0.31496062992125984" footer="0.31496062992125984"/>
  <pageSetup orientation="portrait" horizontalDpi="4294967293"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Hoja1!_Hlk58569613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Dniela</cp:lastModifiedBy>
  <cp:lastPrinted>2026-01-08T16:15:41Z</cp:lastPrinted>
  <dcterms:created xsi:type="dcterms:W3CDTF">2019-08-05T00:27:56Z</dcterms:created>
  <dcterms:modified xsi:type="dcterms:W3CDTF">2026-08-20T16:23:04Z</dcterms:modified>
</cp:coreProperties>
</file>