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tha.garcia\OneDrive - Municipio de Soacha\Escritorio\SUPERVISADOS 2026\STEFANNY BARRETO\"/>
    </mc:Choice>
  </mc:AlternateContent>
  <xr:revisionPtr revIDLastSave="1" documentId="13_ncr:1_{65072A8D-2CDB-47CD-A89F-FF0138187B01}" xr6:coauthVersionLast="36" xr6:coauthVersionMax="47" xr10:uidLastSave="{AA41A3E3-8A73-4EDE-A7CC-E1191E0ED69A}"/>
  <bookViews>
    <workbookView xWindow="-105" yWindow="-105" windowWidth="23250" windowHeight="12450" firstSheet="1" activeTab="1" xr2:uid="{00000000-000D-0000-FFFF-FFFF00000000}"/>
  </bookViews>
  <sheets>
    <sheet name="NO TOCAR" sheetId="2" state="hidden" r:id="rId1"/>
    <sheet name="FUTP" sheetId="1" r:id="rId2"/>
    <sheet name="F. DE RETEFUENTE" sheetId="3" r:id="rId3"/>
  </sheets>
  <functionGroups builtInGroupCount="19"/>
  <externalReferences>
    <externalReference r:id="rId4"/>
    <externalReference r:id="rId5"/>
  </externalReferences>
  <definedNames>
    <definedName name="acta">'[1]Datos USUARIO'!$B$18:$D$30</definedName>
    <definedName name="actividades">'[1]Actividades USUARIO'!$A$2:$Z$16</definedName>
    <definedName name="_xlnm.Print_Area" localSheetId="2">'F. DE RETEFUENTE'!$A$1:$AA$39</definedName>
    <definedName name="_xlnm.Print_Area" localSheetId="1">FUTP!$A$1:$H$78</definedName>
    <definedName name="DATOS">'[1]Datos USUARIO'!$B$3:$BR$11</definedName>
    <definedName name="EQUIPO">[2]EQUIPO!$B$12:$B$48</definedName>
    <definedName name="MATERIALES">[2]MATERIALES!$B$12:$B$140</definedName>
    <definedName name="MDEO">'[2]MANO DE OBRA'!$B$11:$B$27</definedName>
    <definedName name="_xlnm.Print_Titles" localSheetId="1">FUTP!$1:$7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9" i="1" l="1"/>
  <c r="H61" i="1" s="1"/>
  <c r="C59" i="1"/>
  <c r="C61" i="1" l="1"/>
  <c r="C6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Daniela Lopez Segura  </author>
  </authors>
  <commentList>
    <comment ref="B60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Daniela Lopez Segura  :</t>
        </r>
        <r>
          <rPr>
            <sz val="9"/>
            <color indexed="81"/>
            <rFont val="Tahoma"/>
            <family val="2"/>
          </rPr>
          <t xml:space="preserve">
Incluya el valor de todos los pagos incluido el valor del pago solicitado en la presente acta</t>
        </r>
      </text>
    </comment>
  </commentList>
</comments>
</file>

<file path=xl/sharedStrings.xml><?xml version="1.0" encoding="utf-8"?>
<sst xmlns="http://schemas.openxmlformats.org/spreadsheetml/2006/main" count="234" uniqueCount="209">
  <si>
    <t>GESTIÓN FINANCIERA</t>
  </si>
  <si>
    <t>CÓDIGO:
VERSIÓN:</t>
  </si>
  <si>
    <t>GF-FR-001</t>
  </si>
  <si>
    <t xml:space="preserve">FORMATO UNICO DE TRAMITE DE PAGO </t>
  </si>
  <si>
    <t>FECHA DE APROBACIÓN</t>
  </si>
  <si>
    <t>No. CONTRATO Y FECHA SUSCRIPCIÓN</t>
  </si>
  <si>
    <t xml:space="preserve">TIPO DE CONTRATO </t>
  </si>
  <si>
    <t xml:space="preserve">PERIODO CERTIFICADO </t>
  </si>
  <si>
    <t>DESDE</t>
  </si>
  <si>
    <t>HASTA</t>
  </si>
  <si>
    <t>I. DATOS DEL CONTRATO</t>
  </si>
  <si>
    <t>Unidad ejecutora</t>
  </si>
  <si>
    <t>Espacio para sello</t>
  </si>
  <si>
    <t>Nombre Contratista</t>
  </si>
  <si>
    <t>No. Identificación (CC – NIT)</t>
  </si>
  <si>
    <t>Objeto Contratual</t>
  </si>
  <si>
    <t>Valor total del Contrato*</t>
  </si>
  <si>
    <t>Reserva presupuestal</t>
  </si>
  <si>
    <t>No</t>
  </si>
  <si>
    <t>Plazo total Contrato**</t>
  </si>
  <si>
    <t xml:space="preserve">Vo.Bo Dir. Presupuesto </t>
  </si>
  <si>
    <t>Acta de pago Número</t>
  </si>
  <si>
    <t>Valor del pago en numeros</t>
  </si>
  <si>
    <t>Valor del pago en letras</t>
  </si>
  <si>
    <t>No. CRP y fecha de expedición</t>
  </si>
  <si>
    <t>Fecha aprobación garantía (Si aplica)</t>
  </si>
  <si>
    <t>Fecha de Inicio contrato:</t>
  </si>
  <si>
    <t>Fecha de Terminación contrato:</t>
  </si>
  <si>
    <t xml:space="preserve">Dependencia: </t>
  </si>
  <si>
    <t xml:space="preserve">Supervisor – Cargo: </t>
  </si>
  <si>
    <t>Nombre de entidad financiera para pago</t>
  </si>
  <si>
    <t>Actividad economica CIIU</t>
  </si>
  <si>
    <t>Numero de cuenta</t>
  </si>
  <si>
    <t>Regimen en ventas</t>
  </si>
  <si>
    <t>NO Responsable de IVA</t>
  </si>
  <si>
    <t>Tipo de cuenta</t>
  </si>
  <si>
    <t>No. Factura</t>
  </si>
  <si>
    <t>*Debe  incluir el valor de las adiciones, si aplica.</t>
  </si>
  <si>
    <t>**Debe  tener en cuenta las prórrogas, si aplica.</t>
  </si>
  <si>
    <t>II. CUMPLIMIENTO SEGÚN CONTRATO.</t>
  </si>
  <si>
    <t>OBLIGACIONES CONTRACTUALES</t>
  </si>
  <si>
    <t>III. APORTES AL SISTEMA DE SEGURIDAD SOCIAL INTEGRAL</t>
  </si>
  <si>
    <t>Periodo de pago</t>
  </si>
  <si>
    <t>¿LE HAN RECONOCIDO PENSION?</t>
  </si>
  <si>
    <t>No. Planilla</t>
  </si>
  <si>
    <t>Entidad que lo reconoció:</t>
  </si>
  <si>
    <t>ITEM</t>
  </si>
  <si>
    <t>ENTIDAD</t>
  </si>
  <si>
    <t>¿LA ADMINISTRACIÓN MUNICIPAL REALIZA SUS APORTES DE ARL (Riesgo IV y V)?</t>
  </si>
  <si>
    <t>SALUD</t>
  </si>
  <si>
    <t>PENSIÓN</t>
  </si>
  <si>
    <t>No. De Planilla</t>
  </si>
  <si>
    <t>ARL</t>
  </si>
  <si>
    <t>IV. BALANCE FINANCIERO DEL CONTRATO</t>
  </si>
  <si>
    <t>INFORMACIÓN FINANCIERA</t>
  </si>
  <si>
    <t>PAGO ANTICIPADO</t>
  </si>
  <si>
    <t>VALOR INICIAL</t>
  </si>
  <si>
    <t>ANTICIPO 1</t>
  </si>
  <si>
    <t>VALOR ADICIONES</t>
  </si>
  <si>
    <t>ANTICIPO 2</t>
  </si>
  <si>
    <t>VALOR INICIAL MAS ADICIONES</t>
  </si>
  <si>
    <t>TOTAL ANTICIPOS</t>
  </si>
  <si>
    <t>VALOR TOTAL EJECUTADO</t>
  </si>
  <si>
    <t>AMORTIZACIONES</t>
  </si>
  <si>
    <t>PORCENTAJE DE EJECUCIÓN</t>
  </si>
  <si>
    <t>POR AMORTIZAR</t>
  </si>
  <si>
    <t>SALDO POR EJECUTAR</t>
  </si>
  <si>
    <t xml:space="preserve">V. DECLARACIÓN ESPECIAL </t>
  </si>
  <si>
    <t>REVISÓ CENTRAL DE CUENTAS</t>
  </si>
  <si>
    <t>No. Del rubro de CRP</t>
  </si>
  <si>
    <t>NOMBRE SUPERVISOR SUPLENTE:
CARGO:
CEDULA DE CIUDADANIA:
FECHA DE SUPERVISIÓN:</t>
  </si>
  <si>
    <t>BACHILLER</t>
  </si>
  <si>
    <t>TÉCNICO</t>
  </si>
  <si>
    <t>PROFESIONAL 1</t>
  </si>
  <si>
    <t>PROFESIONAL 2</t>
  </si>
  <si>
    <t>ESPECIALIZADO 1</t>
  </si>
  <si>
    <t>ESPECIALIZADO 2</t>
  </si>
  <si>
    <t>ASESOR</t>
  </si>
  <si>
    <t>NOMBRE CONTRATISTA:</t>
  </si>
  <si>
    <t>CÉDULA DE CIUDADANÍA</t>
  </si>
  <si>
    <t>No. DE CONTACTO:</t>
  </si>
  <si>
    <t xml:space="preserve">TECNÓLOGO </t>
  </si>
  <si>
    <t>TECNICA COMO AGENTE DE TRANSITO</t>
  </si>
  <si>
    <t>BACHILLER CON CERTIFICADO DE CAPACITACION DE MAQUINARIA PESADA O AMARILLA</t>
  </si>
  <si>
    <t>EXPERTOS</t>
  </si>
  <si>
    <t>CARGO O PERFIL:</t>
  </si>
  <si>
    <t>SECRETARIA DE SALUD</t>
  </si>
  <si>
    <t>AHORROS</t>
  </si>
  <si>
    <t>CORRIENTE</t>
  </si>
  <si>
    <t>SALUD PÚBLICA</t>
  </si>
  <si>
    <t>ASEGURAMIENTO</t>
  </si>
  <si>
    <t>DESPACHO</t>
  </si>
  <si>
    <t>PRESTACION DE SERVICIOS</t>
  </si>
  <si>
    <t>ORDEN DE COMPRA</t>
  </si>
  <si>
    <t xml:space="preserve">CONVENIO </t>
  </si>
  <si>
    <t>GERENCIA</t>
  </si>
  <si>
    <t>CONTRATO INTERADMINISTRATIVO</t>
  </si>
  <si>
    <t>CONTRATO DE OBRA</t>
  </si>
  <si>
    <t>OTRO</t>
  </si>
  <si>
    <t xml:space="preserve">ENERO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</si>
  <si>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</si>
  <si>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</si>
  <si>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</si>
  <si>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</si>
  <si>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</si>
  <si>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</si>
  <si>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</si>
  <si>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</si>
  <si>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</si>
  <si>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</si>
  <si>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</si>
  <si>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CÓDIGO</t>
  </si>
  <si>
    <t>GF-FR-F006</t>
  </si>
  <si>
    <t>VERSIÓN</t>
  </si>
  <si>
    <t xml:space="preserve"> TRAMITE DE PAGO - FORMATO DE RETENCIÓN EN LA FUENTE</t>
  </si>
  <si>
    <t>DD</t>
  </si>
  <si>
    <t>MM</t>
  </si>
  <si>
    <t>AA</t>
  </si>
  <si>
    <t>RETENCIÓN EN LA FUENTE PARA EMPLEADOS – CONTRATISTA (PRESTACIÓN DE SERVICIOS)</t>
  </si>
  <si>
    <t xml:space="preserve">1. Yo, </t>
  </si>
  <si>
    <t>Reforma Tributaria 1567 y Decreto 0099 de Enero 25 de 2013.</t>
  </si>
  <si>
    <t xml:space="preserve"> identificado con Cédula de Ciudadanía No. </t>
  </si>
  <si>
    <t xml:space="preserve">, en aplicación a lo establecido en el Artículo 172 del Decreto reglamentario 0099 de 2013, que reglamenta las tarifas y procedimientos para la aplicación de retención en la fuente para empleados, certifico que los contratos relacionados a continuación se encuentran vigentes y representan la totalidad de mis ingresos por contratos de prestación de servicios en el mes de </t>
  </si>
  <si>
    <t>No. CONTRATO</t>
  </si>
  <si>
    <t>FECHA DE INICIO</t>
  </si>
  <si>
    <t>FECHA DE TERMINACIÓN</t>
  </si>
  <si>
    <t>VALOR DEL CONTRATO</t>
  </si>
  <si>
    <t>INGRESO MENSUAL</t>
  </si>
  <si>
    <t>ALCALDIA MUNICIPAL DE SOACHA</t>
  </si>
  <si>
    <t>2. Bajo la gravedad de juramento certifico que</t>
  </si>
  <si>
    <t>SI</t>
  </si>
  <si>
    <t xml:space="preserve">NO           </t>
  </si>
  <si>
    <t>, soy declarante del impuesto sobre</t>
  </si>
  <si>
    <t>la renta.</t>
  </si>
  <si>
    <t>3. Para efectos de la aplicación de las tarifas de retención en la fuente certifico que pertenezco al régimen de ventas:</t>
  </si>
  <si>
    <t>RESPONSABLE DE IVA</t>
  </si>
  <si>
    <t>NO RESPONSABLE DE IVA</t>
  </si>
  <si>
    <t>4. Relación de Dependientes (Artículo 2, Decreto 099/13).</t>
  </si>
  <si>
    <t>NOMBRE DEL DEPENDIENTE</t>
  </si>
  <si>
    <t>EDAD</t>
  </si>
  <si>
    <t>PARENTESCO</t>
  </si>
  <si>
    <t>VALOR MENSUAL</t>
  </si>
  <si>
    <t>NOTA: EN CASO DE PADRES Y CONYUGES DEPENDIENTES  DEBE VENIR CERTIFICADO POR CONTADOR PÚBLICO O MEDICINA LEGAL EN CASO DE DEPENDIENTE CON DISCAPACIDAD.</t>
  </si>
  <si>
    <t xml:space="preserve">FIRMA: </t>
  </si>
  <si>
    <t>C.C.</t>
  </si>
  <si>
    <t>DE</t>
  </si>
  <si>
    <t>STEFANNY ANDREA BARRETO OSORIO</t>
  </si>
  <si>
    <t>MARTHA ISABEL GARCÍA QUESADA - PROFESIONAL UNIVERSITARIO</t>
  </si>
  <si>
    <t>BANCO DAVIVIENDA</t>
  </si>
  <si>
    <t>COMPENSAR EPS</t>
  </si>
  <si>
    <t>PROTECCIÓN</t>
  </si>
  <si>
    <t>VIDA AURORA SA</t>
  </si>
  <si>
    <t>Se realizo 1  visita de inspección, vigilancia y control sanitario a establecimientos (geriatricos y fundaciones)</t>
  </si>
  <si>
    <t>Se realizaron 1 jornada según la programación de la linea</t>
  </si>
  <si>
    <r>
      <t xml:space="preserve">ACTIVIDADES REALIZADAS EN EL PERIODO
</t>
    </r>
    <r>
      <rPr>
        <sz val="11"/>
        <color theme="1"/>
        <rFont val="Arial"/>
        <family val="2"/>
      </rPr>
      <t>(Descripción cuantitativa y cualitativa de las actividades desarrolladas para cumplir la obligación contractual)</t>
    </r>
  </si>
  <si>
    <r>
      <t xml:space="preserve">EVIDENCIA VERIFICABLE
</t>
    </r>
    <r>
      <rPr>
        <sz val="11"/>
        <color theme="1"/>
        <rFont val="Arial"/>
        <family val="2"/>
      </rPr>
      <t>(Referir la ubicación de los soportes sin acompañarlos físicamente, los cuales integran el archivo del área correspondiente)</t>
    </r>
  </si>
  <si>
    <r>
      <t xml:space="preserve">El contratista declara que toda la información relacionada en el presente informe, corresponde fidedignamente a todas las actividades ejecutadas dentro del respectivo periodo, así como la información de las Entidades a las que aporta al Sistema General de Seguridad Social Integral – SGSSI. 
La supervisión del contrato o suplencia verifica el cumplimiento por parte del contratista con respecto a los aportes al sistema de seguridad social en salud, pensión y riesgos labores, de conformidad con la normatividad vigente, así como cumplimiento de las actividades a cargo del contratista y toda la información registrada en el presente documento, también certifica que todos los documentos de la ejecución contractual expedidos a la fecha están publicados en el SECOP II. 
</t>
    </r>
    <r>
      <rPr>
        <b/>
        <sz val="14"/>
        <color theme="1"/>
        <rFont val="Arial"/>
        <family val="2"/>
      </rPr>
      <t>En caso de que el supervisor del contrato se ausente de manera temporal y sea designado un supervisor suplente, en las firmas de supervisión se deberá especificar de manera clara el nombre del supervisor encargado, cargo, documento de identidad y el período exacto durante el cual ejerció dicha función, indicando las fechas de inicio y finalización del encargo.</t>
    </r>
    <r>
      <rPr>
        <sz val="14"/>
        <color theme="1"/>
        <rFont val="Arial"/>
        <family val="2"/>
      </rPr>
      <t xml:space="preserve">
La supervisión autoriza el trámite de pago de la presente acta a la Secretaría de Hacienda Municipal.</t>
    </r>
  </si>
  <si>
    <t>X</t>
  </si>
  <si>
    <t>La presente Certificación se expide en</t>
  </si>
  <si>
    <t>Bogotá</t>
  </si>
  <si>
    <t>3043 de 13/08/2026</t>
  </si>
  <si>
    <t>DOS MILLONES DOSCIENTOS DIECISIETE MIL NOVECIENTOS TREINTA Y TRES PESOS M/CTE.</t>
  </si>
  <si>
    <t>1. Realizar visitas de inspección y vigilancia a centros comerciales, teatros, cines, museos, parques de diversión, para dar cumplimiento a la programación establecida mensualmente por la Dimensión de Salud Ambiental.</t>
  </si>
  <si>
    <t>3. Realizar visitas de inspección y vigilancia a funerarias, salas de velación, laboratorios de tanatopraxia, coches fúnebres, y cementerios, para dar cumplimiento a la programación establecida mensual mente por la Dimensión de Salud Ambiental.</t>
  </si>
  <si>
    <t>2. Realizar visitas de inspección y vigilancia a establecimientos generadores de residuos gestión interna (residuos hospitalarios y/o biologicos), para dar cumplimiento a la programación establecida mensualmente por la dimensión de salud ambiental</t>
  </si>
  <si>
    <t>4. Realizar visitas de inspección y vigilancia a establecimientos de vivienda transitoria (hoteles, moteles, albergues), centros recreacionales y casas de lenocinio y centros de retención y/o similares, para dar cumplimiento a la programación establecida mensual mente por la Dimensión de Salud Ambiental.</t>
  </si>
  <si>
    <t>5. Realizar visitas de inspección y vigilancia a hogares geriátricos, centros de vida, centros de rehabilitación y similares, para dar cumplimiento a la programación establecida mensual mente por la Dimensión de Salud Ambiental.</t>
  </si>
  <si>
    <t>6. Realizar visitas de inspección y vigilancia a Gimnasios, para dar cumplimiento a la programación establecida mensual mente por la Dimensión de Salud Ambiental.</t>
  </si>
  <si>
    <t>7. Realizar visitas de Inspección, Vigilancia y Control a la Alcaldía, Juzgado, Comisaria etc, oficinas administrativas de Soacha</t>
  </si>
  <si>
    <t>8. Apoyar operativos de prevención en cuanto contaminación del agua y manejo de residuos sólidos en zonas comerciales y de mayor afectación a nivel municipal, para dar cumplimiento a la programación concertada mensualmente por la Dimensión de Salud Ambiental.</t>
  </si>
  <si>
    <t>10. Apoyar las jornadas lideradas por la dimensión de salud ambiental según</t>
  </si>
  <si>
    <t>9. Articular acciones dentro del COTSA (Consejo territorial de Salud Ambiental) municipal en el tema referente a hábitat y saneamiento básico.</t>
  </si>
  <si>
    <t>https://n9.cl/gxydw</t>
  </si>
  <si>
    <t>https://n9.cl/zrfpr</t>
  </si>
  <si>
    <t>https://n9.cl/rsiv4i</t>
  </si>
  <si>
    <t>https://n9.cl/nuvk41</t>
  </si>
  <si>
    <t>https://n9.cl/asjzx</t>
  </si>
  <si>
    <t>https://n9.cl/bdnfo</t>
  </si>
  <si>
    <t>https://n9.cl/o8do5</t>
  </si>
  <si>
    <t>https://n9.cl/58vca</t>
  </si>
  <si>
    <t>https://n9.cl/for0rl</t>
  </si>
  <si>
    <t>https://n9.cl/rz8k0</t>
  </si>
  <si>
    <t>Se realizaron 1 visitas de inspección, vigilancia y control sanitario a funeraria</t>
  </si>
  <si>
    <t>Se realizó 2  visitas de inspección, vigilancia y control sanitario</t>
  </si>
  <si>
    <t>Se realizaron 1 operativo  según la programación de la linea</t>
  </si>
  <si>
    <t>Fecha de elaboración: AGOSTO 2026</t>
  </si>
  <si>
    <t>3043-2026</t>
  </si>
  <si>
    <t>14/08/2026</t>
  </si>
  <si>
    <t>31/12/2026</t>
  </si>
  <si>
    <t>Agosto de 2026</t>
  </si>
  <si>
    <t>0111-
2.3.19.03.011.10.2.3.2.02.02.009.91
122.19.02.103 - 146</t>
  </si>
  <si>
    <t>PRESTACIÓN DE SERVICIOS PROFESIONALES ORIENTADOS AL FORTALECIMIENTO DE LAS ACCIONES DE INSPECCIÓN Y VIGILANCIA CORRESPONDIENTES A LA LINEA ESTRATEGICA HÁBITAT Y SANEAMIENTO BÁSICO DE LA DIRECCIÓN DE SALUD PÚBLICA DE LA SECRETARIA DE SALUD DE SOACHA -SS551</t>
  </si>
  <si>
    <t>CUATRO (04) MESES Y VEINTICUATRO (24) DÍAS SIN QUE SUPERE EL 31 DE
DICIEMBRE DEL 2026</t>
  </si>
  <si>
    <t>6530 de 14/08/2026</t>
  </si>
  <si>
    <t>Se realizaron 4 visitas de inspección, vigilancia y control sanitario a establecimientos hoteles (3) y casa de lenocinio (1)</t>
  </si>
  <si>
    <t>NOMBRE SUPERVISOR CONTRATO: MARTHA ISABEL GARCÍA QUESADA 
CARGO:  PROFESIONAL UNIVERSITARIO
CEDULA DE CIUDADANIA: 65.782.716
FECHA DE SUPERVISIÓN: 14/08/2026 A 31/08/2026</t>
  </si>
  <si>
    <t>1. Yo, Stefanny Andrea Barreto Osorio, identificado(a) con Cédula de Ciudadanía No 1.012.454.688 de Bogotá en aplicación a lo establecido en el Artículo 172 del Decreto reglamentario 0099 de 2013, que reglamenta las tarifas y procedimientos para la aplicación de retención en la fuente para empleados, certifico que los contratos relacionados a continuación se encuentran vigentes y representan la totalidad de mis ingresos por contratos de prestación de servicios en el municipio de Soacha en el mes del 14/08/2026 al 31/08/2026:</t>
  </si>
  <si>
    <t xml:space="preserve">Se realiza acta de reunion con la reprogramacion de la obligacion especifica, para el cumplimiento en la ejecucion del contrato </t>
  </si>
  <si>
    <t>Se realiza acta de reunion con el fin de definir las acciones encaminadas a las intervenciones requeridas para el cumplimiento del COTSA</t>
  </si>
  <si>
    <t>Soportes reposan en el medio magnético Sharepoint en la carpeta de ejecución del contrato denominada "3043_STEFANNY_BARRETO en la carpeta 08. AGO" 
https://n9.cl/zrfpr</t>
  </si>
  <si>
    <t>Soportes reposan en el medio magnético Sharepoint en la carpeta de ejecución del contrato denominada "3043_STEFANNY_BARRETO en la carpeta 08. AGO" 
https://n9.cl/gxydw</t>
  </si>
  <si>
    <t>Soportes reposan en el medio magnético Sharepoint en la carpeta de ejecución del contrato denominada "3043_STEFANNY_BARRETO en la carpeta 08. AGO" 
https://n9.cl/rsiv4i</t>
  </si>
  <si>
    <t>Soportes reposan en el medio magnético Sharepoint en la carpeta de ejecución del contrato denominada "3043_STEFANNY_BARRETO en la carpeta 08. AGO" 
https://n9.cl/nuvk41</t>
  </si>
  <si>
    <t>Soportes reposan en el medio magnético Sharepoint en la carpeta de ejecución del contrato denominada "3043_STEFANNY_BARRETO en la carpeta 08. AGO" 
https://n9.cl/asjzx</t>
  </si>
  <si>
    <t xml:space="preserve">Soportes reposan en el medio magnético Sharepoint en la carpeta de ejecución del contrato denominada "3043_STEFANNY_BARRETO en la carpeta 08. AGO" https://n9.cl/bdnfo
</t>
  </si>
  <si>
    <t>Soportes reposan en el medio magnético Sharepoint en la carpeta de ejecución del contrato denominada "3043_STEFANNY_BARRETO en la carpeta 08. AGO" 
https://n9.cl/o8do5</t>
  </si>
  <si>
    <t>Soportes reposan en el medio magnético Sharepoint en la carpeta de ejecución del contrato denominada "3043_STEFANNY_BARRETO en la carpeta 08. AGO" 
https://n9.cl/58vca</t>
  </si>
  <si>
    <t>Soportes reposan en el medio magnético Sharepoint en la carpeta de ejecución del contrato denominada "3043_STEFANNY_BARRETO en la carpeta 08. AGO" 
https://n9.cl/for0rl</t>
  </si>
  <si>
    <t>Soportes reposan en el medio magnético Sharepoint en la carpeta de ejecución del contrato denominada "3043_STEFANNY_BARRETO en la carpeta 08. AGO" 
https://n9.cl/rz8k0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</si>
</sst>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19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263">
    <xf numFmtId="0" fontId="0" fillId="0" borderId="0" xfId="0"/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0" xfId="0" applyFont="1" applyAlignment="1">
      <alignment wrapText="1"/>
    </xf>
    <xf numFmtId="0" fontId="6" fillId="0" borderId="1" xfId="0" applyFont="1" applyBorder="1" applyAlignment="1" applyProtection="1">
      <alignment vertical="center"/>
      <protection hidden="1"/>
    </xf>
    <xf numFmtId="14" fontId="4" fillId="0" borderId="1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>
      <alignment vertical="center" wrapText="1"/>
    </xf>
    <xf numFmtId="0" fontId="7" fillId="2" borderId="13" xfId="0" applyFont="1" applyFill="1" applyBorder="1" applyAlignment="1">
      <alignment horizont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wrapText="1"/>
    </xf>
    <xf numFmtId="0" fontId="7" fillId="2" borderId="16" xfId="0" applyFont="1" applyFill="1" applyBorder="1" applyAlignment="1">
      <alignment horizontal="center" wrapText="1"/>
    </xf>
    <xf numFmtId="0" fontId="9" fillId="0" borderId="23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7" fillId="0" borderId="26" xfId="0" applyFont="1" applyBorder="1" applyAlignment="1">
      <alignment horizontal="justify" vertical="center" wrapText="1"/>
    </xf>
    <xf numFmtId="0" fontId="7" fillId="0" borderId="26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7" fillId="0" borderId="2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/>
    </xf>
    <xf numFmtId="0" fontId="4" fillId="0" borderId="38" xfId="0" applyFont="1" applyBorder="1" applyAlignment="1">
      <alignment wrapText="1"/>
    </xf>
    <xf numFmtId="0" fontId="7" fillId="0" borderId="18" xfId="0" applyFont="1" applyBorder="1" applyAlignment="1">
      <alignment horizontal="justify" vertical="center" wrapText="1"/>
    </xf>
    <xf numFmtId="0" fontId="4" fillId="0" borderId="19" xfId="0" applyFont="1" applyBorder="1" applyAlignment="1">
      <alignment wrapText="1"/>
    </xf>
    <xf numFmtId="0" fontId="10" fillId="4" borderId="13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26" xfId="0" applyFont="1" applyBorder="1" applyAlignment="1">
      <alignment vertical="center" wrapText="1"/>
    </xf>
    <xf numFmtId="0" fontId="5" fillId="0" borderId="38" xfId="0" applyFont="1" applyBorder="1" applyAlignment="1" applyProtection="1">
      <alignment vertical="center"/>
      <protection hidden="1"/>
    </xf>
    <xf numFmtId="0" fontId="5" fillId="0" borderId="19" xfId="0" applyFont="1" applyBorder="1" applyAlignment="1" applyProtection="1">
      <alignment vertical="center"/>
      <protection hidden="1"/>
    </xf>
    <xf numFmtId="0" fontId="5" fillId="0" borderId="18" xfId="0" applyFont="1" applyBorder="1" applyAlignment="1">
      <alignment vertical="center" wrapText="1"/>
    </xf>
    <xf numFmtId="0" fontId="5" fillId="0" borderId="0" xfId="0" applyFont="1" applyAlignment="1">
      <alignment horizontal="left" wrapText="1"/>
    </xf>
    <xf numFmtId="0" fontId="5" fillId="0" borderId="56" xfId="0" applyFont="1" applyBorder="1" applyAlignment="1">
      <alignment wrapText="1"/>
    </xf>
    <xf numFmtId="0" fontId="5" fillId="0" borderId="54" xfId="0" applyFont="1" applyBorder="1" applyAlignment="1">
      <alignment horizontal="left" vertical="center" wrapText="1"/>
    </xf>
    <xf numFmtId="0" fontId="5" fillId="0" borderId="55" xfId="0" applyFont="1" applyBorder="1" applyAlignment="1">
      <alignment horizontal="left"/>
    </xf>
    <xf numFmtId="0" fontId="5" fillId="0" borderId="54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Continuous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4" xfId="0" applyFont="1" applyBorder="1" applyAlignment="1" applyProtection="1">
      <alignment vertical="center"/>
      <protection hidden="1"/>
    </xf>
    <xf numFmtId="0" fontId="5" fillId="0" borderId="58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vertical="center"/>
      <protection hidden="1"/>
    </xf>
    <xf numFmtId="0" fontId="5" fillId="0" borderId="12" xfId="0" applyFont="1" applyBorder="1" applyAlignment="1" applyProtection="1">
      <alignment vertical="center"/>
      <protection hidden="1"/>
    </xf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8" fillId="0" borderId="0" xfId="2" applyAlignment="1">
      <alignment wrapText="1"/>
    </xf>
    <xf numFmtId="0" fontId="18" fillId="0" borderId="0" xfId="2" applyAlignment="1">
      <alignment vertical="center" wrapText="1"/>
    </xf>
    <xf numFmtId="0" fontId="4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4" fontId="10" fillId="0" borderId="10" xfId="0" applyNumberFormat="1" applyFont="1" applyBorder="1" applyAlignment="1">
      <alignment horizontal="center" vertical="center" wrapText="1"/>
    </xf>
    <xf numFmtId="44" fontId="10" fillId="0" borderId="11" xfId="0" applyNumberFormat="1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5" fillId="2" borderId="20" xfId="0" applyFont="1" applyFill="1" applyBorder="1" applyAlignment="1">
      <alignment horizontal="center" wrapText="1"/>
    </xf>
    <xf numFmtId="0" fontId="5" fillId="2" borderId="21" xfId="0" applyFont="1" applyFill="1" applyBorder="1" applyAlignment="1">
      <alignment horizontal="center" wrapText="1"/>
    </xf>
    <xf numFmtId="0" fontId="5" fillId="2" borderId="22" xfId="0" applyFont="1" applyFill="1" applyBorder="1" applyAlignment="1">
      <alignment horizontal="center" wrapText="1"/>
    </xf>
    <xf numFmtId="164" fontId="12" fillId="6" borderId="1" xfId="1" applyNumberFormat="1" applyFont="1" applyFill="1" applyBorder="1" applyAlignment="1">
      <alignment horizontal="center" vertical="center" wrapText="1"/>
    </xf>
    <xf numFmtId="164" fontId="12" fillId="6" borderId="9" xfId="1" applyNumberFormat="1" applyFont="1" applyFill="1" applyBorder="1" applyAlignment="1">
      <alignment horizontal="center" vertical="center" wrapText="1"/>
    </xf>
    <xf numFmtId="164" fontId="12" fillId="6" borderId="37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14" fontId="12" fillId="6" borderId="10" xfId="0" applyNumberFormat="1" applyFont="1" applyFill="1" applyBorder="1" applyAlignment="1">
      <alignment horizontal="center" vertical="center" wrapText="1"/>
    </xf>
    <xf numFmtId="14" fontId="12" fillId="6" borderId="11" xfId="0" applyNumberFormat="1" applyFont="1" applyFill="1" applyBorder="1" applyAlignment="1">
      <alignment horizontal="center" vertical="center" wrapText="1"/>
    </xf>
    <xf numFmtId="14" fontId="12" fillId="6" borderId="12" xfId="0" applyNumberFormat="1" applyFont="1" applyFill="1" applyBorder="1" applyAlignment="1">
      <alignment horizontal="center" vertical="center" wrapText="1"/>
    </xf>
    <xf numFmtId="14" fontId="12" fillId="6" borderId="1" xfId="0" applyNumberFormat="1" applyFont="1" applyFill="1" applyBorder="1" applyAlignment="1">
      <alignment horizontal="center" vertical="center" wrapText="1"/>
    </xf>
    <xf numFmtId="14" fontId="12" fillId="6" borderId="38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5" fillId="2" borderId="47" xfId="0" applyFont="1" applyFill="1" applyBorder="1" applyAlignment="1">
      <alignment horizontal="center" wrapText="1"/>
    </xf>
    <xf numFmtId="0" fontId="5" fillId="2" borderId="32" xfId="0" applyFont="1" applyFill="1" applyBorder="1" applyAlignment="1">
      <alignment horizontal="center" wrapText="1"/>
    </xf>
    <xf numFmtId="0" fontId="5" fillId="3" borderId="30" xfId="0" applyFont="1" applyFill="1" applyBorder="1" applyAlignment="1" applyProtection="1">
      <alignment horizontal="center" vertical="center"/>
      <protection hidden="1"/>
    </xf>
    <xf numFmtId="0" fontId="5" fillId="3" borderId="15" xfId="0" applyFont="1" applyFill="1" applyBorder="1" applyAlignment="1" applyProtection="1">
      <alignment horizontal="center" vertical="center"/>
      <protection hidden="1"/>
    </xf>
    <xf numFmtId="0" fontId="5" fillId="3" borderId="17" xfId="0" applyFont="1" applyFill="1" applyBorder="1" applyAlignment="1" applyProtection="1">
      <alignment horizontal="center" vertical="center"/>
      <protection hidden="1"/>
    </xf>
    <xf numFmtId="0" fontId="5" fillId="3" borderId="20" xfId="0" applyFont="1" applyFill="1" applyBorder="1" applyAlignment="1" applyProtection="1">
      <alignment horizontal="center" vertical="center"/>
      <protection hidden="1"/>
    </xf>
    <xf numFmtId="0" fontId="5" fillId="3" borderId="21" xfId="0" applyFont="1" applyFill="1" applyBorder="1" applyAlignment="1" applyProtection="1">
      <alignment horizontal="center" vertical="center"/>
      <protection hidden="1"/>
    </xf>
    <xf numFmtId="0" fontId="5" fillId="3" borderId="22" xfId="0" applyFont="1" applyFill="1" applyBorder="1" applyAlignment="1" applyProtection="1">
      <alignment horizontal="center" vertical="center"/>
      <protection hidden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44" fontId="12" fillId="0" borderId="1" xfId="0" applyNumberFormat="1" applyFont="1" applyBorder="1" applyAlignment="1">
      <alignment horizontal="center" vertical="center" wrapText="1"/>
    </xf>
    <xf numFmtId="44" fontId="12" fillId="0" borderId="38" xfId="0" applyNumberFormat="1" applyFont="1" applyBorder="1" applyAlignment="1">
      <alignment horizontal="center" vertical="center" wrapText="1"/>
    </xf>
    <xf numFmtId="0" fontId="5" fillId="0" borderId="45" xfId="0" applyFont="1" applyBorder="1" applyAlignment="1" applyProtection="1">
      <alignment horizontal="center" vertical="center"/>
      <protection hidden="1"/>
    </xf>
    <xf numFmtId="10" fontId="12" fillId="0" borderId="1" xfId="0" applyNumberFormat="1" applyFont="1" applyBorder="1" applyAlignment="1">
      <alignment horizontal="center" vertical="center" wrapText="1"/>
    </xf>
    <xf numFmtId="10" fontId="12" fillId="0" borderId="38" xfId="0" applyNumberFormat="1" applyFont="1" applyBorder="1" applyAlignment="1">
      <alignment horizontal="center" vertical="center" wrapText="1"/>
    </xf>
    <xf numFmtId="0" fontId="5" fillId="0" borderId="46" xfId="0" applyFont="1" applyBorder="1" applyAlignment="1" applyProtection="1">
      <alignment horizontal="center" vertical="center"/>
      <protection hidden="1"/>
    </xf>
    <xf numFmtId="0" fontId="5" fillId="0" borderId="42" xfId="0" applyFont="1" applyBorder="1" applyAlignment="1" applyProtection="1">
      <alignment horizontal="center" vertical="center"/>
      <protection hidden="1"/>
    </xf>
    <xf numFmtId="44" fontId="12" fillId="0" borderId="16" xfId="0" applyNumberFormat="1" applyFont="1" applyBorder="1" applyAlignment="1">
      <alignment horizontal="center" vertical="center" wrapText="1"/>
    </xf>
    <xf numFmtId="44" fontId="12" fillId="0" borderId="19" xfId="0" applyNumberFormat="1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wrapText="1"/>
    </xf>
    <xf numFmtId="0" fontId="4" fillId="0" borderId="49" xfId="0" applyFont="1" applyBorder="1" applyAlignment="1">
      <alignment horizontal="center" wrapText="1"/>
    </xf>
    <xf numFmtId="0" fontId="4" fillId="0" borderId="50" xfId="0" applyFont="1" applyBorder="1" applyAlignment="1">
      <alignment horizontal="center" wrapText="1"/>
    </xf>
    <xf numFmtId="0" fontId="14" fillId="0" borderId="20" xfId="0" applyFont="1" applyBorder="1" applyAlignment="1">
      <alignment horizontal="justify" vertical="justify" wrapText="1"/>
    </xf>
    <xf numFmtId="0" fontId="14" fillId="0" borderId="21" xfId="0" applyFont="1" applyBorder="1" applyAlignment="1">
      <alignment horizontal="justify" vertical="justify" wrapText="1"/>
    </xf>
    <xf numFmtId="0" fontId="14" fillId="0" borderId="22" xfId="0" applyFont="1" applyBorder="1" applyAlignment="1">
      <alignment horizontal="justify" vertical="justify" wrapText="1"/>
    </xf>
    <xf numFmtId="0" fontId="9" fillId="0" borderId="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5" fillId="0" borderId="20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3" fontId="5" fillId="0" borderId="2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16" fillId="0" borderId="0" xfId="0" applyFont="1" applyAlignment="1">
      <alignment horizontal="left" wrapText="1" indent="1"/>
    </xf>
    <xf numFmtId="0" fontId="4" fillId="0" borderId="0" xfId="0" applyFont="1" applyAlignment="1">
      <alignment horizontal="center"/>
    </xf>
    <xf numFmtId="0" fontId="4" fillId="0" borderId="2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57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58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3" fontId="5" fillId="0" borderId="10" xfId="0" applyNumberFormat="1" applyFont="1" applyBorder="1" applyAlignment="1">
      <alignment horizont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wrapText="1"/>
    </xf>
    <xf numFmtId="0" fontId="5" fillId="3" borderId="1" xfId="0" applyFont="1" applyFill="1" applyBorder="1" applyAlignment="1">
      <alignment horizontal="center" wrapText="1"/>
    </xf>
    <xf numFmtId="0" fontId="4" fillId="0" borderId="0" xfId="0" applyFont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hidden="1"/>
    </xf>
    <xf numFmtId="0" fontId="5" fillId="0" borderId="57" xfId="0" applyFon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5" fillId="0" borderId="57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58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left" vertical="center"/>
      <protection hidden="1"/>
    </xf>
    <xf numFmtId="3" fontId="4" fillId="0" borderId="10" xfId="0" applyNumberFormat="1" applyFont="1" applyBorder="1" applyAlignment="1" applyProtection="1">
      <alignment horizontal="center" vertical="center" wrapText="1"/>
      <protection locked="0"/>
    </xf>
    <xf numFmtId="3" fontId="4" fillId="0" borderId="11" xfId="0" applyNumberFormat="1" applyFont="1" applyBorder="1" applyAlignment="1" applyProtection="1">
      <alignment horizontal="center" vertical="center" wrapText="1"/>
      <protection locked="0"/>
    </xf>
    <xf numFmtId="3" fontId="4" fillId="0" borderId="12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wrapText="1"/>
    </xf>
    <xf numFmtId="0" fontId="16" fillId="0" borderId="2" xfId="0" applyFont="1" applyBorder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0" fontId="16" fillId="0" borderId="4" xfId="0" applyFont="1" applyBorder="1" applyAlignment="1" applyProtection="1">
      <alignment horizontal="center" vertical="center"/>
      <protection hidden="1"/>
    </xf>
    <xf numFmtId="0" fontId="16" fillId="0" borderId="6" xfId="0" applyFont="1" applyBorder="1" applyAlignment="1" applyProtection="1">
      <alignment horizontal="center" vertical="center"/>
      <protection hidden="1"/>
    </xf>
    <xf numFmtId="0" fontId="16" fillId="0" borderId="7" xfId="0" applyFont="1" applyBorder="1" applyAlignment="1" applyProtection="1">
      <alignment horizontal="center" vertical="center"/>
      <protection hidden="1"/>
    </xf>
    <xf numFmtId="0" fontId="16" fillId="0" borderId="8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4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6" borderId="10" xfId="0" applyFont="1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left" vertical="center" wrapText="1"/>
    </xf>
    <xf numFmtId="0" fontId="4" fillId="6" borderId="12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299662</xdr:colOff>
      <xdr:row>1</xdr:row>
      <xdr:rowOff>128426</xdr:rowOff>
    </xdr:from>
    <xdr:to>
      <xdr:col>1</xdr:col>
      <xdr:colOff>2193959</xdr:colOff>
      <xdr:row>3</xdr:row>
      <xdr:rowOff>42807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2D6FCC-98DD-4BD0-9461-BE7E2D88E17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51" t="3900" r="67128" b="88821"/>
        <a:stretch/>
      </xdr:blipFill>
      <xdr:spPr bwMode="auto">
        <a:xfrm>
          <a:off x="513707" y="342471"/>
          <a:ext cx="1894297" cy="9417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161925</xdr:colOff>
      <xdr:row>1</xdr:row>
      <xdr:rowOff>248707</xdr:rowOff>
    </xdr:from>
    <xdr:ext cx="1005951" cy="982216"/>
    <xdr:pic>
      <xdr:nvPicPr>
        <xdr:cNvPr id="2" name="Imagen 1">
          <a:extLst>
            <a:ext uri="{FF2B5EF4-FFF2-40B4-BE49-F238E27FC236}">
              <a16:creationId xmlns:a16="http://schemas.microsoft.com/office/drawing/2014/main" id="{39916E47-A6D0-45D5-A94B-BFB3158AF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" y="439207"/>
          <a:ext cx="1005951" cy="982216"/>
        </a:xfrm>
        <a:prstGeom prst="rect">
          <a:avLst/>
        </a:prstGeom>
      </xdr:spPr>
    </xdr:pic>
    <xdr:clientData/>
  </xdr:oneCellAnchor>
  <xdr:oneCellAnchor>
    <xdr:from>
      <xdr:col>1</xdr:col>
      <xdr:colOff>161925</xdr:colOff>
      <xdr:row>1</xdr:row>
      <xdr:rowOff>248707</xdr:rowOff>
    </xdr:from>
    <xdr:ext cx="1005951" cy="982216"/>
    <xdr:pic>
      <xdr:nvPicPr>
        <xdr:cNvPr id="3" name="Imagen 2">
          <a:extLst>
            <a:ext uri="{FF2B5EF4-FFF2-40B4-BE49-F238E27FC236}">
              <a16:creationId xmlns:a16="http://schemas.microsoft.com/office/drawing/2014/main" id="{0C90784B-128A-41F3-9171-4D96F7EDC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45" y="431587"/>
          <a:ext cx="1005951" cy="98221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soacha-my.sharepoint.com/JOSE%20BACKUP/JOSE%20BACKUP/oficina/2018/195/Formato%20Pagos%202018%20-%20jo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OS%20RODRIGO%202012\bk%20RODRIGO%20CUMBE\RESOLUCI&#211;N%20%20PRECIOS%201-2008\BASE%20VIAS%20Y%20ANDENES%202008\VIAS%202008-I%20items%20(23.1)%20a%20(34.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CERTIFICACIÓN"/>
      <sheetName val="INFO BASICA"/>
      <sheetName val="INFO. FINANCIERA"/>
      <sheetName val="INFO GIRO CERTIFICACION"/>
      <sheetName val="INF EJECUCION"/>
      <sheetName val="INF. SUPERVISIÓN"/>
      <sheetName val="Actividades USUARIO"/>
      <sheetName val="Datos USUARIO"/>
      <sheetName val="SUPERVICION"/>
      <sheetName val="Check List"/>
      <sheetName val="DATOS"/>
    </sheetNames>
    <sheetDataSet>
      <sheetData sheetId="0"/>
      <sheetData sheetId="1"/>
      <sheetData sheetId="2"/>
      <sheetData sheetId="3"/>
      <sheetData sheetId="4"/>
      <sheetData sheetId="5">
        <row r="51">
          <cell r="H51" t="str">
            <v>C.C 51.753.317 (Bogotá D.C.)</v>
          </cell>
        </row>
      </sheetData>
      <sheetData sheetId="6"/>
      <sheetData sheetId="7">
        <row r="2">
          <cell r="B2" t="str">
            <v>OBLIGACIONES PARA EL PERIODO</v>
          </cell>
          <cell r="C2" t="str">
            <v>Acta 1</v>
          </cell>
          <cell r="D2">
            <v>0</v>
          </cell>
          <cell r="E2" t="str">
            <v>Acta 2</v>
          </cell>
          <cell r="F2">
            <v>0</v>
          </cell>
          <cell r="G2" t="str">
            <v>Acta 3</v>
          </cell>
          <cell r="H2">
            <v>0</v>
          </cell>
          <cell r="I2" t="str">
            <v>Acta 4</v>
          </cell>
          <cell r="J2">
            <v>0</v>
          </cell>
          <cell r="K2" t="str">
            <v>Acta 5</v>
          </cell>
          <cell r="L2">
            <v>0</v>
          </cell>
          <cell r="M2" t="str">
            <v>Acta 6</v>
          </cell>
          <cell r="N2">
            <v>0</v>
          </cell>
          <cell r="O2" t="str">
            <v>Acta 7</v>
          </cell>
          <cell r="P2">
            <v>0</v>
          </cell>
          <cell r="Q2" t="str">
            <v>Acta 8</v>
          </cell>
          <cell r="R2">
            <v>0</v>
          </cell>
          <cell r="S2" t="str">
            <v>Acta 9</v>
          </cell>
          <cell r="T2">
            <v>0</v>
          </cell>
          <cell r="U2" t="str">
            <v>Acta 10</v>
          </cell>
          <cell r="V2">
            <v>0</v>
          </cell>
          <cell r="W2" t="str">
            <v>Acta 11</v>
          </cell>
          <cell r="X2">
            <v>0</v>
          </cell>
          <cell r="Y2" t="str">
            <v>Acta 12</v>
          </cell>
          <cell r="Z2">
            <v>0</v>
          </cell>
        </row>
        <row r="3">
          <cell r="B3">
            <v>0</v>
          </cell>
          <cell r="C3" t="str">
            <v>ACTIVIDADES</v>
          </cell>
          <cell r="D3" t="str">
            <v>PRODUCTOS PRESENTADOS</v>
          </cell>
          <cell r="E3" t="str">
            <v>ACTIVIDADES</v>
          </cell>
          <cell r="F3" t="str">
            <v>PRODUCTOS PRESENTADOS</v>
          </cell>
          <cell r="G3" t="str">
            <v>ACTIVIDADES</v>
          </cell>
          <cell r="H3" t="str">
            <v>PRODUCTOS PRESENTADOS</v>
          </cell>
          <cell r="I3" t="str">
            <v>ACTIVIDADES</v>
          </cell>
          <cell r="J3" t="str">
            <v>PRODUCTOS PRESENTADOS</v>
          </cell>
          <cell r="K3" t="str">
            <v>ACTIVIDADES</v>
          </cell>
          <cell r="L3" t="str">
            <v>PRODUCTOS PRESENTADOS</v>
          </cell>
          <cell r="M3" t="str">
            <v>ACTIVIDADES</v>
          </cell>
          <cell r="N3" t="str">
            <v>PRODUCTOS PRESENTADOS</v>
          </cell>
          <cell r="O3" t="str">
            <v>ACTIVIDADES</v>
          </cell>
          <cell r="P3" t="str">
            <v>PRODUCTOS PRESENTADOS</v>
          </cell>
          <cell r="Q3" t="str">
            <v>ACTIVIDADES</v>
          </cell>
          <cell r="R3" t="str">
            <v>PRODUCTOS PRESENTADOS</v>
          </cell>
          <cell r="S3" t="str">
            <v>ACTIVIDADES</v>
          </cell>
          <cell r="T3" t="str">
            <v>PRODUCTOS PRESENTADOS</v>
          </cell>
          <cell r="U3" t="str">
            <v>ACTIVIDADES</v>
          </cell>
          <cell r="V3" t="str">
            <v>PRODUCTOS PRESENTADOS</v>
          </cell>
          <cell r="W3" t="str">
            <v>ACTIVIDADES</v>
          </cell>
          <cell r="X3" t="str">
            <v>PRODUCTOS PRESENTADOS</v>
          </cell>
          <cell r="Y3" t="str">
            <v>ACTIVIDADES</v>
          </cell>
          <cell r="Z3" t="str">
            <v>PRODUCTOS PRESENTADOS</v>
          </cell>
        </row>
        <row r="4">
          <cell r="A4" t="str">
            <v>1. Apoyar a la Direc</v>
          </cell>
          <cell r="B4" t="str">
            <v>1. Apoyar a la Dirección de Proyectos especiales de la Secretaría de Desarrollo Social y Participación comunitaria en la elaboración y actualización de la parte conceptual de los proyectos de inversión en el banco Municipal de proyectos para su respectiva inscripción en el BMP cuando lo sea requerido.</v>
          </cell>
          <cell r="C4" t="str">
            <v>Se apoyo  durante el mes en la formulación y actulaizacion de los proyectos: 087</v>
          </cell>
          <cell r="D4" t="str">
            <v>Los respectivos soportes reposan en el archivo de la Direción de Proyectos especiales de la Secreatria de Desarrollo Social y  en Banco Municpal de Proyectos.</v>
          </cell>
          <cell r="E4" t="str">
            <v>Se apoyo  durante el mes en la formulación y actulaizacion de los proyecto de identidad juvenil.</v>
          </cell>
          <cell r="F4" t="str">
            <v>Los respectivos soportes reposan en el archivo de la Direción de Proyectos especiales de la Secreatria de Desarrollo Social y  en Banco Municpal de Proyectos.</v>
          </cell>
          <cell r="G4" t="str">
            <v xml:space="preserve">No se realizo durante el mes Marzo </v>
          </cell>
          <cell r="H4" t="str">
            <v>N/A</v>
          </cell>
          <cell r="I4">
            <v>0</v>
          </cell>
          <cell r="J4">
            <v>0</v>
          </cell>
          <cell r="K4">
            <v>0</v>
          </cell>
          <cell r="L4" t="str">
            <v xml:space="preserve">1 Planes de accion                       2 acta meci                                       3 acta meci </v>
          </cell>
          <cell r="M4" t="str">
            <v>No se realizo durante el més de marzo</v>
          </cell>
          <cell r="N4" t="str">
            <v>N/A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 t="str">
            <v>No se realizo durante el mes</v>
          </cell>
          <cell r="V4" t="str">
            <v>N/A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</row>
        <row r="5">
          <cell r="A5" t="str">
            <v>2. Apoyar en el segu</v>
          </cell>
          <cell r="B5" t="str">
            <v xml:space="preserve">2. Apoyar en el seguimiento efectivo de la ejecución de los proyectos a fin de evaluar su evolución y estado de avance. </v>
          </cell>
          <cell r="C5" t="str">
            <v>No se realizo durante el mes debido a enconratnos en proceso de formulación</v>
          </cell>
          <cell r="D5" t="str">
            <v>N/a</v>
          </cell>
          <cell r="E5" t="str">
            <v>Se realiza apoyo en la revisión de seguimiento a mestas del mes de enero y plan de acción.</v>
          </cell>
          <cell r="F5" t="str">
            <v>Los respectivos soportes reposan en el archivo de la  Secreatria de Desarrollo Social.</v>
          </cell>
          <cell r="G5" t="str">
            <v>Se realiza apoyo en la revisión de seguimiento a mestas del mes de febrero y plan de acción.</v>
          </cell>
          <cell r="H5" t="str">
            <v>Los respectivos soportes reposan en el archivo de la  Secreatria de Desarrollo Social.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 t="str">
            <v>Se anexa evidencia escrita en informe</v>
          </cell>
          <cell r="S5">
            <v>0</v>
          </cell>
          <cell r="T5">
            <v>0</v>
          </cell>
          <cell r="U5" t="str">
            <v>Se realiza apoyo en la revisión de seguimiento a metas del mes de Septiembre y plan de acción.</v>
          </cell>
          <cell r="V5" t="str">
            <v>Los respectivos soportes reposan en el archivo de la  Secreatria de Desarrollo Social.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</row>
        <row r="6">
          <cell r="A6" t="str">
            <v>3. Apoyar en la form</v>
          </cell>
          <cell r="B6" t="str">
            <v>3. Apoyar en la formulación de plan de acción de la Dirección y la evaluación y seguimiento.</v>
          </cell>
          <cell r="C6" t="str">
            <v>Se apoya en la formulacion  informando sobre los proyectos y presupuestos para ser reportados en el el plan de acción de SDSPC.</v>
          </cell>
          <cell r="D6" t="str">
            <v>Los respectivos soportes reposan en el archivo de la  Secreatria de Desarrollo Social.</v>
          </cell>
          <cell r="E6" t="str">
            <v>Se apoya en la formulacion  informando sobre los proyectos y presupuestos para ser reportados en el el plan de acción de SDSPC.</v>
          </cell>
          <cell r="F6" t="str">
            <v>Los respectivos soportes reposan en el archivo de la  Secreatria de Desarrollo Social.</v>
          </cell>
          <cell r="G6" t="str">
            <v>Se apoya en la formulacion  informando sobre los proyectos y presupuestos para ser reportados en el el plan de acción de SDSPC.</v>
          </cell>
          <cell r="H6" t="str">
            <v>Los respectivos soportes reposan en el archivo de la  Secreatria de Desarrollo Social.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 t="str">
            <v>Se apoya en la formulacion  informando sobre los proyectos y presupuestos para ser reportados en el el plan de acción de SDSPC.</v>
          </cell>
          <cell r="V6" t="str">
            <v>Los respectivos soportes reposan en el archivo de la  Secreatria de Desarrollo Social.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 t="str">
            <v>4. Apoyo en el segui</v>
          </cell>
          <cell r="B7" t="str">
            <v>4. Apoyo en el seguimiento del cumplimiento de las metas del plan de desarrollo a cargo de la Dirección de Proyectos Especiales.</v>
          </cell>
          <cell r="C7" t="str">
            <v>No se realizo durnate el mes</v>
          </cell>
          <cell r="D7" t="str">
            <v>N/a</v>
          </cell>
          <cell r="E7" t="str">
            <v>Se realiza apoyo en la revisión de seguimiento a mestas del mes de enero y plan de acción.</v>
          </cell>
          <cell r="F7" t="str">
            <v>Los respectivos soportes reposan en el archivo de la  Secreatria de Desarrollo Social.</v>
          </cell>
          <cell r="G7" t="str">
            <v>Se realiza apoyo en la revisión de seguimiento a mestas del mes de febrero y plan de acción.</v>
          </cell>
          <cell r="H7" t="str">
            <v>Los respectivos soportes reposan en el archivo de la  Secreatria de Desarrollo Social.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 t="str">
            <v>Se realiza apoyo en la revisión de seguimiento a metas del mes de Septiembre y plan de acción.</v>
          </cell>
          <cell r="V7" t="str">
            <v>Los respectivos soportes reposan en el archivo de la  Secreatria de Desarrollo Social.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</row>
        <row r="8">
          <cell r="A8" t="str">
            <v>5. Apoyar logísticam</v>
          </cell>
          <cell r="B8" t="str">
            <v xml:space="preserve">5. Apoyar logísticamente a las actividades planeadas por la Dirección de Proyectos Especiales de la Secretaría de Desarrollo Social y Participación Comunitaria. </v>
          </cell>
          <cell r="C8" t="str">
            <v>No se realizo durante el mes</v>
          </cell>
          <cell r="D8" t="str">
            <v>N/a</v>
          </cell>
          <cell r="E8" t="str">
            <v>No se realizo durante el mes</v>
          </cell>
          <cell r="F8" t="str">
            <v>N/a</v>
          </cell>
          <cell r="G8" t="str">
            <v>Se Rrealizo apyo logistico en el censo de la comuna 6  el día sabado 3 de marzo de 2018</v>
          </cell>
          <cell r="H8" t="str">
            <v>Los respectivos soportes reposan en el archivo de la  Secreatria de Desarrollo Social.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 t="str">
            <v>Se anexa evidencia escrita en informe</v>
          </cell>
          <cell r="S8">
            <v>0</v>
          </cell>
          <cell r="T8">
            <v>0</v>
          </cell>
          <cell r="U8" t="str">
            <v>Se apooyo el día 23 de octubre en el teatro SUA en el cual se plantearon lo pertinente a las actividades de la Secretaría.</v>
          </cell>
          <cell r="V8" t="str">
            <v>Los respectivos soportes reposan en el archivo de la  Secreatria de Desarrollo Social.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</row>
        <row r="9">
          <cell r="A9" t="str">
            <v>6. Apoyar las respue</v>
          </cell>
          <cell r="B9" t="str">
            <v>6. Apoyar las respuesta a peticiones quejas y reclamos relacionados a la Dirección de Proyectos especiales y los demás que se requieran por parte del supervisor.</v>
          </cell>
          <cell r="C9" t="str">
            <v>No se realizo durante el mes</v>
          </cell>
          <cell r="D9" t="str">
            <v>N/a</v>
          </cell>
          <cell r="E9" t="str">
            <v>Se apoyo  en las respuestas de las peticones o oficios asignados durante el mes de febrero</v>
          </cell>
          <cell r="F9" t="str">
            <v>Los respectivos soportes reposan en el archivo de la  Secreatria de Desarrollo Social.</v>
          </cell>
          <cell r="G9" t="str">
            <v>Se apoyo  en las respuestas de las peticones o oficios asignados durante el mes de febrero</v>
          </cell>
          <cell r="H9" t="str">
            <v>Los respectivos soportes reposan en el archivo de la  Secreatria de Desarrollo Social.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Se anexa evidencia escrita en actas</v>
          </cell>
          <cell r="S9">
            <v>0</v>
          </cell>
          <cell r="T9">
            <v>0</v>
          </cell>
          <cell r="U9" t="str">
            <v xml:space="preserve">Se apoyo  en las respuestas de las peticones o oficios asignados durante el mes </v>
          </cell>
          <cell r="V9" t="str">
            <v>Los respectivos soportes reposan en el archivo de la  Secreatria de Desarrollo Social.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</row>
        <row r="10">
          <cell r="A10" t="str">
            <v>7. Apoyar en la gest</v>
          </cell>
          <cell r="B10" t="str">
            <v xml:space="preserve">7. Apoyar en la gestión de trámites documentales de la Dirección de Proyectos Especiales. </v>
          </cell>
          <cell r="C10" t="str">
            <v>Se apoyo en lo pertinente al Convenio Intreadministrativo de Ciencia Tegnologia e Innovación</v>
          </cell>
          <cell r="D10" t="str">
            <v>Los respectivos soportes reposan en el archivo de la  Secreatria de Desarrollo Social.</v>
          </cell>
          <cell r="E10" t="str">
            <v>Se apoyo en lo pertinente al Convenio Intreadministrativo de Ciencia Tegnologia e Innovación, y suministros</v>
          </cell>
          <cell r="F10" t="str">
            <v>Los respectivos soportes reposan en el archivo de la  Secreatria de Desarrollo Social.</v>
          </cell>
          <cell r="G10" t="str">
            <v>Se apoyo en lo pertinente al Convenio Intreadministrativo de Ciencia Tegnologia e Innovación, y suministros</v>
          </cell>
          <cell r="H10" t="str">
            <v>Los respectivos soportes reposan en el archivo de la  Secreatria de Desarrollo Social.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 t="str">
            <v>Se anexa evidencia escrita en informe</v>
          </cell>
          <cell r="S10">
            <v>0</v>
          </cell>
          <cell r="T10">
            <v>0</v>
          </cell>
          <cell r="U10" t="str">
            <v>Se apoyo en lo pertinente al Convenio Intreadministrativo de Ciencia Tegnologia e Innovación, y suministros</v>
          </cell>
          <cell r="V10" t="str">
            <v>Los respectivos soportes reposan en el archivo de la  Secreatria de Desarrollo Social.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</row>
        <row r="11">
          <cell r="A11" t="str">
            <v>8. Las demás Obligac</v>
          </cell>
          <cell r="B11" t="str">
            <v xml:space="preserve">8. Las demás Obligaciones que se requieren para garantizar el normal funcionamiento de la Secretaría de Desarrollo Social y Participación Comunitaria y en especial de la dirección de Proyectos Especiales. </v>
          </cell>
          <cell r="C11" t="str">
            <v>No se realizo durante el mes</v>
          </cell>
          <cell r="D11" t="str">
            <v>N/a</v>
          </cell>
          <cell r="E11" t="str">
            <v>No se realizo durante el mes</v>
          </cell>
          <cell r="F11" t="str">
            <v>N/a</v>
          </cell>
          <cell r="G11" t="str">
            <v>No se realizo durante el mes</v>
          </cell>
          <cell r="H11" t="str">
            <v>N/a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 t="str">
            <v>Se anexa evidencia escrita en oficio</v>
          </cell>
          <cell r="S11">
            <v>0</v>
          </cell>
          <cell r="T11">
            <v>0</v>
          </cell>
          <cell r="U11" t="str">
            <v xml:space="preserve">Todas las actividades requeridas por la supervisión se realizaron a cabalidad </v>
          </cell>
          <cell r="V11" t="str">
            <v>Los respectivos soportes reposan en el archivo de la  Secreatria de Desarrollo Social.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  <row r="12">
          <cell r="A12" t="str">
            <v/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</row>
        <row r="13">
          <cell r="A13" t="str">
            <v/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</row>
        <row r="14">
          <cell r="A14" t="str">
            <v/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 t="str">
            <v>Se anexa evidencia escrita en acta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</row>
        <row r="15">
          <cell r="A15" t="str">
            <v/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</row>
        <row r="16">
          <cell r="A16" t="str">
            <v/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</row>
      </sheetData>
      <sheetData sheetId="8">
        <row r="3">
          <cell r="B3" t="str">
            <v>IDENTIFICACIÓN</v>
          </cell>
          <cell r="C3" t="str">
            <v>NOMBRE</v>
          </cell>
          <cell r="D3" t="str">
            <v>LUGAR DE EXPEDICIÓN</v>
          </cell>
          <cell r="E3" t="str">
            <v>CONTACTO</v>
          </cell>
          <cell r="F3">
            <v>0</v>
          </cell>
          <cell r="G3" t="str">
            <v>SEG. SOCIAL</v>
          </cell>
          <cell r="H3">
            <v>0</v>
          </cell>
          <cell r="I3">
            <v>0</v>
          </cell>
          <cell r="J3" t="str">
            <v>OBJETO</v>
          </cell>
          <cell r="K3" t="str">
            <v>CUENTA PARA PAGO</v>
          </cell>
          <cell r="L3">
            <v>0</v>
          </cell>
          <cell r="M3" t="str">
            <v>CONTRATO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 t="str">
            <v>SUPERVISOR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 t="str">
            <v>CDP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 t="str">
            <v>CRP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 t="str">
            <v>CDP ADICIÓN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 t="str">
            <v>CRP ADICIÓN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 t="str">
            <v>CDP ADICIÓN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 t="str">
            <v>CRP ADICIÓN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Q3">
            <v>0</v>
          </cell>
          <cell r="BR3">
            <v>0</v>
          </cell>
        </row>
        <row r="4">
          <cell r="B4">
            <v>0</v>
          </cell>
          <cell r="C4">
            <v>0</v>
          </cell>
          <cell r="D4">
            <v>0</v>
          </cell>
          <cell r="E4" t="str">
            <v>Mail</v>
          </cell>
          <cell r="F4" t="str">
            <v xml:space="preserve">Teléfono </v>
          </cell>
          <cell r="G4" t="str">
            <v>SALUD</v>
          </cell>
          <cell r="H4" t="str">
            <v>PENSIÓN</v>
          </cell>
          <cell r="I4" t="str">
            <v>A.R.L.</v>
          </cell>
          <cell r="J4">
            <v>0</v>
          </cell>
          <cell r="K4" t="str">
            <v>BANCO</v>
          </cell>
          <cell r="L4" t="str">
            <v>No. CUENTA</v>
          </cell>
          <cell r="M4" t="str">
            <v>No.</v>
          </cell>
          <cell r="N4" t="str">
            <v>FECHA CONTRATO</v>
          </cell>
          <cell r="O4" t="str">
            <v>VALOR CONTRATO</v>
          </cell>
          <cell r="P4" t="str">
            <v>INICIO</v>
          </cell>
          <cell r="Q4" t="str">
            <v>FIN</v>
          </cell>
          <cell r="R4" t="str">
            <v>PLAZO</v>
          </cell>
          <cell r="S4" t="str">
            <v>VALOR ADICIÓN</v>
          </cell>
          <cell r="T4">
            <v>0</v>
          </cell>
          <cell r="U4" t="str">
            <v>NOMBRE</v>
          </cell>
          <cell r="V4" t="str">
            <v>CARGO</v>
          </cell>
          <cell r="W4" t="str">
            <v>DEPENDENCIA</v>
          </cell>
          <cell r="X4" t="str">
            <v>IDENTIFICACIÓN</v>
          </cell>
          <cell r="Y4" t="str">
            <v>LUGAR EXPEDICIÓN</v>
          </cell>
          <cell r="Z4" t="str">
            <v>MAIL</v>
          </cell>
          <cell r="AA4" t="str">
            <v>TELÉFONO</v>
          </cell>
          <cell r="AB4" t="str">
            <v>No.</v>
          </cell>
          <cell r="AC4" t="str">
            <v>Fecha</v>
          </cell>
          <cell r="AD4" t="str">
            <v>ARTÍCULO</v>
          </cell>
          <cell r="AE4" t="str">
            <v>NOMBRE</v>
          </cell>
          <cell r="AF4" t="str">
            <v>RECURSO</v>
          </cell>
          <cell r="AG4" t="str">
            <v>No.</v>
          </cell>
          <cell r="AH4" t="str">
            <v>Fecha</v>
          </cell>
          <cell r="AI4" t="str">
            <v>ARTÍCULO</v>
          </cell>
          <cell r="AJ4" t="str">
            <v>NOMBRE</v>
          </cell>
          <cell r="AK4" t="str">
            <v>RECURSO</v>
          </cell>
          <cell r="AL4" t="str">
            <v>No.</v>
          </cell>
          <cell r="AM4" t="str">
            <v>Fecha</v>
          </cell>
          <cell r="AN4" t="str">
            <v>ARTÍCULO</v>
          </cell>
          <cell r="AO4" t="str">
            <v>NOMBRE</v>
          </cell>
          <cell r="AP4" t="str">
            <v>RECURSO</v>
          </cell>
          <cell r="AQ4" t="str">
            <v>No.</v>
          </cell>
          <cell r="AR4" t="str">
            <v>Fecha</v>
          </cell>
          <cell r="AS4" t="str">
            <v>ARTÍCULO</v>
          </cell>
          <cell r="AT4" t="str">
            <v>NOMBRE</v>
          </cell>
          <cell r="AU4" t="str">
            <v>RECURSO</v>
          </cell>
          <cell r="AV4" t="str">
            <v>No.</v>
          </cell>
          <cell r="AW4" t="str">
            <v>Fecha</v>
          </cell>
          <cell r="AX4" t="str">
            <v>ARTÍCULO</v>
          </cell>
          <cell r="AY4" t="str">
            <v>NOMBRE</v>
          </cell>
          <cell r="AZ4" t="str">
            <v>RECURSO</v>
          </cell>
          <cell r="BA4" t="str">
            <v>VALOR</v>
          </cell>
          <cell r="BB4" t="str">
            <v>No.</v>
          </cell>
          <cell r="BC4" t="str">
            <v>Fecha</v>
          </cell>
          <cell r="BD4" t="str">
            <v>ARTÍCULO</v>
          </cell>
          <cell r="BE4" t="str">
            <v>NOMBRE</v>
          </cell>
          <cell r="BF4" t="str">
            <v>RECURSO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</row>
        <row r="5">
          <cell r="B5">
            <v>1019036907</v>
          </cell>
          <cell r="C5" t="str">
            <v>JOSE MANUEL GARAY OVALLE</v>
          </cell>
          <cell r="D5" t="str">
            <v>BOGOTÁ</v>
          </cell>
          <cell r="E5" t="str">
            <v>josemanuelgarayovalle@yahoo.com</v>
          </cell>
          <cell r="F5">
            <v>3118646343</v>
          </cell>
          <cell r="G5" t="str">
            <v>FAMISANAR</v>
          </cell>
          <cell r="H5" t="str">
            <v>PORVENIR</v>
          </cell>
          <cell r="I5" t="str">
            <v>COLPATRIA</v>
          </cell>
          <cell r="J5" t="str">
            <v>Prestación de servicios técnicos de apoyo a la Dirección de  Proyectos especiales de la secretaría de desarrollo social y participación comunitaria del municipio de Soacha</v>
          </cell>
          <cell r="K5" t="str">
            <v>BANCOLOMBIA</v>
          </cell>
          <cell r="L5" t="str">
            <v>221-800-70064</v>
          </cell>
          <cell r="M5">
            <v>195</v>
          </cell>
          <cell r="N5">
            <v>43119</v>
          </cell>
          <cell r="O5">
            <v>21168000</v>
          </cell>
          <cell r="P5">
            <v>43122</v>
          </cell>
          <cell r="Q5">
            <v>43464</v>
          </cell>
          <cell r="R5" t="str">
            <v>8 MESES</v>
          </cell>
          <cell r="S5">
            <v>8731800</v>
          </cell>
          <cell r="T5">
            <v>0</v>
          </cell>
          <cell r="U5" t="str">
            <v xml:space="preserve">MARIA SUSANA MOYA MOYA </v>
          </cell>
          <cell r="V5" t="str">
            <v>DIRECTORA DE PROYECTOS ESPECIALES</v>
          </cell>
          <cell r="W5" t="str">
            <v>SECRETARÍA DE DESARROLLO SOCIAL</v>
          </cell>
          <cell r="X5">
            <v>51753317</v>
          </cell>
          <cell r="Y5" t="str">
            <v>Bogotá D.C.</v>
          </cell>
          <cell r="Z5" t="str">
            <v>smoya@alcaldiasoacha.gov.co</v>
          </cell>
          <cell r="AA5">
            <v>7225485</v>
          </cell>
          <cell r="AB5">
            <v>689</v>
          </cell>
          <cell r="AC5">
            <v>43103</v>
          </cell>
          <cell r="AD5" t="str">
            <v>0108 - 1.1.3.4. - 17</v>
          </cell>
          <cell r="AE5" t="str">
            <v>Remuneracion Servicios Tecnicos.</v>
          </cell>
          <cell r="AF5" t="str">
            <v>Ordinario</v>
          </cell>
          <cell r="AG5">
            <v>636</v>
          </cell>
          <cell r="AH5">
            <v>43122</v>
          </cell>
          <cell r="AI5" t="str">
            <v>0108 - 1.1.3.4. - 17</v>
          </cell>
          <cell r="AJ5" t="str">
            <v>Remuneracion Servicios Tecnicos.</v>
          </cell>
          <cell r="AK5" t="str">
            <v>Ordinario</v>
          </cell>
          <cell r="AL5">
            <v>3366</v>
          </cell>
          <cell r="AM5">
            <v>43350</v>
          </cell>
          <cell r="AN5" t="str">
            <v>0108 - 1.1.3.4. - 17</v>
          </cell>
          <cell r="AO5" t="str">
            <v>Remuneracion Servicios Tecnicos.</v>
          </cell>
          <cell r="AP5" t="str">
            <v>Ordinario</v>
          </cell>
          <cell r="AQ5">
            <v>3159</v>
          </cell>
          <cell r="AR5">
            <v>43360</v>
          </cell>
          <cell r="AS5" t="str">
            <v>0108 - 1.1.3.4. - 17</v>
          </cell>
          <cell r="AT5" t="str">
            <v>Remuneracion Servicios Tecnicos.</v>
          </cell>
          <cell r="AU5" t="str">
            <v>Ordinario</v>
          </cell>
          <cell r="AV5">
            <v>3366</v>
          </cell>
          <cell r="AW5">
            <v>43350</v>
          </cell>
          <cell r="AX5" t="str">
            <v>0108 - 1.1.3.4. - 17</v>
          </cell>
          <cell r="AY5" t="str">
            <v>Remuneracion Servicios Tecnicos.</v>
          </cell>
          <cell r="AZ5" t="str">
            <v>Ordinario</v>
          </cell>
          <cell r="BA5">
            <v>8820000</v>
          </cell>
          <cell r="BB5">
            <v>3159</v>
          </cell>
          <cell r="BC5">
            <v>43360</v>
          </cell>
          <cell r="BD5" t="str">
            <v>0108 - 1.1.3.4. - 17</v>
          </cell>
          <cell r="BE5" t="str">
            <v>Remuneracion Servicios Tecnicos.</v>
          </cell>
          <cell r="BF5" t="str">
            <v>Ordinario</v>
          </cell>
          <cell r="BG5">
            <v>8731800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</row>
        <row r="18">
          <cell r="B18" t="str">
            <v>No.</v>
          </cell>
          <cell r="C18" t="str">
            <v>Fecha Presentación</v>
          </cell>
          <cell r="D18" t="str">
            <v>Valor</v>
          </cell>
        </row>
        <row r="19">
          <cell r="B19">
            <v>1</v>
          </cell>
          <cell r="C19">
            <v>43147</v>
          </cell>
          <cell r="D19">
            <v>793800</v>
          </cell>
        </row>
        <row r="20">
          <cell r="B20">
            <v>2</v>
          </cell>
          <cell r="C20">
            <v>43160</v>
          </cell>
          <cell r="D20">
            <v>2646000</v>
          </cell>
        </row>
        <row r="21">
          <cell r="B21">
            <v>3</v>
          </cell>
          <cell r="C21">
            <v>43192</v>
          </cell>
          <cell r="D21">
            <v>2646000</v>
          </cell>
        </row>
        <row r="22">
          <cell r="B22">
            <v>4</v>
          </cell>
          <cell r="C22">
            <v>0</v>
          </cell>
          <cell r="D22">
            <v>2646000</v>
          </cell>
        </row>
        <row r="23">
          <cell r="B23">
            <v>5</v>
          </cell>
          <cell r="C23">
            <v>0</v>
          </cell>
          <cell r="D23">
            <v>2646000</v>
          </cell>
        </row>
        <row r="24">
          <cell r="B24">
            <v>6</v>
          </cell>
          <cell r="C24">
            <v>0</v>
          </cell>
          <cell r="D24">
            <v>2646000</v>
          </cell>
        </row>
        <row r="25">
          <cell r="B25">
            <v>7</v>
          </cell>
          <cell r="C25">
            <v>0</v>
          </cell>
          <cell r="D25">
            <v>2646000</v>
          </cell>
        </row>
        <row r="26">
          <cell r="B26">
            <v>8</v>
          </cell>
          <cell r="C26">
            <v>0</v>
          </cell>
          <cell r="D26">
            <v>2646000</v>
          </cell>
        </row>
        <row r="27">
          <cell r="B27">
            <v>9</v>
          </cell>
          <cell r="C27">
            <v>0</v>
          </cell>
          <cell r="D27">
            <v>2646000</v>
          </cell>
        </row>
        <row r="28">
          <cell r="B28">
            <v>10</v>
          </cell>
          <cell r="C28">
            <v>43405</v>
          </cell>
          <cell r="D28">
            <v>2646000</v>
          </cell>
        </row>
        <row r="29">
          <cell r="B29">
            <v>11</v>
          </cell>
          <cell r="C29">
            <v>0</v>
          </cell>
          <cell r="D29">
            <v>2646000</v>
          </cell>
        </row>
        <row r="30">
          <cell r="B30">
            <v>12</v>
          </cell>
          <cell r="C30">
            <v>0</v>
          </cell>
          <cell r="D30">
            <v>2646000</v>
          </cell>
        </row>
      </sheetData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</sheetNames>
    <sheetDataSet>
      <sheetData sheetId="0">
        <row r="12">
          <cell r="B12" t="str">
            <v>Carrotanque agua 14 M3</v>
          </cell>
        </row>
        <row r="13">
          <cell r="B13" t="str">
            <v>Carrotanque irrigador emulsion</v>
          </cell>
        </row>
        <row r="14">
          <cell r="B14" t="str">
            <v>Cilindro Vibrocompactador</v>
          </cell>
        </row>
        <row r="15">
          <cell r="B15" t="str">
            <v>Compactador manual (tipo canguro)</v>
          </cell>
        </row>
        <row r="16">
          <cell r="B16" t="str">
            <v>Compactador manual vibratorio (tipo Rana)</v>
          </cell>
        </row>
        <row r="17">
          <cell r="B17" t="str">
            <v>Composicion de ensayos para agua</v>
          </cell>
        </row>
        <row r="18">
          <cell r="B18" t="str">
            <v>Compresor (barrido y soplado)</v>
          </cell>
        </row>
        <row r="19">
          <cell r="B19" t="str">
            <v>Compresor 125 pies cúbicos con martillo</v>
          </cell>
        </row>
        <row r="20">
          <cell r="B20" t="str">
            <v>Cortadora de pavimento</v>
          </cell>
        </row>
        <row r="21">
          <cell r="B21" t="str">
            <v>Derechos de disposicion de escombros en sitio autorizado</v>
          </cell>
        </row>
        <row r="22">
          <cell r="B22" t="str">
            <v>Equipo extendida y compactacion de mezclas asfalticas (incluye Finisher, cilindro compactador, y compactador de llantas tandem)</v>
          </cell>
        </row>
        <row r="23">
          <cell r="B23" t="str">
            <v>Equipo para prueba de presion</v>
          </cell>
        </row>
        <row r="24">
          <cell r="B24" t="str">
            <v>Equipo topografico (incl. Transito, nivel y elem complementarios)</v>
          </cell>
        </row>
        <row r="25">
          <cell r="B25" t="str">
            <v>Formaleta metálica (concreto hidráulico)</v>
          </cell>
        </row>
        <row r="26">
          <cell r="B26" t="str">
            <v>Fresadora de pavimento</v>
          </cell>
        </row>
        <row r="27">
          <cell r="B27" t="str">
            <v>Herramienta menor</v>
          </cell>
        </row>
        <row r="28">
          <cell r="B28" t="str">
            <v>Lamina de acero 5/8" (35 usos)</v>
          </cell>
        </row>
        <row r="29">
          <cell r="B29" t="str">
            <v>Mezcladora de concreto (1 bulto)</v>
          </cell>
        </row>
        <row r="30">
          <cell r="B30" t="str">
            <v>Minicargador</v>
          </cell>
        </row>
        <row r="31">
          <cell r="B31" t="str">
            <v>Motoniveladora</v>
          </cell>
        </row>
        <row r="32">
          <cell r="B32" t="str">
            <v>Planchon 0,20x0,04x3,0m (10 usos)</v>
          </cell>
        </row>
        <row r="33">
          <cell r="B33" t="str">
            <v>Regla vibratoria</v>
          </cell>
        </row>
        <row r="34">
          <cell r="B34" t="str">
            <v>Repisa 0,08x0,04m (4 usos)</v>
          </cell>
        </row>
        <row r="35">
          <cell r="B35" t="str">
            <v>Retroexcavadora sobre orugas tipo 300</v>
          </cell>
        </row>
        <row r="36">
          <cell r="B36" t="str">
            <v>Retroexcavadora sobre orugas tipo 200</v>
          </cell>
        </row>
        <row r="37">
          <cell r="B37" t="str">
            <v>Retroexcavadora sobre llantas Tipo 710</v>
          </cell>
        </row>
        <row r="38">
          <cell r="B38" t="str">
            <v>Señalizador plastico tubular 1,30m (20 usos)</v>
          </cell>
        </row>
        <row r="39">
          <cell r="B39" t="str">
            <v>Tarifa transporte accesorios concreto</v>
          </cell>
        </row>
        <row r="40">
          <cell r="B40" t="str">
            <v>Transporte interno volqueta</v>
          </cell>
        </row>
        <row r="41">
          <cell r="B41" t="str">
            <v>Transporte material</v>
          </cell>
        </row>
        <row r="42">
          <cell r="B42" t="str">
            <v>Transporte material asfaltico</v>
          </cell>
        </row>
        <row r="43">
          <cell r="B43" t="str">
            <v>Vara limaton d=0,11m (10 usos)</v>
          </cell>
        </row>
        <row r="44">
          <cell r="B44" t="str">
            <v>Vehiculo de transporte</v>
          </cell>
        </row>
        <row r="45">
          <cell r="B45" t="str">
            <v>Vibrador de concreto</v>
          </cell>
        </row>
        <row r="46">
          <cell r="B46" t="str">
            <v>Viga madera 0,18mx0,08m (15 usos)</v>
          </cell>
        </row>
        <row r="47">
          <cell r="B47" t="str">
            <v>Volqueta 6 m3</v>
          </cell>
        </row>
        <row r="48">
          <cell r="B48" t="str">
            <v>Servicio sanitario portatil 2 aseos/semana</v>
          </cell>
        </row>
      </sheetData>
      <sheetData sheetId="1">
        <row r="11">
          <cell r="B11" t="str">
            <v>Descripción</v>
          </cell>
        </row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Operarios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  <row r="27">
          <cell r="B27" t="str">
            <v>Topógrafo</v>
          </cell>
        </row>
      </sheetData>
      <sheetData sheetId="2">
        <row r="12">
          <cell r="B12" t="str">
            <v>Acero de refuerzo A37 (incluye transporta a obra)</v>
          </cell>
        </row>
        <row r="13">
          <cell r="B13" t="str">
            <v>Acero de refuerzo A60 (incluye transporte a obra)</v>
          </cell>
        </row>
        <row r="14">
          <cell r="B14" t="str">
            <v>Acero A60 pasajuntas</v>
          </cell>
        </row>
        <row r="15">
          <cell r="B15" t="str">
            <v>ACPM</v>
          </cell>
        </row>
        <row r="16">
          <cell r="B16" t="str">
            <v>Aditivo curador de concreto</v>
          </cell>
        </row>
        <row r="17">
          <cell r="B17" t="str">
            <v>Aditivo desencofrante</v>
          </cell>
        </row>
        <row r="18">
          <cell r="B18" t="str">
            <v>Aditivo impermeabilizante tipo Sika 1 o similar</v>
          </cell>
        </row>
        <row r="19">
          <cell r="B19" t="str">
            <v>Aditivo reductor de evaporacion</v>
          </cell>
        </row>
        <row r="20">
          <cell r="B20" t="str">
            <v>Adoquin de arcilla e=6 cm</v>
          </cell>
        </row>
        <row r="21">
          <cell r="B21" t="str">
            <v>Adoquin de arcilla e=8 cm</v>
          </cell>
        </row>
        <row r="22">
          <cell r="B22" t="str">
            <v>Adoquin en concreto e=6 cm</v>
          </cell>
        </row>
        <row r="23">
          <cell r="B23" t="str">
            <v>Adoquin en concreto e=8 cm</v>
          </cell>
        </row>
        <row r="24">
          <cell r="B24" t="str">
            <v>Agua</v>
          </cell>
        </row>
        <row r="25">
          <cell r="B25" t="str">
            <v>Arena de Peña</v>
          </cell>
        </row>
        <row r="26">
          <cell r="B26" t="str">
            <v>Arena lavada de rio</v>
          </cell>
        </row>
        <row r="27">
          <cell r="B27" t="str">
            <v>Base granular B-600 tipo IDU seccion 14</v>
          </cell>
        </row>
        <row r="28">
          <cell r="B28" t="str">
            <v>Base granular BG-B tipo IDU ET-2005</v>
          </cell>
        </row>
        <row r="29">
          <cell r="B29" t="str">
            <v>Base granular BG-C tipo IDU ET-2005</v>
          </cell>
        </row>
        <row r="30">
          <cell r="B30" t="str">
            <v>Base granular INVIAS BG-1</v>
          </cell>
        </row>
        <row r="31">
          <cell r="B31" t="str">
            <v>Borde contenedor de raices prefabricado de b=12cm, h=13,5cm  y L=107cm.</v>
          </cell>
        </row>
        <row r="32">
          <cell r="B32" t="str">
            <v>Bordillo  de confinamiento prefabricado en concreto de b=20cm, h=35cm, l=80cm (A-80).</v>
          </cell>
        </row>
        <row r="33">
          <cell r="B33" t="str">
            <v>Bordillo de confinamiento prefabricado en concreto de b=10cm, h=20cm, l=100cm</v>
          </cell>
        </row>
        <row r="34">
          <cell r="B34" t="str">
            <v>Bordillo de confinamiento prefabricado en concreto de b=12cm, h=23cm, l=100cm, l=100cm</v>
          </cell>
        </row>
        <row r="35">
          <cell r="B35" t="str">
            <v>Bordillo de confinamiento prefabricado en concreto de b=14cm, h=30cm</v>
          </cell>
        </row>
        <row r="36">
          <cell r="B36" t="str">
            <v xml:space="preserve">Cañuela prefabricada en concreto tipo V de b=30cm, h=22,5cm, l=80cm (A-120) </v>
          </cell>
        </row>
        <row r="37">
          <cell r="B37" t="str">
            <v>Cañuela prefabricada en concreto tipo U de b=30cm, h=20cm, l=100cm</v>
          </cell>
        </row>
        <row r="38">
          <cell r="B38" t="str">
            <v>Cemento gris en obra</v>
          </cell>
        </row>
        <row r="39">
          <cell r="B39" t="str">
            <v xml:space="preserve">Cinta de señalizacion </v>
          </cell>
        </row>
        <row r="40">
          <cell r="B40" t="str">
            <v>Concreto 3000 psi mezclado en obra</v>
          </cell>
        </row>
        <row r="41">
          <cell r="B41" t="str">
            <v>Concreto para pavimento MR 36 Kg/cm2 certificado</v>
          </cell>
        </row>
        <row r="42">
          <cell r="B42" t="str">
            <v>Concreto para pavimento MR 39 Kg/cm2 certificado</v>
          </cell>
        </row>
        <row r="43">
          <cell r="B43" t="str">
            <v>Concreto para pavimento MR 41 Kg/cm2 certificado</v>
          </cell>
        </row>
        <row r="44">
          <cell r="B44" t="str">
            <v>Concreto para pavimento MR 43 Kg/cm2 certificado</v>
          </cell>
        </row>
        <row r="45">
          <cell r="B45" t="str">
            <v>Concreto para pavimento MR 45 Kg/cm2 certificado</v>
          </cell>
        </row>
        <row r="46">
          <cell r="B46" t="str">
            <v>Concreto para pavimento MR 50 Kg/cm2 certificado</v>
          </cell>
        </row>
        <row r="47">
          <cell r="B47" t="str">
            <v>Concreto premezclado 140Kg/cm2 (2000psi) certificado</v>
          </cell>
        </row>
        <row r="48">
          <cell r="B48" t="str">
            <v>Concreto premezclado 175Kg/cm2 (2500psi) certificado</v>
          </cell>
        </row>
        <row r="49">
          <cell r="B49" t="str">
            <v>Concreto premezclado 210Kg/cm2 (3000 psi) certificado</v>
          </cell>
        </row>
        <row r="50">
          <cell r="B50" t="str">
            <v>Concreto premezclado 210Kg/cm2 (3000psi) Baja permeabilidad certificado</v>
          </cell>
        </row>
        <row r="51">
          <cell r="B51" t="str">
            <v>Concreto premezclado 245Kg/cm2 (3500psi) certificado</v>
          </cell>
        </row>
        <row r="52">
          <cell r="B52" t="str">
            <v>Concreto premezclado 245Kg/cm2 (3500psi) Baja permeabilidad certificado</v>
          </cell>
        </row>
        <row r="53">
          <cell r="B53" t="str">
            <v>Concreto premezclado 280Kg/cm2 (4000psi) certificado</v>
          </cell>
        </row>
        <row r="54">
          <cell r="B54" t="str">
            <v>Concreto premezclado 280Kg/cm2 (4000psi) baja permeabilidad certificado</v>
          </cell>
        </row>
        <row r="55">
          <cell r="B55" t="str">
            <v>Concreto premezclado grava 12,5mm 350Kg/cm2 (5000psi) certificado</v>
          </cell>
        </row>
        <row r="56">
          <cell r="B56" t="str">
            <v>Cordon de poliuretano para juntas D=3/8"</v>
          </cell>
        </row>
        <row r="57">
          <cell r="B57" t="str">
            <v>Derechos de disposicion de escombros en sitio autorizado</v>
          </cell>
        </row>
        <row r="58">
          <cell r="B58" t="str">
            <v>Durmiente 0,04x0,04x2,90m</v>
          </cell>
        </row>
        <row r="59">
          <cell r="B59" t="str">
            <v>Emulsión Asfáltica de Rompimiento Lento CRL-1.</v>
          </cell>
        </row>
        <row r="60">
          <cell r="B60" t="str">
            <v>Emulsión Asfáltica de Rompimiento Medio CRL-2.</v>
          </cell>
        </row>
        <row r="61">
          <cell r="B61" t="str">
            <v>Emulsión Asfáltica de Rompimiento Rápido CRR-1.</v>
          </cell>
        </row>
        <row r="62">
          <cell r="B62" t="str">
            <v>Emulsión Asfáltica de Rompimiento Rápido CRR-2.</v>
          </cell>
        </row>
        <row r="63">
          <cell r="B63" t="str">
            <v>Geomalla LBO 202 o similar</v>
          </cell>
        </row>
        <row r="64">
          <cell r="B64" t="str">
            <v>Geotextil NT 1600.</v>
          </cell>
        </row>
        <row r="65">
          <cell r="B65" t="str">
            <v>Geotextil NT 1800.</v>
          </cell>
        </row>
        <row r="66">
          <cell r="B66" t="str">
            <v>Geotextil NT 2000</v>
          </cell>
        </row>
        <row r="67">
          <cell r="B67" t="str">
            <v>Geotextil NT 3000.</v>
          </cell>
        </row>
        <row r="68">
          <cell r="B68" t="str">
            <v>Geotextil NT 4000.</v>
          </cell>
        </row>
        <row r="69">
          <cell r="B69" t="str">
            <v>Geotextil NT 5000.</v>
          </cell>
        </row>
        <row r="70">
          <cell r="B70" t="str">
            <v>Geotextil NT 6000.</v>
          </cell>
        </row>
        <row r="71">
          <cell r="B71" t="str">
            <v>Geotextil NT 7000.</v>
          </cell>
        </row>
        <row r="72">
          <cell r="B72" t="str">
            <v>Geotextil NT 400 REPAV.</v>
          </cell>
        </row>
        <row r="73">
          <cell r="B73" t="str">
            <v>Geotextil NT 450 REPAV.</v>
          </cell>
        </row>
        <row r="74">
          <cell r="B74" t="str">
            <v>Geotextil TEJ 1050.</v>
          </cell>
        </row>
        <row r="75">
          <cell r="B75" t="str">
            <v>Geotextil TEJ 1400.</v>
          </cell>
        </row>
        <row r="76">
          <cell r="B76" t="str">
            <v>Geotextil TEJ 1700.</v>
          </cell>
        </row>
        <row r="77">
          <cell r="B77" t="str">
            <v>Geotextil TEJ 2100.</v>
          </cell>
        </row>
        <row r="78">
          <cell r="B78" t="str">
            <v>Geotextil TEJ 2400.</v>
          </cell>
        </row>
        <row r="79">
          <cell r="B79" t="str">
            <v>Geotextil TR 4000.</v>
          </cell>
        </row>
        <row r="80">
          <cell r="B80" t="str">
            <v>Gravilla de rio</v>
          </cell>
        </row>
        <row r="81">
          <cell r="B81" t="str">
            <v>Ladrillo recocido para pozo</v>
          </cell>
        </row>
        <row r="82">
          <cell r="B82" t="str">
            <v>Loseta bicapa tipo IDU A50 40x40x6 cm</v>
          </cell>
        </row>
        <row r="83">
          <cell r="B83" t="str">
            <v>Material seleccionado B-200 tipo IDU seccion 13</v>
          </cell>
        </row>
        <row r="84">
          <cell r="B84" t="str">
            <v>Mezcla asfaltica MDC-1</v>
          </cell>
        </row>
        <row r="85">
          <cell r="B85" t="str">
            <v>Mezcla asfaltica MDC-2</v>
          </cell>
        </row>
        <row r="86">
          <cell r="B86" t="str">
            <v>Mezcla asfaltica MDC-3</v>
          </cell>
        </row>
        <row r="87">
          <cell r="B87" t="str">
            <v>Mezcla de gravilla, arena de Rio (o uno de los dos)</v>
          </cell>
        </row>
        <row r="88">
          <cell r="B88" t="str">
            <v>Mortero 1:2</v>
          </cell>
        </row>
        <row r="89">
          <cell r="B89" t="str">
            <v>Mortero 1:3</v>
          </cell>
        </row>
        <row r="90">
          <cell r="B90" t="str">
            <v>Mortero de pega 1:3 impermeabilizado</v>
          </cell>
        </row>
        <row r="91">
          <cell r="B91" t="str">
            <v>Mortero 1:4</v>
          </cell>
        </row>
        <row r="92">
          <cell r="B92" t="str">
            <v>Mortero de pega 1:4 impermeabilizado</v>
          </cell>
        </row>
        <row r="93">
          <cell r="B93" t="str">
            <v>Mortero 1:5</v>
          </cell>
        </row>
        <row r="94">
          <cell r="B94" t="str">
            <v>Piedra rajon</v>
          </cell>
        </row>
        <row r="95">
          <cell r="B95" t="str">
            <v>Pintura tipo esmalte corriente</v>
          </cell>
        </row>
        <row r="96">
          <cell r="B96" t="str">
            <v xml:space="preserve">Puntilla promedio </v>
          </cell>
        </row>
        <row r="97">
          <cell r="B97" t="str">
            <v xml:space="preserve">Recebo </v>
          </cell>
        </row>
        <row r="98">
          <cell r="B98" t="str">
            <v>Remate prefabricado para rampa acceso izquierda o derecha b=40cm h=28cm l=59</v>
          </cell>
        </row>
        <row r="99">
          <cell r="B99" t="str">
            <v>Repisa 0,08x0,04m</v>
          </cell>
        </row>
        <row r="100">
          <cell r="B100" t="str">
            <v>Sardinel  de confinamiento prefabricado en concreto b=17cm, h=30cm l=100cm, redondo .</v>
          </cell>
        </row>
        <row r="101">
          <cell r="B101" t="str">
            <v>Sardinel  de confinamiento prefabricado en concreto, de b=17cm, h=40cm L=100cm, achaflanado.</v>
          </cell>
        </row>
        <row r="102">
          <cell r="B102" t="str">
            <v>Sardinel  de confinamiento prefabricado en concreto, de b=17cm, h=45cm, l=100cm achaflanado.</v>
          </cell>
        </row>
        <row r="103">
          <cell r="B103" t="str">
            <v>Sardinel  de confinamiento prefabricado en concreto, de b=20cm, h=50cm, l=80cm (A-10), achaflanado.</v>
          </cell>
        </row>
        <row r="104">
          <cell r="B104" t="str">
            <v>Sardinel  de confinamiento prefabricado concreto, de b=20cm, h=35cm, l=80cm bajo para rampa (A-85)</v>
          </cell>
        </row>
        <row r="105">
          <cell r="B105" t="str">
            <v>Sardinel de confinamiento prefabricado para rampa acceso izquierda o derecha b=20cm h=50cm l=59</v>
          </cell>
        </row>
        <row r="106">
          <cell r="B106" t="str">
            <v>Sellante tipo Igas o similar</v>
          </cell>
        </row>
        <row r="107">
          <cell r="B107" t="str">
            <v>Sellante de poliuretano autonivelante</v>
          </cell>
        </row>
        <row r="108">
          <cell r="B108" t="str">
            <v>Señal de transito Tipo 1 de 60 cm</v>
          </cell>
        </row>
        <row r="109">
          <cell r="B109" t="str">
            <v>Señal de transito Tipo 2</v>
          </cell>
        </row>
        <row r="110">
          <cell r="B110" t="str">
            <v>Señal de transito Tipo 4</v>
          </cell>
        </row>
        <row r="111">
          <cell r="B111" t="str">
            <v>Señal de transito Tipo 5</v>
          </cell>
        </row>
        <row r="112">
          <cell r="B112" t="str">
            <v>Señalizador plastico tubular 1,30m</v>
          </cell>
        </row>
        <row r="113">
          <cell r="B113" t="str">
            <v>Sobrante de zaranda</v>
          </cell>
        </row>
        <row r="114">
          <cell r="B114" t="str">
            <v>Sub-base granular B-400 tipo IDU seccion 13A</v>
          </cell>
        </row>
        <row r="115">
          <cell r="B115" t="str">
            <v>Sub-base granular SBG-B tipo IDU ET-2005</v>
          </cell>
        </row>
        <row r="116">
          <cell r="B116" t="str">
            <v>Sub-base granular SBG-C tipo IDU ET-2005</v>
          </cell>
        </row>
        <row r="117">
          <cell r="B117" t="str">
            <v>Sub-base granular INVIAS SBG-1</v>
          </cell>
        </row>
        <row r="118">
          <cell r="B118" t="str">
            <v>Suministro y aplicación de pintura acrilica base solvente con microesfera tipo drop en lineas de borde e interna ancho 12 cm</v>
          </cell>
        </row>
        <row r="119">
          <cell r="B119" t="str">
            <v>Suministro y aplicación de pintura acrilica base solvente con microesfera tipo drop en lineas de borde e interna ancho 20 cm</v>
          </cell>
        </row>
        <row r="120">
          <cell r="B120" t="str">
            <v>Suministro y aplicación de pintura acrilica base solvente con microesfera para marcas viales</v>
          </cell>
        </row>
        <row r="121">
          <cell r="B121" t="str">
            <v>Suministro y aplicación de resina termoplastica 2,3mm a=12cm, para linea de demarcacion con microesfera luminosa</v>
          </cell>
        </row>
        <row r="122">
          <cell r="B122" t="str">
            <v>Suministro y aplicación de resina termoplastica 2,3mm a=12cm, para linea de demarcacion sin microesfera</v>
          </cell>
        </row>
        <row r="123">
          <cell r="B123" t="str">
            <v>Suministro y aplicación de resina termoplastica 2,3mm a=15cm, para linea de demarcacion con microesfera luminosa</v>
          </cell>
        </row>
        <row r="124">
          <cell r="B124" t="str">
            <v>Suministro y aplicación de resina termoplastica 2,3mm a=15cm, para linea de demarcacion sin microesfera</v>
          </cell>
        </row>
        <row r="125">
          <cell r="B125" t="str">
            <v>Suministro y aplicación de resina termoplastica 2,3mm a=20cm, para linea de demarcacion con microesfera luminosa</v>
          </cell>
        </row>
        <row r="126">
          <cell r="B126" t="str">
            <v>Suministro y aplicación de resina termoplastica 2,3mm a=20cm, para linea de demarcacion sin microesfera</v>
          </cell>
        </row>
        <row r="127">
          <cell r="B127" t="str">
            <v>Suministro y aplicación de resina termoplastica 2,3mm para marcas viales incluye microesfera luminosa tipo drop</v>
          </cell>
        </row>
        <row r="128">
          <cell r="B128" t="str">
            <v>Suministro y aplicación de resina termoplastica 2,3mm para marcas viales sin microesfera</v>
          </cell>
        </row>
        <row r="129">
          <cell r="B129" t="str">
            <v>Suministro e instalacion de tachas reflectivas, tipo 3M, incluye pegante epoxico de dos componentes</v>
          </cell>
        </row>
        <row r="130">
          <cell r="B130" t="str">
            <v>Suministro y aplicacion de pintura de trafico color negro</v>
          </cell>
        </row>
        <row r="131">
          <cell r="B131" t="str">
            <v>Suministro y aplicacion de pintura de trafico color negro ancho 20 cm</v>
          </cell>
        </row>
        <row r="132">
          <cell r="B132" t="str">
            <v>Suministro y aplicación de imprimacion previa aplicación de pintura de trafico</v>
          </cell>
        </row>
        <row r="133">
          <cell r="B133" t="str">
            <v>Suministro e instalacion de captafaros en cinta reflectiva grado ingenieria</v>
          </cell>
        </row>
        <row r="134">
          <cell r="B134" t="str">
            <v>Suministro e instalacion de captafaros en cinta reflectiva grado alta intensidad</v>
          </cell>
        </row>
        <row r="135">
          <cell r="B135" t="str">
            <v>Suministro e instalacion de captafaros en cinta reflectiva grado diamante</v>
          </cell>
        </row>
        <row r="136">
          <cell r="B136" t="str">
            <v>Suministro e instalacion de defensa metalica en lamina galvanizada, incluye lamina de poste y amortiguador.</v>
          </cell>
        </row>
        <row r="137">
          <cell r="B137" t="str">
            <v>Tachon piramidal</v>
          </cell>
        </row>
        <row r="138">
          <cell r="B138" t="str">
            <v>Triturado de cantera 3/4"</v>
          </cell>
        </row>
        <row r="139">
          <cell r="B139" t="str">
            <v>Triturado de cantera 2"</v>
          </cell>
        </row>
        <row r="140">
          <cell r="B140" t="str">
            <v xml:space="preserve">Vara corredor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n9.cl/58vca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s://n9.cl/rsiv4i" TargetMode="External"/><Relationship Id="rId7" Type="http://schemas.openxmlformats.org/officeDocument/2006/relationships/hyperlink" Target="https://n9.cl/o8do5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n9.cl/zrfpr" TargetMode="External"/><Relationship Id="rId1" Type="http://schemas.openxmlformats.org/officeDocument/2006/relationships/hyperlink" Target="https://n9.cl/gxydw" TargetMode="External"/><Relationship Id="rId6" Type="http://schemas.openxmlformats.org/officeDocument/2006/relationships/hyperlink" Target="https://n9.cl/bdnfo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n9.cl/asjzx" TargetMode="External"/><Relationship Id="rId10" Type="http://schemas.openxmlformats.org/officeDocument/2006/relationships/hyperlink" Target="https://n9.cl/rz8k0" TargetMode="External"/><Relationship Id="rId4" Type="http://schemas.openxmlformats.org/officeDocument/2006/relationships/hyperlink" Target="https://n9.cl/nuvk41" TargetMode="External"/><Relationship Id="rId9" Type="http://schemas.openxmlformats.org/officeDocument/2006/relationships/hyperlink" Target="https://n9.cl/for0rl" TargetMode="Externa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workbookViewId="0">
      <selection activeCell="A5" sqref="A5:A7"/>
    </sheetView>
  </sheetViews>
  <sheetFormatPr baseColWidth="10" defaultColWidth="10.7109375" defaultRowHeight="15" x14ac:dyDescent="0.25"/>
  <sheetData>
    <row r="1" spans="1:5" x14ac:dyDescent="0.25">
      <c r="A1" t="s">
        <v>87</v>
      </c>
      <c r="C1" t="s">
        <v>99</v>
      </c>
      <c r="E1" t="s">
        <v>71</v>
      </c>
    </row>
    <row r="2" spans="1:5" x14ac:dyDescent="0.25">
      <c r="A2" t="s">
        <v>88</v>
      </c>
      <c r="C2" t="s">
        <v>100</v>
      </c>
      <c r="E2" t="s">
        <v>72</v>
      </c>
    </row>
    <row r="3" spans="1:5" x14ac:dyDescent="0.25">
      <c r="C3" t="s">
        <v>101</v>
      </c>
      <c r="E3" t="s">
        <v>81</v>
      </c>
    </row>
    <row r="4" spans="1:5" x14ac:dyDescent="0.25">
      <c r="C4" t="s">
        <v>102</v>
      </c>
      <c r="E4" t="s">
        <v>82</v>
      </c>
    </row>
    <row r="5" spans="1:5" x14ac:dyDescent="0.25">
      <c r="A5" t="s">
        <v>89</v>
      </c>
      <c r="C5" t="s">
        <v>103</v>
      </c>
      <c r="E5" t="s">
        <v>83</v>
      </c>
    </row>
    <row r="6" spans="1:5" x14ac:dyDescent="0.25">
      <c r="A6" t="s">
        <v>90</v>
      </c>
      <c r="C6" t="s">
        <v>104</v>
      </c>
      <c r="E6" t="s">
        <v>73</v>
      </c>
    </row>
    <row r="7" spans="1:5" x14ac:dyDescent="0.25">
      <c r="A7" t="s">
        <v>91</v>
      </c>
      <c r="C7" t="s">
        <v>105</v>
      </c>
      <c r="E7" t="s">
        <v>74</v>
      </c>
    </row>
    <row r="8" spans="1:5" x14ac:dyDescent="0.25">
      <c r="C8" t="s">
        <v>106</v>
      </c>
      <c r="E8" t="s">
        <v>75</v>
      </c>
    </row>
    <row r="9" spans="1:5" x14ac:dyDescent="0.25">
      <c r="C9" t="s">
        <v>107</v>
      </c>
      <c r="E9" t="s">
        <v>76</v>
      </c>
    </row>
    <row r="10" spans="1:5" x14ac:dyDescent="0.25">
      <c r="C10" t="s">
        <v>108</v>
      </c>
      <c r="E10" t="s">
        <v>77</v>
      </c>
    </row>
    <row r="11" spans="1:5" x14ac:dyDescent="0.25">
      <c r="A11" t="s">
        <v>92</v>
      </c>
      <c r="C11" t="s">
        <v>109</v>
      </c>
      <c r="E11" t="s">
        <v>84</v>
      </c>
    </row>
    <row r="12" spans="1:5" x14ac:dyDescent="0.25">
      <c r="A12" t="s">
        <v>93</v>
      </c>
      <c r="C12" t="s">
        <v>110</v>
      </c>
    </row>
    <row r="13" spans="1:5" x14ac:dyDescent="0.25">
      <c r="A13" t="s">
        <v>94</v>
      </c>
    </row>
    <row r="14" spans="1:5" x14ac:dyDescent="0.25">
      <c r="A14" t="s">
        <v>95</v>
      </c>
    </row>
    <row r="15" spans="1:5" x14ac:dyDescent="0.25">
      <c r="A15" t="s">
        <v>96</v>
      </c>
    </row>
    <row r="16" spans="1:5" x14ac:dyDescent="0.25">
      <c r="A16" t="s">
        <v>97</v>
      </c>
    </row>
    <row r="17" spans="1:1" x14ac:dyDescent="0.25">
      <c r="A17" t="s">
        <v>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B2:I164"/>
  <sheetViews>
    <sheetView showGridLines="0" tabSelected="1" view="pageBreakPreview" topLeftCell="A40" zoomScale="90" zoomScaleNormal="100" zoomScaleSheetLayoutView="90" workbookViewId="0">
      <selection activeCell="G43" sqref="G43:H43"/>
    </sheetView>
  </sheetViews>
  <sheetFormatPr baseColWidth="10" defaultColWidth="11.42578125" defaultRowHeight="14.25" x14ac:dyDescent="0.2"/>
  <cols>
    <col min="1" max="1" width="3.140625" style="2" customWidth="1"/>
    <col min="2" max="2" width="36.5703125" style="2" customWidth="1"/>
    <col min="3" max="3" width="26.85546875" style="2" customWidth="1"/>
    <col min="4" max="4" width="12.85546875" style="5" customWidth="1"/>
    <col min="5" max="5" width="17.85546875" style="5" customWidth="1"/>
    <col min="6" max="6" width="17" style="5" customWidth="1"/>
    <col min="7" max="7" width="21.42578125" style="2" customWidth="1"/>
    <col min="8" max="8" width="18.7109375" style="2" customWidth="1"/>
    <col min="9" max="16384" width="11.42578125" style="2"/>
  </cols>
  <sheetData>
    <row r="2" spans="2:8" ht="48" customHeight="1" x14ac:dyDescent="0.2">
      <c r="B2" s="60"/>
      <c r="C2" s="61" t="s">
        <v>0</v>
      </c>
      <c r="D2" s="62"/>
      <c r="E2" s="62"/>
      <c r="F2" s="63"/>
      <c r="G2" s="67" t="s">
        <v>1</v>
      </c>
      <c r="H2" s="1" t="s">
        <v>2</v>
      </c>
    </row>
    <row r="3" spans="2:8" ht="33" customHeight="1" x14ac:dyDescent="0.2">
      <c r="B3" s="60"/>
      <c r="C3" s="64"/>
      <c r="D3" s="65"/>
      <c r="E3" s="65"/>
      <c r="F3" s="66"/>
      <c r="G3" s="68"/>
      <c r="H3" s="1">
        <v>4</v>
      </c>
    </row>
    <row r="4" spans="2:8" ht="15" x14ac:dyDescent="0.2">
      <c r="B4" s="60"/>
      <c r="C4" s="69" t="s">
        <v>3</v>
      </c>
      <c r="D4" s="70"/>
      <c r="E4" s="70"/>
      <c r="F4" s="71"/>
      <c r="G4" s="3" t="s">
        <v>4</v>
      </c>
      <c r="H4" s="4">
        <v>46097</v>
      </c>
    </row>
    <row r="5" spans="2:8" ht="15" thickBot="1" x14ac:dyDescent="0.25"/>
    <row r="6" spans="2:8" ht="32.25" thickBot="1" x14ac:dyDescent="0.3">
      <c r="B6" s="6" t="s">
        <v>5</v>
      </c>
      <c r="C6" s="72" t="s">
        <v>160</v>
      </c>
      <c r="D6" s="73"/>
      <c r="E6" s="73"/>
      <c r="F6" s="7" t="s">
        <v>6</v>
      </c>
      <c r="G6" s="73" t="s">
        <v>92</v>
      </c>
      <c r="H6" s="74"/>
    </row>
    <row r="7" spans="2:8" ht="16.5" thickBot="1" x14ac:dyDescent="0.3">
      <c r="B7" s="8" t="s">
        <v>7</v>
      </c>
      <c r="C7" s="9" t="s">
        <v>8</v>
      </c>
      <c r="D7" s="89">
        <v>46248</v>
      </c>
      <c r="E7" s="90"/>
      <c r="F7" s="7" t="s">
        <v>9</v>
      </c>
      <c r="G7" s="91">
        <v>46265</v>
      </c>
      <c r="H7" s="92"/>
    </row>
    <row r="8" spans="2:8" ht="15" thickBot="1" x14ac:dyDescent="0.25"/>
    <row r="9" spans="2:8" ht="15.75" thickBot="1" x14ac:dyDescent="0.25">
      <c r="B9" s="93" t="s">
        <v>10</v>
      </c>
      <c r="C9" s="94"/>
      <c r="D9" s="94"/>
      <c r="E9" s="94"/>
      <c r="F9" s="94"/>
      <c r="G9" s="94"/>
      <c r="H9" s="95"/>
    </row>
    <row r="10" spans="2:8" ht="26.25" customHeight="1" x14ac:dyDescent="0.2">
      <c r="B10" s="10" t="s">
        <v>11</v>
      </c>
      <c r="C10" s="96" t="s">
        <v>86</v>
      </c>
      <c r="D10" s="96"/>
      <c r="E10" s="97"/>
      <c r="F10" s="98" t="s">
        <v>12</v>
      </c>
      <c r="G10" s="99"/>
      <c r="H10" s="100"/>
    </row>
    <row r="11" spans="2:8" ht="26.25" customHeight="1" x14ac:dyDescent="0.2">
      <c r="B11" s="12" t="s">
        <v>13</v>
      </c>
      <c r="C11" s="104" t="s">
        <v>146</v>
      </c>
      <c r="D11" s="104"/>
      <c r="E11" s="105"/>
      <c r="F11" s="98"/>
      <c r="G11" s="99"/>
      <c r="H11" s="100"/>
    </row>
    <row r="12" spans="2:8" ht="26.25" customHeight="1" x14ac:dyDescent="0.2">
      <c r="B12" s="12" t="s">
        <v>14</v>
      </c>
      <c r="C12" s="106">
        <v>1012454688</v>
      </c>
      <c r="D12" s="104"/>
      <c r="E12" s="105"/>
      <c r="F12" s="98"/>
      <c r="G12" s="99"/>
      <c r="H12" s="100"/>
    </row>
    <row r="13" spans="2:8" ht="117.75" customHeight="1" thickBot="1" x14ac:dyDescent="0.25">
      <c r="B13" s="13" t="s">
        <v>15</v>
      </c>
      <c r="C13" s="107" t="s">
        <v>191</v>
      </c>
      <c r="D13" s="108"/>
      <c r="E13" s="109"/>
      <c r="F13" s="101"/>
      <c r="G13" s="102"/>
      <c r="H13" s="103"/>
    </row>
    <row r="14" spans="2:8" ht="15.75" x14ac:dyDescent="0.2">
      <c r="B14" s="13" t="s">
        <v>16</v>
      </c>
      <c r="C14" s="75">
        <v>18787200</v>
      </c>
      <c r="D14" s="76"/>
      <c r="E14" s="76"/>
      <c r="F14" s="77" t="s">
        <v>17</v>
      </c>
      <c r="G14" s="78"/>
      <c r="H14" s="14" t="s">
        <v>18</v>
      </c>
    </row>
    <row r="15" spans="2:8" ht="45.75" customHeight="1" x14ac:dyDescent="0.2">
      <c r="B15" s="13" t="s">
        <v>19</v>
      </c>
      <c r="C15" s="79" t="s">
        <v>192</v>
      </c>
      <c r="D15" s="80"/>
      <c r="E15" s="80"/>
      <c r="F15" s="81" t="s">
        <v>20</v>
      </c>
      <c r="G15" s="82"/>
      <c r="H15" s="85"/>
    </row>
    <row r="16" spans="2:8" ht="16.5" thickBot="1" x14ac:dyDescent="0.25">
      <c r="B16" s="13" t="s">
        <v>21</v>
      </c>
      <c r="C16" s="87">
        <v>1</v>
      </c>
      <c r="D16" s="88"/>
      <c r="E16" s="88"/>
      <c r="F16" s="83"/>
      <c r="G16" s="84"/>
      <c r="H16" s="86"/>
    </row>
    <row r="17" spans="2:8" ht="15.75" x14ac:dyDescent="0.2">
      <c r="B17" s="13" t="s">
        <v>22</v>
      </c>
      <c r="C17" s="114">
        <v>2217933</v>
      </c>
      <c r="D17" s="114"/>
      <c r="E17" s="114"/>
      <c r="F17" s="115"/>
      <c r="G17" s="115"/>
      <c r="H17" s="116"/>
    </row>
    <row r="18" spans="2:8" ht="20.25" customHeight="1" x14ac:dyDescent="0.2">
      <c r="B18" s="13" t="s">
        <v>23</v>
      </c>
      <c r="C18" s="117" t="s">
        <v>161</v>
      </c>
      <c r="D18" s="117"/>
      <c r="E18" s="117"/>
      <c r="F18" s="117"/>
      <c r="G18" s="117"/>
      <c r="H18" s="118"/>
    </row>
    <row r="19" spans="2:8" ht="16.5" customHeight="1" x14ac:dyDescent="0.2">
      <c r="B19" s="15" t="s">
        <v>24</v>
      </c>
      <c r="C19" s="126" t="s">
        <v>193</v>
      </c>
      <c r="D19" s="126"/>
      <c r="E19" s="126"/>
      <c r="F19" s="126"/>
      <c r="G19" s="127"/>
      <c r="H19" s="128"/>
    </row>
    <row r="20" spans="2:8" ht="46.15" customHeight="1" x14ac:dyDescent="0.2">
      <c r="B20" s="15" t="s">
        <v>69</v>
      </c>
      <c r="C20" s="126" t="s">
        <v>190</v>
      </c>
      <c r="D20" s="126"/>
      <c r="E20" s="126"/>
      <c r="F20" s="126"/>
      <c r="G20" s="127"/>
      <c r="H20" s="128"/>
    </row>
    <row r="21" spans="2:8" ht="31.5" x14ac:dyDescent="0.2">
      <c r="B21" s="13" t="s">
        <v>25</v>
      </c>
      <c r="C21" s="119"/>
      <c r="D21" s="119"/>
      <c r="E21" s="119"/>
      <c r="F21" s="119"/>
      <c r="G21" s="119"/>
      <c r="H21" s="120"/>
    </row>
    <row r="22" spans="2:8" ht="45" x14ac:dyDescent="0.2">
      <c r="B22" s="12" t="s">
        <v>26</v>
      </c>
      <c r="C22" s="121">
        <v>46248</v>
      </c>
      <c r="D22" s="122"/>
      <c r="E22" s="123"/>
      <c r="F22" s="16" t="s">
        <v>27</v>
      </c>
      <c r="G22" s="124">
        <v>46387</v>
      </c>
      <c r="H22" s="125"/>
    </row>
    <row r="23" spans="2:8" ht="15.75" x14ac:dyDescent="0.2">
      <c r="B23" s="12" t="s">
        <v>28</v>
      </c>
      <c r="C23" s="129" t="s">
        <v>89</v>
      </c>
      <c r="D23" s="129"/>
      <c r="E23" s="129"/>
      <c r="F23" s="129"/>
      <c r="G23" s="129"/>
      <c r="H23" s="130"/>
    </row>
    <row r="24" spans="2:8" ht="15.75" x14ac:dyDescent="0.2">
      <c r="B24" s="12" t="s">
        <v>29</v>
      </c>
      <c r="C24" s="131" t="s">
        <v>147</v>
      </c>
      <c r="D24" s="131"/>
      <c r="E24" s="131"/>
      <c r="F24" s="131"/>
      <c r="G24" s="131"/>
      <c r="H24" s="132"/>
    </row>
    <row r="25" spans="2:8" ht="33" customHeight="1" x14ac:dyDescent="0.2">
      <c r="B25" s="12" t="s">
        <v>30</v>
      </c>
      <c r="C25" s="133" t="s">
        <v>148</v>
      </c>
      <c r="D25" s="134"/>
      <c r="E25" s="135"/>
      <c r="F25" s="136" t="s">
        <v>31</v>
      </c>
      <c r="G25" s="137"/>
      <c r="H25" s="18">
        <v>7490</v>
      </c>
    </row>
    <row r="26" spans="2:8" ht="28.5" x14ac:dyDescent="0.2">
      <c r="B26" s="12" t="s">
        <v>32</v>
      </c>
      <c r="C26" s="138">
        <v>456800142923</v>
      </c>
      <c r="D26" s="139"/>
      <c r="E26" s="140"/>
      <c r="F26" s="136" t="s">
        <v>33</v>
      </c>
      <c r="G26" s="137"/>
      <c r="H26" s="19" t="s">
        <v>34</v>
      </c>
    </row>
    <row r="27" spans="2:8" ht="16.5" thickBot="1" x14ac:dyDescent="0.25">
      <c r="B27" s="20" t="s">
        <v>35</v>
      </c>
      <c r="C27" s="141" t="s">
        <v>87</v>
      </c>
      <c r="D27" s="142"/>
      <c r="E27" s="143"/>
      <c r="F27" s="144" t="s">
        <v>36</v>
      </c>
      <c r="G27" s="145"/>
      <c r="H27" s="21"/>
    </row>
    <row r="28" spans="2:8" x14ac:dyDescent="0.2">
      <c r="B28" s="110" t="s">
        <v>37</v>
      </c>
      <c r="C28" s="110"/>
      <c r="D28" s="110"/>
      <c r="E28" s="110"/>
      <c r="F28" s="110"/>
      <c r="G28" s="110"/>
      <c r="H28" s="110"/>
    </row>
    <row r="29" spans="2:8" x14ac:dyDescent="0.2">
      <c r="B29" s="110" t="s">
        <v>38</v>
      </c>
      <c r="C29" s="110"/>
      <c r="D29" s="110"/>
      <c r="E29" s="110"/>
      <c r="F29" s="110"/>
      <c r="G29" s="110"/>
      <c r="H29" s="110"/>
    </row>
    <row r="30" spans="2:8" ht="12" customHeight="1" x14ac:dyDescent="0.2"/>
    <row r="31" spans="2:8" ht="7.5" customHeight="1" thickBot="1" x14ac:dyDescent="0.25"/>
    <row r="32" spans="2:8" ht="15.75" thickBot="1" x14ac:dyDescent="0.3">
      <c r="B32" s="111" t="s">
        <v>39</v>
      </c>
      <c r="C32" s="112"/>
      <c r="D32" s="112"/>
      <c r="E32" s="112"/>
      <c r="F32" s="112"/>
      <c r="G32" s="112"/>
      <c r="H32" s="113"/>
    </row>
    <row r="33" spans="2:9" ht="88.5" customHeight="1" thickBot="1" x14ac:dyDescent="0.3">
      <c r="B33" s="93" t="s">
        <v>40</v>
      </c>
      <c r="C33" s="94"/>
      <c r="D33" s="94" t="s">
        <v>154</v>
      </c>
      <c r="E33" s="94"/>
      <c r="F33" s="94"/>
      <c r="G33" s="112" t="s">
        <v>155</v>
      </c>
      <c r="H33" s="113"/>
    </row>
    <row r="34" spans="2:9" s="5" customFormat="1" ht="102.6" customHeight="1" x14ac:dyDescent="0.25">
      <c r="B34" s="256" t="s">
        <v>162</v>
      </c>
      <c r="C34" s="257"/>
      <c r="D34" s="258" t="s">
        <v>197</v>
      </c>
      <c r="E34" s="259"/>
      <c r="F34" s="260"/>
      <c r="G34" s="261" t="s">
        <v>199</v>
      </c>
      <c r="H34" s="262"/>
      <c r="I34" s="59" t="s">
        <v>173</v>
      </c>
    </row>
    <row r="35" spans="2:9" ht="106.9" customHeight="1" x14ac:dyDescent="0.25">
      <c r="B35" s="254" t="s">
        <v>164</v>
      </c>
      <c r="C35" s="255"/>
      <c r="D35" s="258" t="s">
        <v>197</v>
      </c>
      <c r="E35" s="259"/>
      <c r="F35" s="260"/>
      <c r="G35" s="261" t="s">
        <v>200</v>
      </c>
      <c r="H35" s="262"/>
      <c r="I35" s="58" t="s">
        <v>172</v>
      </c>
    </row>
    <row r="36" spans="2:9" ht="94.9" customHeight="1" x14ac:dyDescent="0.25">
      <c r="B36" s="254" t="s">
        <v>163</v>
      </c>
      <c r="C36" s="255"/>
      <c r="D36" s="258" t="s">
        <v>182</v>
      </c>
      <c r="E36" s="259"/>
      <c r="F36" s="260"/>
      <c r="G36" s="261" t="s">
        <v>201</v>
      </c>
      <c r="H36" s="262"/>
      <c r="I36" s="58" t="s">
        <v>174</v>
      </c>
    </row>
    <row r="37" spans="2:9" ht="97.9" customHeight="1" x14ac:dyDescent="0.25">
      <c r="B37" s="254" t="s">
        <v>165</v>
      </c>
      <c r="C37" s="255"/>
      <c r="D37" s="258" t="s">
        <v>194</v>
      </c>
      <c r="E37" s="259"/>
      <c r="F37" s="260"/>
      <c r="G37" s="261" t="s">
        <v>202</v>
      </c>
      <c r="H37" s="262"/>
      <c r="I37" s="58" t="s">
        <v>175</v>
      </c>
    </row>
    <row r="38" spans="2:9" ht="99.6" customHeight="1" x14ac:dyDescent="0.25">
      <c r="B38" s="254" t="s">
        <v>166</v>
      </c>
      <c r="C38" s="255"/>
      <c r="D38" s="258" t="s">
        <v>152</v>
      </c>
      <c r="E38" s="259"/>
      <c r="F38" s="260"/>
      <c r="G38" s="261" t="s">
        <v>203</v>
      </c>
      <c r="H38" s="262"/>
      <c r="I38" s="58" t="s">
        <v>176</v>
      </c>
    </row>
    <row r="39" spans="2:9" ht="87.6" customHeight="1" x14ac:dyDescent="0.25">
      <c r="B39" s="254" t="s">
        <v>167</v>
      </c>
      <c r="C39" s="255"/>
      <c r="D39" s="258" t="s">
        <v>183</v>
      </c>
      <c r="E39" s="259"/>
      <c r="F39" s="260"/>
      <c r="G39" s="261" t="s">
        <v>204</v>
      </c>
      <c r="H39" s="262"/>
      <c r="I39" s="58" t="s">
        <v>177</v>
      </c>
    </row>
    <row r="40" spans="2:9" ht="88.15" customHeight="1" x14ac:dyDescent="0.25">
      <c r="B40" s="254" t="s">
        <v>168</v>
      </c>
      <c r="C40" s="255"/>
      <c r="D40" s="258" t="s">
        <v>197</v>
      </c>
      <c r="E40" s="259"/>
      <c r="F40" s="260"/>
      <c r="G40" s="261" t="s">
        <v>205</v>
      </c>
      <c r="H40" s="262"/>
      <c r="I40" s="58" t="s">
        <v>178</v>
      </c>
    </row>
    <row r="41" spans="2:9" ht="100.15" customHeight="1" x14ac:dyDescent="0.25">
      <c r="B41" s="254" t="s">
        <v>169</v>
      </c>
      <c r="C41" s="255"/>
      <c r="D41" s="258" t="s">
        <v>184</v>
      </c>
      <c r="E41" s="259"/>
      <c r="F41" s="260"/>
      <c r="G41" s="261" t="s">
        <v>206</v>
      </c>
      <c r="H41" s="262"/>
      <c r="I41" s="58" t="s">
        <v>179</v>
      </c>
    </row>
    <row r="42" spans="2:9" ht="100.15" customHeight="1" x14ac:dyDescent="0.25">
      <c r="B42" s="254" t="s">
        <v>171</v>
      </c>
      <c r="C42" s="255"/>
      <c r="D42" s="258" t="s">
        <v>198</v>
      </c>
      <c r="E42" s="259"/>
      <c r="F42" s="260"/>
      <c r="G42" s="261" t="s">
        <v>207</v>
      </c>
      <c r="H42" s="262"/>
      <c r="I42" s="58" t="s">
        <v>180</v>
      </c>
    </row>
    <row r="43" spans="2:9" ht="99.6" customHeight="1" thickBot="1" x14ac:dyDescent="0.3">
      <c r="B43" s="254" t="s">
        <v>170</v>
      </c>
      <c r="C43" s="255"/>
      <c r="D43" s="258" t="s">
        <v>153</v>
      </c>
      <c r="E43" s="259"/>
      <c r="F43" s="260"/>
      <c r="G43" s="261" t="s">
        <v>208</v>
      </c>
      <c r="H43" s="262"/>
      <c r="I43" s="58" t="s">
        <v>181</v>
      </c>
    </row>
    <row r="44" spans="2:9" ht="15.75" thickBot="1" x14ac:dyDescent="0.25">
      <c r="B44" s="153" t="s">
        <v>41</v>
      </c>
      <c r="C44" s="154"/>
      <c r="D44" s="154"/>
      <c r="E44" s="154"/>
      <c r="F44" s="154"/>
      <c r="G44" s="154"/>
      <c r="H44" s="155"/>
    </row>
    <row r="45" spans="2:9" ht="15" thickBot="1" x14ac:dyDescent="0.25"/>
    <row r="46" spans="2:9" ht="15" x14ac:dyDescent="0.2">
      <c r="B46" s="22" t="s">
        <v>42</v>
      </c>
      <c r="C46" s="156" t="s">
        <v>106</v>
      </c>
      <c r="D46" s="157"/>
      <c r="F46" s="158" t="s">
        <v>43</v>
      </c>
      <c r="G46" s="159"/>
      <c r="H46" s="23" t="s">
        <v>18</v>
      </c>
    </row>
    <row r="47" spans="2:9" ht="15" x14ac:dyDescent="0.2">
      <c r="B47" s="24" t="s">
        <v>44</v>
      </c>
      <c r="C47" s="156">
        <v>1084415917</v>
      </c>
      <c r="D47" s="157"/>
      <c r="F47" s="160" t="s">
        <v>45</v>
      </c>
      <c r="G47" s="161"/>
      <c r="H47" s="17"/>
    </row>
    <row r="48" spans="2:9" ht="25.5" customHeight="1" x14ac:dyDescent="0.2">
      <c r="B48" s="24" t="s">
        <v>46</v>
      </c>
      <c r="C48" s="156" t="s">
        <v>47</v>
      </c>
      <c r="D48" s="157"/>
      <c r="F48" s="162" t="s">
        <v>48</v>
      </c>
      <c r="G48" s="163"/>
      <c r="H48" s="130" t="s">
        <v>18</v>
      </c>
    </row>
    <row r="49" spans="2:8" ht="23.25" customHeight="1" x14ac:dyDescent="0.2">
      <c r="B49" s="25" t="s">
        <v>49</v>
      </c>
      <c r="C49" s="104" t="s">
        <v>149</v>
      </c>
      <c r="D49" s="164"/>
      <c r="F49" s="162"/>
      <c r="G49" s="163"/>
      <c r="H49" s="130"/>
    </row>
    <row r="50" spans="2:8" ht="18" customHeight="1" thickBot="1" x14ac:dyDescent="0.25">
      <c r="B50" s="25" t="s">
        <v>50</v>
      </c>
      <c r="C50" s="104" t="s">
        <v>150</v>
      </c>
      <c r="D50" s="164"/>
      <c r="F50" s="165" t="s">
        <v>51</v>
      </c>
      <c r="G50" s="166"/>
      <c r="H50" s="26"/>
    </row>
    <row r="51" spans="2:8" ht="18" customHeight="1" thickBot="1" x14ac:dyDescent="0.25">
      <c r="B51" s="27" t="s">
        <v>52</v>
      </c>
      <c r="C51" s="167" t="s">
        <v>151</v>
      </c>
      <c r="D51" s="168"/>
      <c r="F51" s="99"/>
      <c r="G51" s="99"/>
    </row>
    <row r="52" spans="2:8" ht="18" customHeight="1" x14ac:dyDescent="0.2">
      <c r="B52" s="28"/>
      <c r="C52" s="29"/>
      <c r="D52" s="29"/>
      <c r="F52" s="30"/>
      <c r="G52" s="11"/>
    </row>
    <row r="53" spans="2:8" ht="18" customHeight="1" thickBot="1" x14ac:dyDescent="0.25">
      <c r="B53" s="28"/>
      <c r="C53" s="28"/>
      <c r="F53" s="30"/>
      <c r="G53" s="11"/>
    </row>
    <row r="54" spans="2:8" ht="18" customHeight="1" thickBot="1" x14ac:dyDescent="0.25">
      <c r="B54" s="153" t="s">
        <v>53</v>
      </c>
      <c r="C54" s="154"/>
      <c r="D54" s="154"/>
      <c r="E54" s="154"/>
      <c r="F54" s="154"/>
      <c r="G54" s="154"/>
      <c r="H54" s="155"/>
    </row>
    <row r="55" spans="2:8" ht="18" customHeight="1" thickBot="1" x14ac:dyDescent="0.25">
      <c r="B55" s="31"/>
      <c r="C55" s="31"/>
      <c r="D55" s="31"/>
      <c r="E55" s="31"/>
      <c r="F55" s="31"/>
      <c r="G55" s="31"/>
      <c r="H55" s="31"/>
    </row>
    <row r="56" spans="2:8" ht="18" customHeight="1" x14ac:dyDescent="0.25">
      <c r="B56" s="147" t="s">
        <v>54</v>
      </c>
      <c r="C56" s="148"/>
      <c r="D56" s="149"/>
      <c r="E56" s="32"/>
      <c r="F56" s="150" t="s">
        <v>55</v>
      </c>
      <c r="G56" s="151"/>
      <c r="H56" s="152"/>
    </row>
    <row r="57" spans="2:8" ht="18" customHeight="1" x14ac:dyDescent="0.2">
      <c r="B57" s="33" t="s">
        <v>56</v>
      </c>
      <c r="C57" s="172">
        <v>18787200</v>
      </c>
      <c r="D57" s="173"/>
      <c r="E57" s="32"/>
      <c r="F57" s="174" t="s">
        <v>57</v>
      </c>
      <c r="G57" s="71"/>
      <c r="H57" s="34"/>
    </row>
    <row r="58" spans="2:8" ht="25.5" customHeight="1" x14ac:dyDescent="0.2">
      <c r="B58" s="33" t="s">
        <v>58</v>
      </c>
      <c r="C58" s="172"/>
      <c r="D58" s="173"/>
      <c r="E58" s="32"/>
      <c r="F58" s="174" t="s">
        <v>59</v>
      </c>
      <c r="G58" s="71"/>
      <c r="H58" s="34"/>
    </row>
    <row r="59" spans="2:8" ht="18" customHeight="1" x14ac:dyDescent="0.2">
      <c r="B59" s="33" t="s">
        <v>60</v>
      </c>
      <c r="C59" s="172">
        <f>+C57+C58</f>
        <v>18787200</v>
      </c>
      <c r="D59" s="173"/>
      <c r="E59" s="32"/>
      <c r="F59" s="174" t="s">
        <v>61</v>
      </c>
      <c r="G59" s="71"/>
      <c r="H59" s="34">
        <f>+H57+H58</f>
        <v>0</v>
      </c>
    </row>
    <row r="60" spans="2:8" ht="18" customHeight="1" x14ac:dyDescent="0.2">
      <c r="B60" s="33" t="s">
        <v>62</v>
      </c>
      <c r="C60" s="172">
        <v>2217933</v>
      </c>
      <c r="D60" s="173"/>
      <c r="F60" s="174" t="s">
        <v>63</v>
      </c>
      <c r="G60" s="71"/>
      <c r="H60" s="34"/>
    </row>
    <row r="61" spans="2:8" ht="15.75" thickBot="1" x14ac:dyDescent="0.25">
      <c r="B61" s="33" t="s">
        <v>64</v>
      </c>
      <c r="C61" s="175">
        <f>+C60/C59</f>
        <v>0.11805553781297905</v>
      </c>
      <c r="D61" s="176"/>
      <c r="F61" s="177" t="s">
        <v>65</v>
      </c>
      <c r="G61" s="178"/>
      <c r="H61" s="35">
        <f>+H59-H60</f>
        <v>0</v>
      </c>
    </row>
    <row r="62" spans="2:8" ht="15.75" thickBot="1" x14ac:dyDescent="0.25">
      <c r="B62" s="36" t="s">
        <v>66</v>
      </c>
      <c r="C62" s="179">
        <f>C59-C60</f>
        <v>16569267</v>
      </c>
      <c r="D62" s="180"/>
    </row>
    <row r="63" spans="2:8" ht="15" thickBot="1" x14ac:dyDescent="0.25"/>
    <row r="64" spans="2:8" ht="15.75" thickBot="1" x14ac:dyDescent="0.25">
      <c r="B64" s="169" t="s">
        <v>67</v>
      </c>
      <c r="C64" s="170"/>
      <c r="D64" s="170"/>
      <c r="E64" s="170"/>
      <c r="F64" s="170"/>
      <c r="G64" s="170"/>
      <c r="H64" s="171"/>
    </row>
    <row r="65" spans="2:8" ht="334.9" customHeight="1" thickBot="1" x14ac:dyDescent="0.25">
      <c r="B65" s="184" t="s">
        <v>156</v>
      </c>
      <c r="C65" s="185"/>
      <c r="D65" s="185"/>
      <c r="E65" s="185"/>
      <c r="F65" s="185"/>
      <c r="G65" s="185"/>
      <c r="H65" s="186"/>
    </row>
    <row r="66" spans="2:8" ht="15.75" x14ac:dyDescent="0.2">
      <c r="B66" s="187" t="s">
        <v>185</v>
      </c>
      <c r="C66" s="187"/>
      <c r="D66" s="187"/>
      <c r="E66" s="187"/>
      <c r="F66" s="187"/>
      <c r="G66" s="187"/>
      <c r="H66" s="187"/>
    </row>
    <row r="68" spans="2:8" ht="54.6" customHeight="1" x14ac:dyDescent="0.2">
      <c r="B68" s="161"/>
      <c r="C68" s="161"/>
      <c r="D68" s="161"/>
      <c r="E68" s="129"/>
      <c r="F68" s="129"/>
      <c r="G68" s="129"/>
      <c r="H68" s="129"/>
    </row>
    <row r="69" spans="2:8" ht="63.75" customHeight="1" thickBot="1" x14ac:dyDescent="0.3">
      <c r="B69" s="188" t="s">
        <v>195</v>
      </c>
      <c r="C69" s="188"/>
      <c r="D69" s="188"/>
      <c r="E69" s="188" t="s">
        <v>70</v>
      </c>
      <c r="F69" s="188"/>
      <c r="G69" s="188"/>
      <c r="H69" s="188"/>
    </row>
    <row r="70" spans="2:8" ht="75" hidden="1" customHeight="1" thickBot="1" x14ac:dyDescent="0.25"/>
    <row r="71" spans="2:8" ht="74.25" customHeight="1" thickBot="1" x14ac:dyDescent="0.3">
      <c r="B71" s="37"/>
      <c r="C71" s="189"/>
      <c r="D71" s="190"/>
      <c r="E71" s="190"/>
      <c r="F71" s="191"/>
      <c r="G71" s="37"/>
      <c r="H71" s="37"/>
    </row>
    <row r="72" spans="2:8" ht="24.75" customHeight="1" thickBot="1" x14ac:dyDescent="0.3">
      <c r="B72" s="37"/>
      <c r="C72" s="38" t="s">
        <v>78</v>
      </c>
      <c r="D72" s="192" t="s">
        <v>146</v>
      </c>
      <c r="E72" s="193"/>
      <c r="F72" s="194"/>
      <c r="G72" s="37"/>
      <c r="H72" s="37"/>
    </row>
    <row r="73" spans="2:8" ht="24.75" customHeight="1" thickBot="1" x14ac:dyDescent="0.3">
      <c r="B73" s="37"/>
      <c r="C73" s="39" t="s">
        <v>85</v>
      </c>
      <c r="D73" s="195" t="s">
        <v>73</v>
      </c>
      <c r="E73" s="196"/>
      <c r="F73" s="197"/>
      <c r="G73" s="37"/>
      <c r="H73" s="37"/>
    </row>
    <row r="74" spans="2:8" ht="24.75" customHeight="1" thickBot="1" x14ac:dyDescent="0.3">
      <c r="B74" s="37"/>
      <c r="C74" s="40" t="s">
        <v>79</v>
      </c>
      <c r="D74" s="198">
        <v>1012454688</v>
      </c>
      <c r="E74" s="196"/>
      <c r="F74" s="197"/>
      <c r="G74" s="37"/>
      <c r="H74" s="37"/>
    </row>
    <row r="75" spans="2:8" ht="24.75" customHeight="1" thickBot="1" x14ac:dyDescent="0.3">
      <c r="B75" s="37"/>
      <c r="C75" s="41" t="s">
        <v>80</v>
      </c>
      <c r="D75" s="195">
        <v>3214083933</v>
      </c>
      <c r="E75" s="196"/>
      <c r="F75" s="197"/>
      <c r="G75" s="37"/>
      <c r="H75" s="37"/>
    </row>
    <row r="76" spans="2:8" ht="15" thickBot="1" x14ac:dyDescent="0.25"/>
    <row r="77" spans="2:8" ht="15" thickBot="1" x14ac:dyDescent="0.25">
      <c r="B77" s="42" t="s">
        <v>68</v>
      </c>
      <c r="C77" s="181"/>
      <c r="D77" s="182"/>
      <c r="E77" s="182"/>
      <c r="F77" s="182"/>
      <c r="G77" s="182"/>
      <c r="H77" s="183"/>
    </row>
    <row r="154" spans="2:2" x14ac:dyDescent="0.2">
      <c r="B154" s="2" t="s">
        <v>71</v>
      </c>
    </row>
    <row r="155" spans="2:2" x14ac:dyDescent="0.2">
      <c r="B155" s="2" t="s">
        <v>72</v>
      </c>
    </row>
    <row r="156" spans="2:2" x14ac:dyDescent="0.2">
      <c r="B156" s="2" t="s">
        <v>81</v>
      </c>
    </row>
    <row r="157" spans="2:2" ht="28.5" x14ac:dyDescent="0.2">
      <c r="B157" s="2" t="s">
        <v>82</v>
      </c>
    </row>
    <row r="158" spans="2:2" ht="42.75" x14ac:dyDescent="0.2">
      <c r="B158" s="2" t="s">
        <v>83</v>
      </c>
    </row>
    <row r="159" spans="2:2" x14ac:dyDescent="0.2">
      <c r="B159" s="2" t="s">
        <v>73</v>
      </c>
    </row>
    <row r="160" spans="2:2" x14ac:dyDescent="0.2">
      <c r="B160" s="2" t="s">
        <v>74</v>
      </c>
    </row>
    <row r="161" spans="2:2" x14ac:dyDescent="0.2">
      <c r="B161" s="2" t="s">
        <v>75</v>
      </c>
    </row>
    <row r="162" spans="2:2" x14ac:dyDescent="0.2">
      <c r="B162" s="2" t="s">
        <v>76</v>
      </c>
    </row>
    <row r="163" spans="2:2" x14ac:dyDescent="0.2">
      <c r="B163" s="2" t="s">
        <v>77</v>
      </c>
    </row>
    <row r="164" spans="2:2" x14ac:dyDescent="0.2">
      <c r="B164" s="2" t="s">
        <v>84</v>
      </c>
    </row>
  </sheetData>
  <mergeCells count="115">
    <mergeCell ref="C77:H77"/>
    <mergeCell ref="B65:H65"/>
    <mergeCell ref="B66:H66"/>
    <mergeCell ref="B69:D69"/>
    <mergeCell ref="E69:H69"/>
    <mergeCell ref="C71:F71"/>
    <mergeCell ref="D72:F72"/>
    <mergeCell ref="D73:F73"/>
    <mergeCell ref="D74:F74"/>
    <mergeCell ref="D75:F75"/>
    <mergeCell ref="B68:D68"/>
    <mergeCell ref="E68:H68"/>
    <mergeCell ref="B64:H64"/>
    <mergeCell ref="C57:D57"/>
    <mergeCell ref="F57:G57"/>
    <mergeCell ref="C58:D58"/>
    <mergeCell ref="F58:G58"/>
    <mergeCell ref="C59:D59"/>
    <mergeCell ref="F59:G59"/>
    <mergeCell ref="C60:D60"/>
    <mergeCell ref="F60:G60"/>
    <mergeCell ref="C61:D61"/>
    <mergeCell ref="F61:G61"/>
    <mergeCell ref="C62:D62"/>
    <mergeCell ref="B56:D56"/>
    <mergeCell ref="F56:H56"/>
    <mergeCell ref="B44:H44"/>
    <mergeCell ref="C46:D46"/>
    <mergeCell ref="F46:G46"/>
    <mergeCell ref="C47:D47"/>
    <mergeCell ref="F47:G47"/>
    <mergeCell ref="C48:D48"/>
    <mergeCell ref="F48:G49"/>
    <mergeCell ref="H48:H49"/>
    <mergeCell ref="C49:D49"/>
    <mergeCell ref="C50:D50"/>
    <mergeCell ref="F50:G50"/>
    <mergeCell ref="C51:D51"/>
    <mergeCell ref="F51:G51"/>
    <mergeCell ref="B54:H54"/>
    <mergeCell ref="B43:C43"/>
    <mergeCell ref="D43:F43"/>
    <mergeCell ref="G43:H43"/>
    <mergeCell ref="B39:C39"/>
    <mergeCell ref="D39:F39"/>
    <mergeCell ref="G39:H39"/>
    <mergeCell ref="B40:C40"/>
    <mergeCell ref="D40:F40"/>
    <mergeCell ref="G40:H40"/>
    <mergeCell ref="B41:C41"/>
    <mergeCell ref="D41:F41"/>
    <mergeCell ref="G41:H41"/>
    <mergeCell ref="B42:C42"/>
    <mergeCell ref="G42:H42"/>
    <mergeCell ref="D42:F42"/>
    <mergeCell ref="B34:C34"/>
    <mergeCell ref="D34:F34"/>
    <mergeCell ref="G34:H34"/>
    <mergeCell ref="B38:C38"/>
    <mergeCell ref="D38:F38"/>
    <mergeCell ref="G38:H38"/>
    <mergeCell ref="B33:C33"/>
    <mergeCell ref="D33:F33"/>
    <mergeCell ref="G33:H33"/>
    <mergeCell ref="B35:C35"/>
    <mergeCell ref="B36:C36"/>
    <mergeCell ref="B37:C37"/>
    <mergeCell ref="D35:F35"/>
    <mergeCell ref="D36:F36"/>
    <mergeCell ref="D37:F37"/>
    <mergeCell ref="G35:H35"/>
    <mergeCell ref="G36:H36"/>
    <mergeCell ref="G37:H37"/>
    <mergeCell ref="B29:H29"/>
    <mergeCell ref="B32:H32"/>
    <mergeCell ref="C17:H17"/>
    <mergeCell ref="C18:H18"/>
    <mergeCell ref="C21:H21"/>
    <mergeCell ref="C22:E22"/>
    <mergeCell ref="G22:H22"/>
    <mergeCell ref="C19:D19"/>
    <mergeCell ref="E19:F19"/>
    <mergeCell ref="G19:H19"/>
    <mergeCell ref="C20:D20"/>
    <mergeCell ref="E20:F20"/>
    <mergeCell ref="G20:H20"/>
    <mergeCell ref="C23:H23"/>
    <mergeCell ref="C24:H24"/>
    <mergeCell ref="C25:E25"/>
    <mergeCell ref="F25:G25"/>
    <mergeCell ref="C26:E26"/>
    <mergeCell ref="F26:G26"/>
    <mergeCell ref="C27:E27"/>
    <mergeCell ref="F27:G27"/>
    <mergeCell ref="B28:H28"/>
    <mergeCell ref="B2:B4"/>
    <mergeCell ref="C2:F3"/>
    <mergeCell ref="G2:G3"/>
    <mergeCell ref="C4:F4"/>
    <mergeCell ref="C6:E6"/>
    <mergeCell ref="G6:H6"/>
    <mergeCell ref="C14:E14"/>
    <mergeCell ref="F14:G14"/>
    <mergeCell ref="C15:E15"/>
    <mergeCell ref="F15:G16"/>
    <mergeCell ref="H15:H16"/>
    <mergeCell ref="C16:E16"/>
    <mergeCell ref="D7:E7"/>
    <mergeCell ref="G7:H7"/>
    <mergeCell ref="B9:H9"/>
    <mergeCell ref="C10:E10"/>
    <mergeCell ref="F10:H13"/>
    <mergeCell ref="C11:E11"/>
    <mergeCell ref="C12:E12"/>
    <mergeCell ref="C13:E13"/>
  </mergeCells>
  <conditionalFormatting sqref="C59:D59 C14:E14">
    <cfRule type="uniqueValues" dxfId="0" priority="1"/>
  </conditionalFormatting>
  <dataValidations count="2">
    <dataValidation type="list" allowBlank="1" showInputMessage="1" showErrorMessage="1" sqref="D73:F73" xr:uid="{00000000-0002-0000-0100-000000000000}">
      <formula1>$B$154:$B$164</formula1>
    </dataValidation>
    <dataValidation type="list" allowBlank="1" showInputMessage="1" showErrorMessage="1" sqref="C10:E10" xr:uid="{00000000-0002-0000-0100-000001000000}">
      <formula1>"SECRETARIA DE SALUD"</formula1>
    </dataValidation>
  </dataValidations>
  <hyperlinks>
    <hyperlink ref="I35" r:id="rId1" xr:uid="{982B3C82-D882-4C0B-85AC-06886618E30E}"/>
    <hyperlink ref="I34" r:id="rId2" xr:uid="{6EF75122-4424-4256-BE5F-815A1E5150DE}"/>
    <hyperlink ref="I36" r:id="rId3" xr:uid="{6072A763-00B1-49D3-8D8C-082FA0224980}"/>
    <hyperlink ref="I37" r:id="rId4" xr:uid="{3CCACBAD-0208-4751-AA4B-9BA16A2BDE43}"/>
    <hyperlink ref="I38" r:id="rId5" xr:uid="{8E964D14-C63B-4E37-9E5F-928D7947D033}"/>
    <hyperlink ref="I39" r:id="rId6" xr:uid="{175554F9-1B00-491D-A0DB-6E27D8F86583}"/>
    <hyperlink ref="I40" r:id="rId7" xr:uid="{0AA96D23-4690-45CE-8500-A9EC76F7A4E0}"/>
    <hyperlink ref="I41" r:id="rId8" xr:uid="{9B2C9C9E-EAE4-4EBC-9741-F4171AEDC92E}"/>
    <hyperlink ref="I42" r:id="rId9" xr:uid="{4FAE3936-89D0-4BE5-84B7-3866E57993A1}"/>
    <hyperlink ref="I43" r:id="rId10" xr:uid="{452FFA1B-160E-4B50-B48E-15875DAE621E}"/>
  </hyperlinks>
  <pageMargins left="0.51181102362204722" right="0.51181102362204722" top="0.74803149606299213" bottom="0.74803149606299213" header="0.31496062992125984" footer="0.31496062992125984"/>
  <pageSetup scale="60" orientation="portrait" r:id="rId11"/>
  <rowBreaks count="1" manualBreakCount="1">
    <brk id="52" max="16383" man="1"/>
  </rowBreaks>
  <drawing r:id="rId12"/>
  <legacyDrawing r:id="rId1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2000000}">
          <x14:formula1>
            <xm:f>'NO TOCAR'!$A$1:$A$2</xm:f>
          </x14:formula1>
          <xm:sqref>C27:E27</xm:sqref>
        </x14:dataValidation>
        <x14:dataValidation type="list" allowBlank="1" showInputMessage="1" showErrorMessage="1" xr:uid="{00000000-0002-0000-0100-000003000000}">
          <x14:formula1>
            <xm:f>'NO TOCAR'!$A$11:$A$17</xm:f>
          </x14:formula1>
          <xm:sqref>G6:H6</xm:sqref>
        </x14:dataValidation>
        <x14:dataValidation type="list" allowBlank="1" showInputMessage="1" showErrorMessage="1" xr:uid="{00000000-0002-0000-0100-000004000000}">
          <x14:formula1>
            <xm:f>'NO TOCAR'!$A$5:$A$7</xm:f>
          </x14:formula1>
          <xm:sqref>C23:H23</xm:sqref>
        </x14:dataValidation>
        <x14:dataValidation type="list" allowBlank="1" showInputMessage="1" showErrorMessage="1" xr:uid="{00000000-0002-0000-0100-000005000000}">
          <x14:formula1>
            <xm:f>'NO TOCAR'!$C$1:$C$12</xm:f>
          </x14:formula1>
          <xm:sqref>C46:D46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>
    <pageSetUpPr fitToPage="1"/>
  </sheetPr>
  <dimension ref="A2:AL39"/>
  <sheetViews>
    <sheetView showGridLines="0" view="pageBreakPreview" zoomScaleNormal="100" zoomScaleSheetLayoutView="100" workbookViewId="0">
      <selection activeCell="R14" sqref="R14:U14"/>
    </sheetView>
  </sheetViews>
  <sheetFormatPr baseColWidth="10" defaultColWidth="11.5703125" defaultRowHeight="14.25" x14ac:dyDescent="0.2"/>
  <cols>
    <col min="1" max="1" width="5.140625" style="43" customWidth="1"/>
    <col min="2" max="5" width="3.7109375" style="43" customWidth="1"/>
    <col min="6" max="6" width="5.5703125" style="43" customWidth="1"/>
    <col min="7" max="8" width="3.7109375" style="43" customWidth="1"/>
    <col min="9" max="9" width="8.7109375" style="43" customWidth="1"/>
    <col min="10" max="14" width="3.7109375" style="43" customWidth="1"/>
    <col min="15" max="15" width="4.28515625" style="43" customWidth="1"/>
    <col min="16" max="16" width="3.7109375" style="43" customWidth="1"/>
    <col min="17" max="17" width="7.7109375" style="43" customWidth="1"/>
    <col min="18" max="27" width="3.7109375" style="43" customWidth="1"/>
    <col min="28" max="28" width="11.42578125" style="43" hidden="1" customWidth="1"/>
    <col min="29" max="30" width="0" style="43" hidden="1" customWidth="1"/>
    <col min="31" max="16384" width="11.5703125" style="43"/>
  </cols>
  <sheetData>
    <row r="2" spans="1:34" ht="24" customHeight="1" x14ac:dyDescent="0.2">
      <c r="B2" s="209"/>
      <c r="C2" s="210"/>
      <c r="D2" s="210"/>
      <c r="E2" s="210"/>
      <c r="F2" s="211"/>
      <c r="G2" s="61" t="s">
        <v>0</v>
      </c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/>
      <c r="V2" s="233" t="s">
        <v>111</v>
      </c>
      <c r="W2" s="233"/>
      <c r="X2" s="233"/>
      <c r="Y2" s="227" t="s">
        <v>112</v>
      </c>
      <c r="Z2" s="227"/>
      <c r="AA2" s="227"/>
      <c r="AB2" s="49"/>
      <c r="AC2" s="228"/>
      <c r="AD2" s="229"/>
      <c r="AE2" s="229"/>
      <c r="AF2" s="231"/>
      <c r="AG2" s="231"/>
      <c r="AH2" s="231"/>
    </row>
    <row r="3" spans="1:34" ht="24" customHeight="1" x14ac:dyDescent="0.2">
      <c r="B3" s="212"/>
      <c r="C3" s="213"/>
      <c r="D3" s="213"/>
      <c r="E3" s="213"/>
      <c r="F3" s="214"/>
      <c r="G3" s="230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2"/>
      <c r="V3" s="233" t="s">
        <v>113</v>
      </c>
      <c r="W3" s="233"/>
      <c r="X3" s="233"/>
      <c r="Y3" s="227">
        <v>3</v>
      </c>
      <c r="Z3" s="227"/>
      <c r="AA3" s="227"/>
      <c r="AB3" s="50"/>
      <c r="AC3" s="228"/>
      <c r="AD3" s="229"/>
      <c r="AE3" s="229"/>
      <c r="AF3" s="231"/>
      <c r="AG3" s="231"/>
      <c r="AH3" s="231"/>
    </row>
    <row r="4" spans="1:34" ht="24" customHeight="1" x14ac:dyDescent="0.2">
      <c r="B4" s="212"/>
      <c r="C4" s="213"/>
      <c r="D4" s="213"/>
      <c r="E4" s="213"/>
      <c r="F4" s="214"/>
      <c r="G4" s="64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6"/>
      <c r="V4" s="227" t="s">
        <v>4</v>
      </c>
      <c r="W4" s="227"/>
      <c r="X4" s="227"/>
      <c r="Y4" s="227"/>
      <c r="Z4" s="227"/>
      <c r="AA4" s="227"/>
      <c r="AB4" s="51"/>
      <c r="AC4" s="230"/>
      <c r="AD4" s="231"/>
      <c r="AE4" s="231"/>
      <c r="AF4" s="231"/>
      <c r="AG4" s="231"/>
      <c r="AH4" s="231"/>
    </row>
    <row r="5" spans="1:34" ht="15" x14ac:dyDescent="0.2">
      <c r="B5" s="212"/>
      <c r="C5" s="213"/>
      <c r="D5" s="213"/>
      <c r="E5" s="213"/>
      <c r="F5" s="214"/>
      <c r="G5" s="238" t="s">
        <v>114</v>
      </c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40"/>
      <c r="V5" s="227" t="s">
        <v>115</v>
      </c>
      <c r="W5" s="227"/>
      <c r="X5" s="227" t="s">
        <v>116</v>
      </c>
      <c r="Y5" s="227"/>
      <c r="Z5" s="227" t="s">
        <v>117</v>
      </c>
      <c r="AA5" s="227"/>
      <c r="AB5" s="52"/>
      <c r="AC5" s="230"/>
      <c r="AD5" s="231"/>
      <c r="AE5" s="231"/>
      <c r="AF5" s="231"/>
      <c r="AG5" s="231"/>
      <c r="AH5" s="231"/>
    </row>
    <row r="6" spans="1:34" ht="15" x14ac:dyDescent="0.2">
      <c r="B6" s="215"/>
      <c r="C6" s="216"/>
      <c r="D6" s="216"/>
      <c r="E6" s="216"/>
      <c r="F6" s="217"/>
      <c r="G6" s="241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3"/>
      <c r="V6" s="227">
        <v>19</v>
      </c>
      <c r="W6" s="227"/>
      <c r="X6" s="227">
        <v>9</v>
      </c>
      <c r="Y6" s="227"/>
      <c r="Z6" s="227">
        <v>2025</v>
      </c>
      <c r="AA6" s="227"/>
      <c r="AB6" s="52"/>
      <c r="AC6" s="230"/>
      <c r="AD6" s="231"/>
      <c r="AE6" s="231"/>
      <c r="AF6" s="231"/>
      <c r="AG6" s="231"/>
      <c r="AH6" s="231"/>
    </row>
    <row r="7" spans="1:34" ht="28.5" customHeight="1" x14ac:dyDescent="0.2">
      <c r="B7" s="53"/>
      <c r="C7" s="54"/>
      <c r="D7" s="55"/>
      <c r="E7" s="55"/>
      <c r="F7" s="55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</row>
    <row r="8" spans="1:34" ht="35.25" customHeight="1" x14ac:dyDescent="0.25">
      <c r="A8" s="237" t="s">
        <v>118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/>
      <c r="Z8" s="237"/>
      <c r="AB8" s="43" t="s">
        <v>119</v>
      </c>
    </row>
    <row r="9" spans="1:34" ht="18.75" customHeight="1" x14ac:dyDescent="0.2">
      <c r="B9" s="45" t="s">
        <v>120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AB9" s="43" t="s">
        <v>121</v>
      </c>
    </row>
    <row r="10" spans="1:34" x14ac:dyDescent="0.2">
      <c r="AB10" s="43" t="s">
        <v>122</v>
      </c>
    </row>
    <row r="11" spans="1:34" ht="89.25" customHeight="1" x14ac:dyDescent="0.2">
      <c r="B11" s="253" t="s">
        <v>196</v>
      </c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3"/>
      <c r="P11" s="253"/>
      <c r="Q11" s="253"/>
      <c r="R11" s="253"/>
      <c r="S11" s="253"/>
      <c r="T11" s="253"/>
      <c r="U11" s="253"/>
      <c r="V11" s="253"/>
      <c r="W11" s="253"/>
      <c r="X11" s="253"/>
      <c r="Y11" s="253"/>
    </row>
    <row r="12" spans="1:34" ht="8.25" customHeight="1" x14ac:dyDescent="0.2"/>
    <row r="13" spans="1:34" s="5" customFormat="1" ht="33" customHeight="1" x14ac:dyDescent="0.25">
      <c r="B13" s="224" t="s">
        <v>47</v>
      </c>
      <c r="C13" s="225"/>
      <c r="D13" s="225"/>
      <c r="E13" s="225"/>
      <c r="F13" s="226"/>
      <c r="G13" s="224" t="s">
        <v>123</v>
      </c>
      <c r="H13" s="225"/>
      <c r="I13" s="226"/>
      <c r="J13" s="224" t="s">
        <v>124</v>
      </c>
      <c r="K13" s="225"/>
      <c r="L13" s="225"/>
      <c r="M13" s="226"/>
      <c r="N13" s="224" t="s">
        <v>125</v>
      </c>
      <c r="O13" s="225"/>
      <c r="P13" s="225"/>
      <c r="Q13" s="226"/>
      <c r="R13" s="224" t="s">
        <v>126</v>
      </c>
      <c r="S13" s="225"/>
      <c r="T13" s="225"/>
      <c r="U13" s="226"/>
      <c r="V13" s="224" t="s">
        <v>127</v>
      </c>
      <c r="W13" s="225"/>
      <c r="X13" s="225"/>
      <c r="Y13" s="226"/>
    </row>
    <row r="14" spans="1:34" s="2" customFormat="1" ht="42.6" customHeight="1" x14ac:dyDescent="0.2">
      <c r="B14" s="244" t="s">
        <v>128</v>
      </c>
      <c r="C14" s="245"/>
      <c r="D14" s="245"/>
      <c r="E14" s="245"/>
      <c r="F14" s="246"/>
      <c r="G14" s="247" t="s">
        <v>186</v>
      </c>
      <c r="H14" s="245"/>
      <c r="I14" s="246"/>
      <c r="J14" s="247" t="s">
        <v>187</v>
      </c>
      <c r="K14" s="248"/>
      <c r="L14" s="248"/>
      <c r="M14" s="249"/>
      <c r="N14" s="247" t="s">
        <v>188</v>
      </c>
      <c r="O14" s="248"/>
      <c r="P14" s="248"/>
      <c r="Q14" s="249"/>
      <c r="R14" s="250">
        <v>18787200</v>
      </c>
      <c r="S14" s="251"/>
      <c r="T14" s="251"/>
      <c r="U14" s="252"/>
      <c r="V14" s="234">
        <v>2217933</v>
      </c>
      <c r="W14" s="235"/>
      <c r="X14" s="235"/>
      <c r="Y14" s="236"/>
    </row>
    <row r="15" spans="1:34" s="5" customFormat="1" ht="13.9" customHeight="1" x14ac:dyDescent="0.25">
      <c r="B15" s="46" t="s">
        <v>129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7" t="s">
        <v>130</v>
      </c>
      <c r="N15" s="57"/>
      <c r="O15" s="30" t="s">
        <v>131</v>
      </c>
      <c r="P15" s="56" t="s">
        <v>157</v>
      </c>
      <c r="Q15" s="219" t="s">
        <v>132</v>
      </c>
      <c r="R15" s="220"/>
      <c r="S15" s="220"/>
      <c r="T15" s="220"/>
      <c r="U15" s="220"/>
      <c r="V15" s="220"/>
      <c r="W15" s="220"/>
      <c r="X15" s="220"/>
      <c r="Y15" s="220"/>
    </row>
    <row r="16" spans="1:34" s="2" customFormat="1" x14ac:dyDescent="0.2">
      <c r="B16" s="43" t="s">
        <v>133</v>
      </c>
      <c r="Q16" s="11"/>
      <c r="R16" s="11"/>
      <c r="S16" s="11"/>
      <c r="T16" s="11"/>
      <c r="U16" s="11"/>
      <c r="V16" s="11"/>
      <c r="W16" s="11"/>
      <c r="X16" s="11"/>
      <c r="Y16" s="11"/>
    </row>
    <row r="17" spans="2:25" s="2" customFormat="1" ht="7.5" customHeight="1" x14ac:dyDescent="0.2"/>
    <row r="18" spans="2:25" s="2" customFormat="1" ht="30.75" customHeight="1" x14ac:dyDescent="0.2">
      <c r="B18" s="221" t="s">
        <v>134</v>
      </c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</row>
    <row r="19" spans="2:25" s="2" customFormat="1" ht="7.5" customHeight="1" x14ac:dyDescent="0.2"/>
    <row r="20" spans="2:25" s="2" customFormat="1" ht="15" x14ac:dyDescent="0.25">
      <c r="B20" s="222" t="s">
        <v>135</v>
      </c>
      <c r="C20" s="222"/>
      <c r="D20" s="222"/>
      <c r="E20" s="222"/>
      <c r="F20" s="222"/>
      <c r="G20" s="222"/>
      <c r="H20" s="161"/>
      <c r="I20" s="161"/>
      <c r="J20" s="161"/>
      <c r="K20" s="161"/>
      <c r="L20" s="161"/>
      <c r="M20" s="161"/>
      <c r="N20" s="222" t="s">
        <v>136</v>
      </c>
      <c r="O20" s="222"/>
      <c r="P20" s="222"/>
      <c r="Q20" s="222"/>
      <c r="R20" s="222"/>
      <c r="S20" s="222"/>
      <c r="T20" s="161" t="s">
        <v>157</v>
      </c>
      <c r="U20" s="161"/>
      <c r="V20" s="161"/>
      <c r="W20" s="161"/>
      <c r="X20" s="161"/>
      <c r="Y20" s="161"/>
    </row>
    <row r="21" spans="2:25" s="2" customFormat="1" x14ac:dyDescent="0.2"/>
    <row r="22" spans="2:25" s="2" customFormat="1" x14ac:dyDescent="0.2">
      <c r="B22" s="223" t="s">
        <v>137</v>
      </c>
      <c r="C22" s="223"/>
      <c r="D22" s="223"/>
      <c r="E22" s="223"/>
      <c r="F22" s="223"/>
      <c r="G22" s="223"/>
      <c r="H22" s="223"/>
      <c r="I22" s="223"/>
      <c r="J22" s="223"/>
      <c r="K22" s="223"/>
      <c r="L22" s="223"/>
      <c r="M22" s="223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</row>
    <row r="23" spans="2:25" s="2" customFormat="1" x14ac:dyDescent="0.2"/>
    <row r="24" spans="2:25" s="2" customFormat="1" ht="29.25" customHeight="1" x14ac:dyDescent="0.2">
      <c r="B24" s="224" t="s">
        <v>138</v>
      </c>
      <c r="C24" s="225"/>
      <c r="D24" s="225"/>
      <c r="E24" s="225"/>
      <c r="F24" s="225"/>
      <c r="G24" s="226"/>
      <c r="H24" s="224" t="s">
        <v>139</v>
      </c>
      <c r="I24" s="225"/>
      <c r="J24" s="225"/>
      <c r="K24" s="225"/>
      <c r="L24" s="225"/>
      <c r="M24" s="226"/>
      <c r="N24" s="224" t="s">
        <v>140</v>
      </c>
      <c r="O24" s="225"/>
      <c r="P24" s="225"/>
      <c r="Q24" s="225"/>
      <c r="R24" s="225"/>
      <c r="S24" s="226"/>
      <c r="T24" s="224" t="s">
        <v>141</v>
      </c>
      <c r="U24" s="225"/>
      <c r="V24" s="225"/>
      <c r="W24" s="225"/>
      <c r="X24" s="225"/>
      <c r="Y24" s="226"/>
    </row>
    <row r="25" spans="2:25" s="2" customFormat="1" ht="15" x14ac:dyDescent="0.25">
      <c r="B25" s="199"/>
      <c r="C25" s="200"/>
      <c r="D25" s="200"/>
      <c r="E25" s="200"/>
      <c r="F25" s="200"/>
      <c r="G25" s="201"/>
      <c r="H25" s="199"/>
      <c r="I25" s="200"/>
      <c r="J25" s="200"/>
      <c r="K25" s="200"/>
      <c r="L25" s="200"/>
      <c r="M25" s="201"/>
      <c r="N25" s="199"/>
      <c r="O25" s="200"/>
      <c r="P25" s="200"/>
      <c r="Q25" s="200"/>
      <c r="R25" s="200"/>
      <c r="S25" s="201"/>
      <c r="T25" s="218"/>
      <c r="U25" s="200"/>
      <c r="V25" s="200"/>
      <c r="W25" s="200"/>
      <c r="X25" s="200"/>
      <c r="Y25" s="201"/>
    </row>
    <row r="26" spans="2:25" s="2" customFormat="1" ht="15" x14ac:dyDescent="0.25">
      <c r="B26" s="199"/>
      <c r="C26" s="200"/>
      <c r="D26" s="200"/>
      <c r="E26" s="200"/>
      <c r="F26" s="200"/>
      <c r="G26" s="201"/>
      <c r="H26" s="202"/>
      <c r="I26" s="203"/>
      <c r="J26" s="203"/>
      <c r="K26" s="203"/>
      <c r="L26" s="203"/>
      <c r="M26" s="146"/>
      <c r="N26" s="199"/>
      <c r="O26" s="200"/>
      <c r="P26" s="200"/>
      <c r="Q26" s="200"/>
      <c r="R26" s="200"/>
      <c r="S26" s="201"/>
      <c r="T26" s="202"/>
      <c r="U26" s="203"/>
      <c r="V26" s="203"/>
      <c r="W26" s="203"/>
      <c r="X26" s="203"/>
      <c r="Y26" s="146"/>
    </row>
    <row r="27" spans="2:25" s="2" customFormat="1" ht="15" x14ac:dyDescent="0.25">
      <c r="B27" s="199"/>
      <c r="C27" s="200"/>
      <c r="D27" s="200"/>
      <c r="E27" s="200"/>
      <c r="F27" s="200"/>
      <c r="G27" s="201"/>
      <c r="H27" s="202"/>
      <c r="I27" s="203"/>
      <c r="J27" s="203"/>
      <c r="K27" s="203"/>
      <c r="L27" s="203"/>
      <c r="M27" s="146"/>
      <c r="N27" s="199"/>
      <c r="O27" s="200"/>
      <c r="P27" s="200"/>
      <c r="Q27" s="200"/>
      <c r="R27" s="200"/>
      <c r="S27" s="201"/>
      <c r="T27" s="202"/>
      <c r="U27" s="203"/>
      <c r="V27" s="203"/>
      <c r="W27" s="203"/>
      <c r="X27" s="203"/>
      <c r="Y27" s="146"/>
    </row>
    <row r="28" spans="2:25" s="2" customFormat="1" ht="15" x14ac:dyDescent="0.25">
      <c r="B28" s="199"/>
      <c r="C28" s="200"/>
      <c r="D28" s="200"/>
      <c r="E28" s="200"/>
      <c r="F28" s="200"/>
      <c r="G28" s="201"/>
      <c r="H28" s="202"/>
      <c r="I28" s="203"/>
      <c r="J28" s="203"/>
      <c r="K28" s="203"/>
      <c r="L28" s="203"/>
      <c r="M28" s="146"/>
      <c r="N28" s="199"/>
      <c r="O28" s="200"/>
      <c r="P28" s="200"/>
      <c r="Q28" s="200"/>
      <c r="R28" s="200"/>
      <c r="S28" s="201"/>
      <c r="T28" s="202"/>
      <c r="U28" s="203"/>
      <c r="V28" s="203"/>
      <c r="W28" s="203"/>
      <c r="X28" s="203"/>
      <c r="Y28" s="146"/>
    </row>
    <row r="29" spans="2:25" s="2" customFormat="1" x14ac:dyDescent="0.2">
      <c r="B29" s="206" t="s">
        <v>158</v>
      </c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</row>
    <row r="30" spans="2:25" s="2" customFormat="1" x14ac:dyDescent="0.2">
      <c r="J30" s="208" t="s">
        <v>189</v>
      </c>
      <c r="K30" s="208"/>
      <c r="L30" s="208"/>
      <c r="M30" s="208"/>
      <c r="N30" s="208"/>
      <c r="O30" s="208"/>
      <c r="P30" s="208"/>
      <c r="Q30" s="208"/>
    </row>
    <row r="31" spans="2:25" s="2" customFormat="1" ht="5.45" customHeight="1" x14ac:dyDescent="0.2"/>
    <row r="32" spans="2:25" s="2" customFormat="1" ht="30.75" customHeight="1" x14ac:dyDescent="0.2">
      <c r="B32" s="207" t="s">
        <v>142</v>
      </c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7"/>
      <c r="X32" s="207"/>
      <c r="Y32" s="207"/>
    </row>
    <row r="33" spans="2:38" s="2" customFormat="1" x14ac:dyDescent="0.2"/>
    <row r="34" spans="2:38" s="2" customFormat="1" x14ac:dyDescent="0.2"/>
    <row r="35" spans="2:38" s="2" customFormat="1" x14ac:dyDescent="0.2"/>
    <row r="36" spans="2:38" s="2" customFormat="1" ht="15" thickBot="1" x14ac:dyDescent="0.25"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  <row r="37" spans="2:38" ht="15" x14ac:dyDescent="0.25">
      <c r="B37" s="204" t="s">
        <v>143</v>
      </c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</row>
    <row r="38" spans="2:38" ht="15.75" thickBot="1" x14ac:dyDescent="0.3">
      <c r="G38" s="48" t="s">
        <v>144</v>
      </c>
      <c r="H38" s="205"/>
      <c r="I38" s="205"/>
      <c r="J38" s="205"/>
      <c r="K38" s="205"/>
      <c r="L38" s="205"/>
      <c r="M38" s="205"/>
      <c r="N38" s="48" t="s">
        <v>145</v>
      </c>
      <c r="O38" s="205"/>
      <c r="P38" s="205"/>
      <c r="Q38" s="205"/>
      <c r="R38" s="205"/>
    </row>
    <row r="39" spans="2:38" x14ac:dyDescent="0.2">
      <c r="AL39" s="43" t="s">
        <v>159</v>
      </c>
    </row>
  </sheetData>
  <mergeCells count="73">
    <mergeCell ref="AG5:AH5"/>
    <mergeCell ref="B14:F14"/>
    <mergeCell ref="G14:I14"/>
    <mergeCell ref="J14:M14"/>
    <mergeCell ref="N14:Q14"/>
    <mergeCell ref="R14:U14"/>
    <mergeCell ref="AG6:AH6"/>
    <mergeCell ref="B11:Y11"/>
    <mergeCell ref="B13:F13"/>
    <mergeCell ref="G13:I13"/>
    <mergeCell ref="J13:M13"/>
    <mergeCell ref="N13:Q13"/>
    <mergeCell ref="R13:U13"/>
    <mergeCell ref="V13:Y13"/>
    <mergeCell ref="G2:U4"/>
    <mergeCell ref="V2:X2"/>
    <mergeCell ref="Y2:AA2"/>
    <mergeCell ref="V14:Y14"/>
    <mergeCell ref="AF2:AH2"/>
    <mergeCell ref="V3:X3"/>
    <mergeCell ref="Y3:AA3"/>
    <mergeCell ref="AC3:AE3"/>
    <mergeCell ref="AF3:AH3"/>
    <mergeCell ref="A8:Z8"/>
    <mergeCell ref="V4:AA4"/>
    <mergeCell ref="AC4:AH4"/>
    <mergeCell ref="G5:U6"/>
    <mergeCell ref="V5:W5"/>
    <mergeCell ref="X5:Y5"/>
    <mergeCell ref="Z5:AA5"/>
    <mergeCell ref="V6:W6"/>
    <mergeCell ref="AC2:AE2"/>
    <mergeCell ref="X6:Y6"/>
    <mergeCell ref="Z6:AA6"/>
    <mergeCell ref="AC6:AD6"/>
    <mergeCell ref="AE6:AF6"/>
    <mergeCell ref="AC5:AD5"/>
    <mergeCell ref="AE5:AF5"/>
    <mergeCell ref="B2:F6"/>
    <mergeCell ref="B25:G25"/>
    <mergeCell ref="H25:M25"/>
    <mergeCell ref="N25:S25"/>
    <mergeCell ref="T25:Y25"/>
    <mergeCell ref="Q15:Y15"/>
    <mergeCell ref="B18:Y18"/>
    <mergeCell ref="B20:G20"/>
    <mergeCell ref="H20:M20"/>
    <mergeCell ref="N20:S20"/>
    <mergeCell ref="T20:Y20"/>
    <mergeCell ref="B22:Y22"/>
    <mergeCell ref="B24:G24"/>
    <mergeCell ref="H24:M24"/>
    <mergeCell ref="N24:S24"/>
    <mergeCell ref="T24:Y24"/>
    <mergeCell ref="H38:M38"/>
    <mergeCell ref="O38:R38"/>
    <mergeCell ref="B28:G28"/>
    <mergeCell ref="H28:M28"/>
    <mergeCell ref="N28:S28"/>
    <mergeCell ref="B29:Y29"/>
    <mergeCell ref="B32:Y32"/>
    <mergeCell ref="J30:Q30"/>
    <mergeCell ref="G36:R36"/>
    <mergeCell ref="B26:G26"/>
    <mergeCell ref="H26:M26"/>
    <mergeCell ref="N26:S26"/>
    <mergeCell ref="T26:Y26"/>
    <mergeCell ref="B37:Y37"/>
    <mergeCell ref="T28:Y28"/>
    <mergeCell ref="B27:G27"/>
    <mergeCell ref="H27:M27"/>
    <mergeCell ref="N27:S27"/>
    <mergeCell ref="T27:Y27"/>
  </mergeCells>
  <pageMargins left="0.43307086614173229" right="0.27559055118110237" top="0.43307086614173229" bottom="0.35433070866141736" header="0.31496062992125984" footer="0.31496062992125984"/>
  <pageSetup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NO TOCAR</vt:lpstr>
      <vt:lpstr>FUTP</vt:lpstr>
      <vt:lpstr>F. DE RETEFUENTE</vt:lpstr>
      <vt:lpstr>'F. DE RETEFUENTE'!Área_de_impresión</vt:lpstr>
      <vt:lpstr>FUTP!Área_de_impresión</vt:lpstr>
      <vt:lpstr>FUTP!Títulos_a_imprimir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cuellar</dc:creator>
  <cp:lastModifiedBy>Martha Isabel Garcia Quesada</cp:lastModifiedBy>
  <cp:lastPrinted>2026-08-20T19:57:03Z</cp:lastPrinted>
  <dcterms:created xsi:type="dcterms:W3CDTF">2026-02-26T14:47:14Z</dcterms:created>
  <dcterms:modified xsi:type="dcterms:W3CDTF">2026-09-04T15:43:17Z</dcterms:modified>
</cp:coreProperties>
</file>