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Contratacion01\compartida\ALCALDIA MUNICIPAL\CONTRATACION 2026\MINIMA CUANTÍA\MC-32-2026 MANTENIMIENTO\"/>
    </mc:Choice>
  </mc:AlternateContent>
  <bookViews>
    <workbookView xWindow="0" yWindow="0" windowWidth="19200" windowHeight="12780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55" i="1" l="1"/>
  <c r="H54" i="1"/>
  <c r="H53" i="1"/>
  <c r="H52" i="1"/>
  <c r="H51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</calcChain>
</file>

<file path=xl/sharedStrings.xml><?xml version="1.0" encoding="utf-8"?>
<sst xmlns="http://schemas.openxmlformats.org/spreadsheetml/2006/main" count="113" uniqueCount="62">
  <si>
    <t>COTIZACION 1</t>
  </si>
  <si>
    <t>COTIZACION 2</t>
  </si>
  <si>
    <t>COTIZACION 3</t>
  </si>
  <si>
    <t>ITEM</t>
  </si>
  <si>
    <t>DESCRIPCION</t>
  </si>
  <si>
    <t>UNIDAD DE MEDIDA</t>
  </si>
  <si>
    <t>CANT.</t>
  </si>
  <si>
    <t>PRECIO</t>
  </si>
  <si>
    <t>PROMEDIO</t>
  </si>
  <si>
    <t>Aceite 20W50 con mano de obra/cambio</t>
  </si>
  <si>
    <t>Cuarto</t>
  </si>
  <si>
    <t>Aceite 15W40 con mano de obra/cambio</t>
  </si>
  <si>
    <t>Filtro de aceite para motocicleta cilindraje de 150 a 300 centimetros cubicos con mano de obra para su instalación</t>
  </si>
  <si>
    <t>Unidad</t>
  </si>
  <si>
    <t>Filtro de aceite para camioneta modelo 2014, CC. 2,606 a gasolina con mano de obra para su instalación</t>
  </si>
  <si>
    <t>Filtro de aceite para camioneta modelo 2014 a 2018, CC. 2.488, Diésel con mano de obra para su instalación</t>
  </si>
  <si>
    <t>Filtro de aceite para camión modelo 2011, CC. 4.570, Diésel con mano de obra para su instalación</t>
  </si>
  <si>
    <t xml:space="preserve">Filtro de aire para motociceta cilindraje de 150 a 300 centímetros cúbicos con mano de obra para su instalación </t>
  </si>
  <si>
    <t xml:space="preserve">Filtro de aire ara camioneta modelo 2014, CC. 2.606, a gasolina, con mano de obra para su instalación </t>
  </si>
  <si>
    <t>Filtro de aire para camioneta modelo 2014 a 2018, CC. 2.488, Diésel con mano de obra para su instalación</t>
  </si>
  <si>
    <t xml:space="preserve">Filtro de aire para camión modelo 2011, CC. 4.570, Diésel con mano de obra para su instalación </t>
  </si>
  <si>
    <t xml:space="preserve">Filtro de combustible para camioneta modelo 2014 a 2018, CC. 2.488, Diésel con mano de obra para su instalación </t>
  </si>
  <si>
    <t xml:space="preserve">Filtro de combustible para camión modelo 2011, CC. 5.570, Diésel con mano de obra para su instalación </t>
  </si>
  <si>
    <t xml:space="preserve">Filtro de aceite acondicionado para camioneta modelo 2014 a 2017, CC. 2.488, Diésel con mano de obra para su instalación </t>
  </si>
  <si>
    <t>Juegos de pastillas delanteras para motocicleta con mano de obra para su instalación</t>
  </si>
  <si>
    <t>Juegos de pastillas tarseras para motocicleta con mano de obra para su instalación</t>
  </si>
  <si>
    <t>Juego de pastillas delanteras para camioneta modelo 2014, CC. 2.606, a gasolina, con mano de obra para su instalación</t>
  </si>
  <si>
    <t>Juego de bandas traseras para camioneta modelo 2014, CC. 2.606, a gasolina, con mano de obra para su instalación</t>
  </si>
  <si>
    <t xml:space="preserve">Juego de pastillas delanteras para camioneta modelo 2014 a 2018, CC. 2.488, Diésel, con mano de obra para su instalación </t>
  </si>
  <si>
    <t>Juego de banadas traseras para camioneta modelo 2014 a 2018, CC. 2.488, Diésel, con mano de obra para su instalación</t>
  </si>
  <si>
    <t>Juego de bandas traseras para camión modelo 2011, CC. 4.57, diésel, con mano de obra para su instalación</t>
  </si>
  <si>
    <t>Juego de pastillas delanteras para camión 2011, CC. 4.57, Diésel, con mano de obra para su instalación</t>
  </si>
  <si>
    <t>Kit de arrastre para motocicleta cilindraje de 150 a 300 centímetros cúbicos con mano de obra para su instalación</t>
  </si>
  <si>
    <t>Llanta trasera, referencia 120/90-18 para motocicleta con mano de obra para su instalación</t>
  </si>
  <si>
    <t>Llanta delantera, referencia 90/90 21M/C 54H para motocicleta, con mano de obra para su instalación</t>
  </si>
  <si>
    <t>Llanta trasera, referencia 120/80-18 M/C para motocicleta, con mano de obra para su instalación</t>
  </si>
  <si>
    <t xml:space="preserve">Llanta delantera, referencia 2.75-21 45P con mano de oobra para su instalación </t>
  </si>
  <si>
    <t>Llanta trasera, referencia 110/80-18 M/C para motocicleta, con mano de obra para su instalación</t>
  </si>
  <si>
    <t>Llanta trasera para camión referencia 750 R16 de tracción, modelo 2011, CC. 4.570 Diésel, con mano de obra para su instalación</t>
  </si>
  <si>
    <t>Llanta delantera para camión referencia 750 R16 direccional, modelo 2011, CC. 4.570, Diésel, con mano de obra para su instalación</t>
  </si>
  <si>
    <t xml:space="preserve">Llanta doble propósito para moocicleta modelo 2020, CC. 250, con mano de obra para su instalación </t>
  </si>
  <si>
    <t>Mantenimiento del sistema eléctrico para motocicleta</t>
  </si>
  <si>
    <t xml:space="preserve">Batería para motocicleta </t>
  </si>
  <si>
    <t>Sincronización sistema de combustible para motocicleta</t>
  </si>
  <si>
    <t>Sincronización sistema de carburación para motocicleta</t>
  </si>
  <si>
    <t>Revisión y ajuste del sistema de la suspensión trasera para motocicleta CC. 291</t>
  </si>
  <si>
    <t xml:space="preserve">Correa de accesorios para camioneta modelo 2014, CC. 2.606, a gasolina con instalación </t>
  </si>
  <si>
    <t>Correa de accesorios para camioneta modelo 2014 a 2018, CC. 2.488, Diésel, con mano de obra para su instalación</t>
  </si>
  <si>
    <t>Kit de embrague para camioneta modelo 2014, CC. 2.606, a gasolina con mano de obra para su instalación</t>
  </si>
  <si>
    <t>Kit de embrague para camioneta modelo 2014 a 2018, CC. 2.488, diésel, con mano de obra para su instalación</t>
  </si>
  <si>
    <t>Guaya freno de emergencia para camioneta modelo 2014, CC. 2.606, a gasolina, con mano de obra para su instalación</t>
  </si>
  <si>
    <t>Guaya freno de emergencia para camioneta modelo 2014 a 2018, CC. 2.488, Diésel, con mano de obra para su instalación</t>
  </si>
  <si>
    <t>Revisión sensores de motor para camioneta modelo 2014, CC. 2.606, a gasolina, con mano de obra para su instalación</t>
  </si>
  <si>
    <t>Revisión sensores de motor para camioneta modelo 2014 a 2018, CC. 2.488, Diésel, con mano de obra para su instalación</t>
  </si>
  <si>
    <t>Alineación y balanceo</t>
  </si>
  <si>
    <t xml:space="preserve">Mantenimiento correctivo de la suspensión delantera (2 amortiguadores delanteros, 2 rótulas, 2 terminales, 2 axiales) para camioneta y camión </t>
  </si>
  <si>
    <t>Cambio de inyectores para camioneta modelo 2014 a 2017, CC. 2.488, Diésel, con mano de obra para su instalación</t>
  </si>
  <si>
    <t xml:space="preserve">Llantas Referencia 255/70 R16 para camioneta con instalación </t>
  </si>
  <si>
    <t>Sticker full color de Logos institucionales (Policia de Infancia y Adolescencia) 10 metros cuadrados aproximadamente</t>
  </si>
  <si>
    <t>Liquido refrigerante para camión modelo 2011, CC. 4.570. Diésel con mano de obra para su instalación</t>
  </si>
  <si>
    <t>Revisión y/o cambio del freno de ahogo para camión modelo 201, CC. 4.570, Diésel, con mano de obra para su instalación</t>
  </si>
  <si>
    <t>Revisión y mantenimiento correctivo de fugas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</si>
</sst>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$&quot;\ #,##0;[Red]\-&quot;$&quot;\ #,##0"/>
    <numFmt numFmtId="164" formatCode="&quot;$&quot;\ #,##0"/>
  </numFmts>
  <fonts count="5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10"/>
      <color theme="1"/>
      <name val="Times New Roman"/>
      <family val="1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2" borderId="2" xfId="0" applyFill="1" applyBorder="1"/>
    <xf numFmtId="0" fontId="0" fillId="3" borderId="2" xfId="0" applyFill="1" applyBorder="1"/>
    <xf numFmtId="0" fontId="0" fillId="4" borderId="2" xfId="0" applyFill="1" applyBorder="1"/>
    <xf numFmtId="164" fontId="0" fillId="0" borderId="0" xfId="0" applyNumberFormat="1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/>
    </xf>
    <xf numFmtId="6" fontId="2" fillId="2" borderId="5" xfId="0" applyNumberFormat="1" applyFont="1" applyFill="1" applyBorder="1" applyAlignment="1">
      <alignment horizontal="center" vertical="center"/>
    </xf>
    <xf numFmtId="6" fontId="2" fillId="3" borderId="5" xfId="0" applyNumberFormat="1" applyFont="1" applyFill="1" applyBorder="1" applyAlignment="1">
      <alignment vertical="center"/>
    </xf>
    <xf numFmtId="6" fontId="2" fillId="4" borderId="5" xfId="0" applyNumberFormat="1" applyFont="1" applyFill="1" applyBorder="1" applyAlignment="1">
      <alignment vertical="center"/>
    </xf>
    <xf numFmtId="164" fontId="2" fillId="0" borderId="5" xfId="0" applyNumberFormat="1" applyFont="1" applyBorder="1" applyAlignment="1">
      <alignment vertical="center"/>
    </xf>
    <xf numFmtId="0" fontId="3" fillId="0" borderId="5" xfId="0" applyFont="1" applyBorder="1"/>
    <xf numFmtId="6" fontId="2" fillId="4" borderId="7" xfId="0" applyNumberFormat="1" applyFont="1" applyFill="1" applyBorder="1" applyAlignment="1">
      <alignment vertical="center"/>
    </xf>
    <xf numFmtId="164" fontId="2" fillId="0" borderId="7" xfId="0" applyNumberFormat="1" applyFont="1" applyBorder="1" applyAlignment="1">
      <alignment vertical="center"/>
    </xf>
    <xf numFmtId="0" fontId="4" fillId="5" borderId="10" xfId="0" applyFont="1" applyFill="1" applyBorder="1"/>
    <xf numFmtId="164" fontId="4" fillId="5" borderId="11" xfId="0" applyNumberFormat="1" applyFont="1" applyFill="1" applyBorder="1"/>
    <xf numFmtId="6" fontId="2" fillId="3" borderId="6" xfId="0" applyNumberFormat="1" applyFont="1" applyFill="1" applyBorder="1" applyAlignment="1">
      <alignment horizontal="center" vertical="center"/>
    </xf>
    <xf numFmtId="6" fontId="2" fillId="3" borderId="4" xfId="0" applyNumberFormat="1" applyFont="1" applyFill="1" applyBorder="1" applyAlignment="1">
      <alignment horizontal="center" vertical="center"/>
    </xf>
    <xf numFmtId="6" fontId="2" fillId="4" borderId="6" xfId="0" applyNumberFormat="1" applyFont="1" applyFill="1" applyBorder="1" applyAlignment="1">
      <alignment horizontal="center" vertical="center"/>
    </xf>
    <xf numFmtId="6" fontId="2" fillId="4" borderId="4" xfId="0" applyNumberFormat="1" applyFont="1" applyFill="1" applyBorder="1" applyAlignment="1">
      <alignment horizontal="center" vertical="center"/>
    </xf>
    <xf numFmtId="164" fontId="2" fillId="0" borderId="6" xfId="0" applyNumberFormat="1" applyFont="1" applyBorder="1" applyAlignment="1">
      <alignment vertical="center"/>
    </xf>
    <xf numFmtId="164" fontId="2" fillId="0" borderId="4" xfId="0" applyNumberFormat="1" applyFont="1" applyBorder="1" applyAlignment="1">
      <alignment vertic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6" fontId="2" fillId="2" borderId="6" xfId="0" applyNumberFormat="1" applyFont="1" applyFill="1" applyBorder="1" applyAlignment="1">
      <alignment horizontal="center" vertical="center"/>
    </xf>
    <xf numFmtId="6" fontId="2" fillId="2" borderId="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tabSelected="1" workbookViewId="0">
      <selection activeCell="H62" sqref="H62"/>
    </sheetView>
  </sheetViews>
  <sheetFormatPr baseColWidth="10" defaultRowHeight="15" x14ac:dyDescent="0.25"/>
  <cols>
    <col min="8" max="8" width="13.85546875" bestFit="1" customWidth="1"/>
  </cols>
  <sheetData>
    <row r="1" spans="1:8" ht="15.75" thickBot="1" x14ac:dyDescent="0.3">
      <c r="A1" s="31"/>
      <c r="B1" s="31"/>
      <c r="C1" s="31"/>
      <c r="D1" s="31"/>
      <c r="E1" s="1" t="s">
        <v>0</v>
      </c>
      <c r="F1" s="2" t="s">
        <v>1</v>
      </c>
      <c r="G1" s="3" t="s">
        <v>2</v>
      </c>
      <c r="H1" s="4"/>
    </row>
    <row r="2" spans="1:8" ht="23.25" thickBot="1" x14ac:dyDescent="0.3">
      <c r="A2" s="5" t="s">
        <v>3</v>
      </c>
      <c r="B2" s="6" t="s">
        <v>4</v>
      </c>
      <c r="C2" s="6" t="s">
        <v>5</v>
      </c>
      <c r="D2" s="6" t="s">
        <v>6</v>
      </c>
      <c r="E2" s="7" t="s">
        <v>7</v>
      </c>
      <c r="F2" s="8" t="s">
        <v>7</v>
      </c>
      <c r="G2" s="9" t="s">
        <v>7</v>
      </c>
      <c r="H2" s="10" t="s">
        <v>8</v>
      </c>
    </row>
    <row r="3" spans="1:8" ht="34.5" thickBot="1" x14ac:dyDescent="0.3">
      <c r="A3" s="11">
        <v>1</v>
      </c>
      <c r="B3" s="12" t="s">
        <v>9</v>
      </c>
      <c r="C3" s="13" t="s">
        <v>10</v>
      </c>
      <c r="D3" s="13">
        <v>1</v>
      </c>
      <c r="E3" s="14">
        <v>80000</v>
      </c>
      <c r="F3" s="15">
        <v>70000</v>
      </c>
      <c r="G3" s="16">
        <v>95000</v>
      </c>
      <c r="H3" s="17">
        <f>AVERAGE(E3,F3,G3)</f>
        <v>81666.666666666672</v>
      </c>
    </row>
    <row r="4" spans="1:8" ht="34.5" thickBot="1" x14ac:dyDescent="0.3">
      <c r="A4" s="11">
        <v>2</v>
      </c>
      <c r="B4" s="12" t="s">
        <v>11</v>
      </c>
      <c r="C4" s="13" t="s">
        <v>10</v>
      </c>
      <c r="D4" s="13">
        <v>1</v>
      </c>
      <c r="E4" s="14">
        <v>80000</v>
      </c>
      <c r="F4" s="15">
        <v>70000</v>
      </c>
      <c r="G4" s="16">
        <v>95000</v>
      </c>
      <c r="H4" s="17">
        <f>AVERAGE(E4,F4,G4,)</f>
        <v>61250</v>
      </c>
    </row>
    <row r="5" spans="1:8" ht="113.25" thickBot="1" x14ac:dyDescent="0.3">
      <c r="A5" s="11">
        <v>4</v>
      </c>
      <c r="B5" s="12" t="s">
        <v>12</v>
      </c>
      <c r="C5" s="13" t="s">
        <v>13</v>
      </c>
      <c r="D5" s="13">
        <v>1</v>
      </c>
      <c r="E5" s="14">
        <v>95000</v>
      </c>
      <c r="F5" s="15">
        <v>80000</v>
      </c>
      <c r="G5" s="16">
        <v>120000</v>
      </c>
      <c r="H5" s="17">
        <f t="shared" ref="H5:H48" si="0">AVERAGE(E5,F5,G5,)</f>
        <v>73750</v>
      </c>
    </row>
    <row r="6" spans="1:8" ht="102" thickBot="1" x14ac:dyDescent="0.3">
      <c r="A6" s="11">
        <v>5</v>
      </c>
      <c r="B6" s="12" t="s">
        <v>14</v>
      </c>
      <c r="C6" s="13" t="s">
        <v>13</v>
      </c>
      <c r="D6" s="13">
        <v>1</v>
      </c>
      <c r="E6" s="14">
        <v>120000</v>
      </c>
      <c r="F6" s="15">
        <v>100000</v>
      </c>
      <c r="G6" s="16">
        <v>145000</v>
      </c>
      <c r="H6" s="17">
        <f t="shared" si="0"/>
        <v>91250</v>
      </c>
    </row>
    <row r="7" spans="1:8" ht="102" thickBot="1" x14ac:dyDescent="0.3">
      <c r="A7" s="11">
        <v>6</v>
      </c>
      <c r="B7" s="12" t="s">
        <v>15</v>
      </c>
      <c r="C7" s="13" t="s">
        <v>13</v>
      </c>
      <c r="D7" s="13">
        <v>1</v>
      </c>
      <c r="E7" s="14">
        <v>95000</v>
      </c>
      <c r="F7" s="15">
        <v>75000</v>
      </c>
      <c r="G7" s="16">
        <v>110000</v>
      </c>
      <c r="H7" s="17">
        <f t="shared" si="0"/>
        <v>70000</v>
      </c>
    </row>
    <row r="8" spans="1:8" ht="90.75" thickBot="1" x14ac:dyDescent="0.3">
      <c r="A8" s="11">
        <v>7</v>
      </c>
      <c r="B8" s="12" t="s">
        <v>16</v>
      </c>
      <c r="C8" s="13" t="s">
        <v>13</v>
      </c>
      <c r="D8" s="13">
        <v>1</v>
      </c>
      <c r="E8" s="14">
        <v>145000</v>
      </c>
      <c r="F8" s="15">
        <v>115000</v>
      </c>
      <c r="G8" s="16">
        <v>170000</v>
      </c>
      <c r="H8" s="17">
        <f t="shared" si="0"/>
        <v>107500</v>
      </c>
    </row>
    <row r="9" spans="1:8" ht="113.25" thickBot="1" x14ac:dyDescent="0.3">
      <c r="A9" s="11">
        <v>8</v>
      </c>
      <c r="B9" s="12" t="s">
        <v>17</v>
      </c>
      <c r="C9" s="13" t="s">
        <v>13</v>
      </c>
      <c r="D9" s="13">
        <v>1</v>
      </c>
      <c r="E9" s="14">
        <v>95000</v>
      </c>
      <c r="F9" s="15">
        <v>75000</v>
      </c>
      <c r="G9" s="16">
        <v>110000</v>
      </c>
      <c r="H9" s="17">
        <f t="shared" si="0"/>
        <v>70000</v>
      </c>
    </row>
    <row r="10" spans="1:8" ht="90.75" thickBot="1" x14ac:dyDescent="0.3">
      <c r="A10" s="11">
        <v>9</v>
      </c>
      <c r="B10" s="12" t="s">
        <v>18</v>
      </c>
      <c r="C10" s="13" t="s">
        <v>13</v>
      </c>
      <c r="D10" s="13">
        <v>1</v>
      </c>
      <c r="E10" s="14">
        <v>145000</v>
      </c>
      <c r="F10" s="15">
        <v>110000</v>
      </c>
      <c r="G10" s="16">
        <v>175000</v>
      </c>
      <c r="H10" s="17">
        <f t="shared" si="0"/>
        <v>107500</v>
      </c>
    </row>
    <row r="11" spans="1:8" ht="102" thickBot="1" x14ac:dyDescent="0.3">
      <c r="A11" s="11">
        <v>10</v>
      </c>
      <c r="B11" s="12" t="s">
        <v>19</v>
      </c>
      <c r="C11" s="13" t="s">
        <v>13</v>
      </c>
      <c r="D11" s="13">
        <v>1</v>
      </c>
      <c r="E11" s="14">
        <v>145000</v>
      </c>
      <c r="F11" s="15">
        <v>115000</v>
      </c>
      <c r="G11" s="16">
        <v>165000</v>
      </c>
      <c r="H11" s="17">
        <f t="shared" si="0"/>
        <v>106250</v>
      </c>
    </row>
    <row r="12" spans="1:8" ht="90.75" thickBot="1" x14ac:dyDescent="0.3">
      <c r="A12" s="11">
        <v>11</v>
      </c>
      <c r="B12" s="12" t="s">
        <v>20</v>
      </c>
      <c r="C12" s="13" t="s">
        <v>13</v>
      </c>
      <c r="D12" s="13">
        <v>1</v>
      </c>
      <c r="E12" s="14">
        <v>195000</v>
      </c>
      <c r="F12" s="15">
        <v>160000</v>
      </c>
      <c r="G12" s="16">
        <v>220000</v>
      </c>
      <c r="H12" s="17">
        <f t="shared" si="0"/>
        <v>143750</v>
      </c>
    </row>
    <row r="13" spans="1:8" ht="113.25" thickBot="1" x14ac:dyDescent="0.3">
      <c r="A13" s="11">
        <v>12</v>
      </c>
      <c r="B13" s="12" t="s">
        <v>21</v>
      </c>
      <c r="C13" s="13" t="s">
        <v>13</v>
      </c>
      <c r="D13" s="13">
        <v>1</v>
      </c>
      <c r="E13" s="14">
        <v>190000</v>
      </c>
      <c r="F13" s="15">
        <v>170000</v>
      </c>
      <c r="G13" s="16">
        <v>225000</v>
      </c>
      <c r="H13" s="17">
        <f t="shared" si="0"/>
        <v>146250</v>
      </c>
    </row>
    <row r="14" spans="1:8" ht="102" thickBot="1" x14ac:dyDescent="0.3">
      <c r="A14" s="11">
        <v>13</v>
      </c>
      <c r="B14" s="12" t="s">
        <v>22</v>
      </c>
      <c r="C14" s="18"/>
      <c r="D14" s="13">
        <v>1</v>
      </c>
      <c r="E14" s="14">
        <v>195000</v>
      </c>
      <c r="F14" s="15">
        <v>170000</v>
      </c>
      <c r="G14" s="16">
        <v>215000</v>
      </c>
      <c r="H14" s="17">
        <f t="shared" si="0"/>
        <v>145000</v>
      </c>
    </row>
    <row r="15" spans="1:8" ht="113.25" thickBot="1" x14ac:dyDescent="0.3">
      <c r="A15" s="11">
        <v>14</v>
      </c>
      <c r="B15" s="12" t="s">
        <v>23</v>
      </c>
      <c r="C15" s="13" t="s">
        <v>13</v>
      </c>
      <c r="D15" s="13">
        <v>1</v>
      </c>
      <c r="E15" s="14">
        <v>170000</v>
      </c>
      <c r="F15" s="15">
        <v>150000</v>
      </c>
      <c r="G15" s="16">
        <v>195000</v>
      </c>
      <c r="H15" s="17">
        <f t="shared" si="0"/>
        <v>128750</v>
      </c>
    </row>
    <row r="16" spans="1:8" ht="90.75" thickBot="1" x14ac:dyDescent="0.3">
      <c r="A16" s="11">
        <v>15</v>
      </c>
      <c r="B16" s="12" t="s">
        <v>24</v>
      </c>
      <c r="C16" s="13" t="s">
        <v>13</v>
      </c>
      <c r="D16" s="13">
        <v>1</v>
      </c>
      <c r="E16" s="14">
        <v>495000</v>
      </c>
      <c r="F16" s="15">
        <v>410000</v>
      </c>
      <c r="G16" s="16">
        <v>600000</v>
      </c>
      <c r="H16" s="17">
        <f t="shared" si="0"/>
        <v>376250</v>
      </c>
    </row>
    <row r="17" spans="1:8" ht="79.5" thickBot="1" x14ac:dyDescent="0.3">
      <c r="A17" s="11">
        <v>16</v>
      </c>
      <c r="B17" s="12" t="s">
        <v>25</v>
      </c>
      <c r="C17" s="13" t="s">
        <v>13</v>
      </c>
      <c r="D17" s="13">
        <v>1</v>
      </c>
      <c r="E17" s="14">
        <v>480000</v>
      </c>
      <c r="F17" s="15">
        <v>390000</v>
      </c>
      <c r="G17" s="16">
        <v>615000</v>
      </c>
      <c r="H17" s="17">
        <f t="shared" si="0"/>
        <v>371250</v>
      </c>
    </row>
    <row r="18" spans="1:8" ht="124.5" thickBot="1" x14ac:dyDescent="0.3">
      <c r="A18" s="11">
        <v>17</v>
      </c>
      <c r="B18" s="12" t="s">
        <v>26</v>
      </c>
      <c r="C18" s="13" t="s">
        <v>13</v>
      </c>
      <c r="D18" s="13">
        <v>1</v>
      </c>
      <c r="E18" s="14">
        <v>445000</v>
      </c>
      <c r="F18" s="15">
        <v>415000</v>
      </c>
      <c r="G18" s="16">
        <v>510000</v>
      </c>
      <c r="H18" s="17">
        <f t="shared" si="0"/>
        <v>342500</v>
      </c>
    </row>
    <row r="19" spans="1:8" ht="113.25" thickBot="1" x14ac:dyDescent="0.3">
      <c r="A19" s="11">
        <v>18</v>
      </c>
      <c r="B19" s="12" t="s">
        <v>27</v>
      </c>
      <c r="C19" s="13" t="s">
        <v>13</v>
      </c>
      <c r="D19" s="13">
        <v>1</v>
      </c>
      <c r="E19" s="14">
        <v>495000</v>
      </c>
      <c r="F19" s="15">
        <v>455000</v>
      </c>
      <c r="G19" s="16">
        <v>575000</v>
      </c>
      <c r="H19" s="17">
        <f t="shared" si="0"/>
        <v>381250</v>
      </c>
    </row>
    <row r="20" spans="1:8" ht="124.5" thickBot="1" x14ac:dyDescent="0.3">
      <c r="A20" s="11">
        <v>19</v>
      </c>
      <c r="B20" s="12" t="s">
        <v>28</v>
      </c>
      <c r="C20" s="13" t="s">
        <v>13</v>
      </c>
      <c r="D20" s="13">
        <v>1</v>
      </c>
      <c r="E20" s="14">
        <v>465000</v>
      </c>
      <c r="F20" s="15">
        <v>400000</v>
      </c>
      <c r="G20" s="16">
        <v>515000</v>
      </c>
      <c r="H20" s="17">
        <f t="shared" si="0"/>
        <v>345000</v>
      </c>
    </row>
    <row r="21" spans="1:8" ht="113.25" thickBot="1" x14ac:dyDescent="0.3">
      <c r="A21" s="11">
        <v>20</v>
      </c>
      <c r="B21" s="12" t="s">
        <v>29</v>
      </c>
      <c r="C21" s="13" t="s">
        <v>13</v>
      </c>
      <c r="D21" s="13">
        <v>1</v>
      </c>
      <c r="E21" s="14">
        <v>510000</v>
      </c>
      <c r="F21" s="15">
        <v>465000</v>
      </c>
      <c r="G21" s="16">
        <v>585000</v>
      </c>
      <c r="H21" s="17">
        <f t="shared" si="0"/>
        <v>390000</v>
      </c>
    </row>
    <row r="22" spans="1:8" ht="102" thickBot="1" x14ac:dyDescent="0.3">
      <c r="A22" s="11">
        <v>21</v>
      </c>
      <c r="B22" s="12" t="s">
        <v>30</v>
      </c>
      <c r="C22" s="13" t="s">
        <v>13</v>
      </c>
      <c r="D22" s="13">
        <v>1</v>
      </c>
      <c r="E22" s="14">
        <v>595000</v>
      </c>
      <c r="F22" s="15">
        <v>540000</v>
      </c>
      <c r="G22" s="16">
        <v>675000</v>
      </c>
      <c r="H22" s="17">
        <f t="shared" si="0"/>
        <v>452500</v>
      </c>
    </row>
    <row r="23" spans="1:8" ht="102" thickBot="1" x14ac:dyDescent="0.3">
      <c r="A23" s="11">
        <v>22</v>
      </c>
      <c r="B23" s="12" t="s">
        <v>31</v>
      </c>
      <c r="C23" s="13" t="s">
        <v>13</v>
      </c>
      <c r="D23" s="13">
        <v>1</v>
      </c>
      <c r="E23" s="14">
        <v>455000</v>
      </c>
      <c r="F23" s="15">
        <v>420000</v>
      </c>
      <c r="G23" s="16">
        <v>510000</v>
      </c>
      <c r="H23" s="17">
        <f t="shared" si="0"/>
        <v>346250</v>
      </c>
    </row>
    <row r="24" spans="1:8" ht="113.25" thickBot="1" x14ac:dyDescent="0.3">
      <c r="A24" s="11">
        <v>23</v>
      </c>
      <c r="B24" s="12" t="s">
        <v>32</v>
      </c>
      <c r="C24" s="13" t="s">
        <v>13</v>
      </c>
      <c r="D24" s="13">
        <v>1</v>
      </c>
      <c r="E24" s="14">
        <v>955000</v>
      </c>
      <c r="F24" s="15">
        <v>880000</v>
      </c>
      <c r="G24" s="16">
        <v>1100000</v>
      </c>
      <c r="H24" s="17">
        <f t="shared" si="0"/>
        <v>733750</v>
      </c>
    </row>
    <row r="25" spans="1:8" ht="90.75" thickBot="1" x14ac:dyDescent="0.3">
      <c r="A25" s="11">
        <v>24</v>
      </c>
      <c r="B25" s="12" t="s">
        <v>33</v>
      </c>
      <c r="C25" s="13" t="s">
        <v>13</v>
      </c>
      <c r="D25" s="13">
        <v>1</v>
      </c>
      <c r="E25" s="14">
        <v>1220000</v>
      </c>
      <c r="F25" s="15">
        <v>1100000</v>
      </c>
      <c r="G25" s="16">
        <v>1450000</v>
      </c>
      <c r="H25" s="17">
        <f t="shared" si="0"/>
        <v>942500</v>
      </c>
    </row>
    <row r="26" spans="1:8" ht="102" thickBot="1" x14ac:dyDescent="0.3">
      <c r="A26" s="11">
        <v>25</v>
      </c>
      <c r="B26" s="12" t="s">
        <v>34</v>
      </c>
      <c r="C26" s="13" t="s">
        <v>13</v>
      </c>
      <c r="D26" s="13">
        <v>1</v>
      </c>
      <c r="E26" s="14">
        <v>1195000</v>
      </c>
      <c r="F26" s="15">
        <v>995000</v>
      </c>
      <c r="G26" s="16">
        <v>1320000</v>
      </c>
      <c r="H26" s="17">
        <f t="shared" si="0"/>
        <v>877500</v>
      </c>
    </row>
    <row r="27" spans="1:8" ht="90.75" thickBot="1" x14ac:dyDescent="0.3">
      <c r="A27" s="11">
        <v>26</v>
      </c>
      <c r="B27" s="12" t="s">
        <v>35</v>
      </c>
      <c r="C27" s="13" t="s">
        <v>13</v>
      </c>
      <c r="D27" s="13">
        <v>1</v>
      </c>
      <c r="E27" s="14">
        <v>850000</v>
      </c>
      <c r="F27" s="15">
        <v>810000</v>
      </c>
      <c r="G27" s="16">
        <v>970000</v>
      </c>
      <c r="H27" s="17">
        <f t="shared" si="0"/>
        <v>657500</v>
      </c>
    </row>
    <row r="28" spans="1:8" ht="79.5" thickBot="1" x14ac:dyDescent="0.3">
      <c r="A28" s="11">
        <v>27</v>
      </c>
      <c r="B28" s="12" t="s">
        <v>36</v>
      </c>
      <c r="C28" s="13" t="s">
        <v>13</v>
      </c>
      <c r="D28" s="13">
        <v>1</v>
      </c>
      <c r="E28" s="14">
        <v>1200000</v>
      </c>
      <c r="F28" s="15">
        <v>1160000</v>
      </c>
      <c r="G28" s="16">
        <v>1350000</v>
      </c>
      <c r="H28" s="17">
        <f t="shared" si="0"/>
        <v>927500</v>
      </c>
    </row>
    <row r="29" spans="1:8" ht="90.75" thickBot="1" x14ac:dyDescent="0.3">
      <c r="A29" s="11">
        <v>28</v>
      </c>
      <c r="B29" s="12" t="s">
        <v>37</v>
      </c>
      <c r="C29" s="13" t="s">
        <v>13</v>
      </c>
      <c r="D29" s="13">
        <v>1</v>
      </c>
      <c r="E29" s="14">
        <v>1100000</v>
      </c>
      <c r="F29" s="15">
        <v>1050000</v>
      </c>
      <c r="G29" s="16">
        <v>1230000</v>
      </c>
      <c r="H29" s="17">
        <f t="shared" si="0"/>
        <v>845000</v>
      </c>
    </row>
    <row r="30" spans="1:8" ht="124.5" thickBot="1" x14ac:dyDescent="0.3">
      <c r="A30" s="11">
        <v>29</v>
      </c>
      <c r="B30" s="12" t="s">
        <v>38</v>
      </c>
      <c r="C30" s="13" t="s">
        <v>13</v>
      </c>
      <c r="D30" s="13">
        <v>1</v>
      </c>
      <c r="E30" s="14">
        <v>1950000</v>
      </c>
      <c r="F30" s="15">
        <v>1850000</v>
      </c>
      <c r="G30" s="16">
        <v>2190000</v>
      </c>
      <c r="H30" s="17">
        <f t="shared" si="0"/>
        <v>1497500</v>
      </c>
    </row>
    <row r="31" spans="1:8" ht="135.75" thickBot="1" x14ac:dyDescent="0.3">
      <c r="A31" s="11">
        <v>30</v>
      </c>
      <c r="B31" s="12" t="s">
        <v>39</v>
      </c>
      <c r="C31" s="13" t="s">
        <v>13</v>
      </c>
      <c r="D31" s="13">
        <v>1</v>
      </c>
      <c r="E31" s="14">
        <v>1950000</v>
      </c>
      <c r="F31" s="15">
        <v>1850000</v>
      </c>
      <c r="G31" s="16">
        <v>2190000</v>
      </c>
      <c r="H31" s="17">
        <f t="shared" si="0"/>
        <v>1497500</v>
      </c>
    </row>
    <row r="32" spans="1:8" ht="90.75" thickBot="1" x14ac:dyDescent="0.3">
      <c r="A32" s="11">
        <v>31</v>
      </c>
      <c r="B32" s="12" t="s">
        <v>40</v>
      </c>
      <c r="C32" s="13" t="s">
        <v>13</v>
      </c>
      <c r="D32" s="13">
        <v>1</v>
      </c>
      <c r="E32" s="14">
        <v>1000000</v>
      </c>
      <c r="F32" s="15">
        <v>950000</v>
      </c>
      <c r="G32" s="16">
        <v>900000</v>
      </c>
      <c r="H32" s="17">
        <f t="shared" si="0"/>
        <v>712500</v>
      </c>
    </row>
    <row r="33" spans="1:8" ht="45.75" thickBot="1" x14ac:dyDescent="0.3">
      <c r="A33" s="11">
        <v>32</v>
      </c>
      <c r="B33" s="12" t="s">
        <v>41</v>
      </c>
      <c r="C33" s="13" t="s">
        <v>13</v>
      </c>
      <c r="D33" s="13">
        <v>1</v>
      </c>
      <c r="E33" s="14">
        <v>500000</v>
      </c>
      <c r="F33" s="15">
        <v>400000</v>
      </c>
      <c r="G33" s="16">
        <v>540000</v>
      </c>
      <c r="H33" s="17">
        <f t="shared" si="0"/>
        <v>360000</v>
      </c>
    </row>
    <row r="34" spans="1:8" ht="23.25" thickBot="1" x14ac:dyDescent="0.3">
      <c r="A34" s="11">
        <v>33</v>
      </c>
      <c r="B34" s="12" t="s">
        <v>42</v>
      </c>
      <c r="C34" s="13" t="s">
        <v>13</v>
      </c>
      <c r="D34" s="13">
        <v>1</v>
      </c>
      <c r="E34" s="14">
        <v>250000</v>
      </c>
      <c r="F34" s="15">
        <v>300000</v>
      </c>
      <c r="G34" s="16">
        <v>200000</v>
      </c>
      <c r="H34" s="17">
        <f t="shared" si="0"/>
        <v>187500</v>
      </c>
    </row>
    <row r="35" spans="1:8" ht="57" thickBot="1" x14ac:dyDescent="0.3">
      <c r="A35" s="11">
        <v>34</v>
      </c>
      <c r="B35" s="12" t="s">
        <v>43</v>
      </c>
      <c r="C35" s="13" t="s">
        <v>13</v>
      </c>
      <c r="D35" s="13">
        <v>1</v>
      </c>
      <c r="E35" s="14">
        <v>390000</v>
      </c>
      <c r="F35" s="15">
        <v>360000</v>
      </c>
      <c r="G35" s="16">
        <v>465000</v>
      </c>
      <c r="H35" s="17">
        <f t="shared" si="0"/>
        <v>303750</v>
      </c>
    </row>
    <row r="36" spans="1:8" ht="57" thickBot="1" x14ac:dyDescent="0.3">
      <c r="A36" s="11">
        <v>35</v>
      </c>
      <c r="B36" s="12" t="s">
        <v>44</v>
      </c>
      <c r="C36" s="13" t="s">
        <v>13</v>
      </c>
      <c r="D36" s="13">
        <v>1</v>
      </c>
      <c r="E36" s="14">
        <v>320000</v>
      </c>
      <c r="F36" s="15">
        <v>290000</v>
      </c>
      <c r="G36" s="16">
        <v>360000</v>
      </c>
      <c r="H36" s="17">
        <f t="shared" si="0"/>
        <v>242500</v>
      </c>
    </row>
    <row r="37" spans="1:8" ht="79.5" thickBot="1" x14ac:dyDescent="0.3">
      <c r="A37" s="11">
        <v>36</v>
      </c>
      <c r="B37" s="12" t="s">
        <v>45</v>
      </c>
      <c r="C37" s="13" t="s">
        <v>13</v>
      </c>
      <c r="D37" s="13">
        <v>1</v>
      </c>
      <c r="E37" s="14">
        <v>550000</v>
      </c>
      <c r="F37" s="15">
        <v>520000</v>
      </c>
      <c r="G37" s="16">
        <v>600000</v>
      </c>
      <c r="H37" s="17">
        <f t="shared" si="0"/>
        <v>417500</v>
      </c>
    </row>
    <row r="38" spans="1:8" ht="90.75" thickBot="1" x14ac:dyDescent="0.3">
      <c r="A38" s="11">
        <v>37</v>
      </c>
      <c r="B38" s="12" t="s">
        <v>46</v>
      </c>
      <c r="C38" s="13" t="s">
        <v>13</v>
      </c>
      <c r="D38" s="13">
        <v>1</v>
      </c>
      <c r="E38" s="14">
        <v>230000</v>
      </c>
      <c r="F38" s="15">
        <v>215000</v>
      </c>
      <c r="G38" s="16">
        <v>310000</v>
      </c>
      <c r="H38" s="17">
        <f t="shared" si="0"/>
        <v>188750</v>
      </c>
    </row>
    <row r="39" spans="1:8" ht="113.25" thickBot="1" x14ac:dyDescent="0.3">
      <c r="A39" s="11">
        <v>38</v>
      </c>
      <c r="B39" s="12" t="s">
        <v>47</v>
      </c>
      <c r="C39" s="13" t="s">
        <v>13</v>
      </c>
      <c r="D39" s="13">
        <v>1</v>
      </c>
      <c r="E39" s="14">
        <v>250000</v>
      </c>
      <c r="F39" s="15">
        <v>235000</v>
      </c>
      <c r="G39" s="16">
        <v>250000</v>
      </c>
      <c r="H39" s="17">
        <f t="shared" si="0"/>
        <v>183750</v>
      </c>
    </row>
    <row r="40" spans="1:8" ht="102" thickBot="1" x14ac:dyDescent="0.3">
      <c r="A40" s="11">
        <v>39</v>
      </c>
      <c r="B40" s="12" t="s">
        <v>48</v>
      </c>
      <c r="C40" s="13" t="s">
        <v>13</v>
      </c>
      <c r="D40" s="13">
        <v>1</v>
      </c>
      <c r="E40" s="14">
        <v>1950000</v>
      </c>
      <c r="F40" s="15">
        <v>1800000</v>
      </c>
      <c r="G40" s="16">
        <v>2300000</v>
      </c>
      <c r="H40" s="17">
        <f t="shared" si="0"/>
        <v>1512500</v>
      </c>
    </row>
    <row r="41" spans="1:8" ht="102" thickBot="1" x14ac:dyDescent="0.3">
      <c r="A41" s="11">
        <v>40</v>
      </c>
      <c r="B41" s="12" t="s">
        <v>49</v>
      </c>
      <c r="C41" s="13" t="s">
        <v>13</v>
      </c>
      <c r="D41" s="13">
        <v>1</v>
      </c>
      <c r="E41" s="14">
        <v>1950000</v>
      </c>
      <c r="F41" s="15">
        <v>1800000</v>
      </c>
      <c r="G41" s="16">
        <v>2300000</v>
      </c>
      <c r="H41" s="17">
        <f t="shared" si="0"/>
        <v>1512500</v>
      </c>
    </row>
    <row r="42" spans="1:8" ht="113.25" thickBot="1" x14ac:dyDescent="0.3">
      <c r="A42" s="11">
        <v>41</v>
      </c>
      <c r="B42" s="12" t="s">
        <v>50</v>
      </c>
      <c r="C42" s="13" t="s">
        <v>13</v>
      </c>
      <c r="D42" s="13">
        <v>1</v>
      </c>
      <c r="E42" s="14">
        <v>610000</v>
      </c>
      <c r="F42" s="15">
        <v>630000</v>
      </c>
      <c r="G42" s="16">
        <v>650000</v>
      </c>
      <c r="H42" s="17">
        <f t="shared" si="0"/>
        <v>472500</v>
      </c>
    </row>
    <row r="43" spans="1:8" ht="113.25" thickBot="1" x14ac:dyDescent="0.3">
      <c r="A43" s="11">
        <v>42</v>
      </c>
      <c r="B43" s="12" t="s">
        <v>51</v>
      </c>
      <c r="C43" s="13" t="s">
        <v>13</v>
      </c>
      <c r="D43" s="13">
        <v>1</v>
      </c>
      <c r="E43" s="14">
        <v>610000</v>
      </c>
      <c r="F43" s="15">
        <v>630000</v>
      </c>
      <c r="G43" s="16">
        <v>650000</v>
      </c>
      <c r="H43" s="17">
        <f t="shared" si="0"/>
        <v>472500</v>
      </c>
    </row>
    <row r="44" spans="1:8" ht="113.25" thickBot="1" x14ac:dyDescent="0.3">
      <c r="A44" s="11">
        <v>43</v>
      </c>
      <c r="B44" s="12" t="s">
        <v>52</v>
      </c>
      <c r="C44" s="13" t="s">
        <v>13</v>
      </c>
      <c r="D44" s="13">
        <v>1</v>
      </c>
      <c r="E44" s="14">
        <v>880000</v>
      </c>
      <c r="F44" s="15">
        <v>850000</v>
      </c>
      <c r="G44" s="16">
        <v>995000</v>
      </c>
      <c r="H44" s="17">
        <f t="shared" si="0"/>
        <v>681250</v>
      </c>
    </row>
    <row r="45" spans="1:8" ht="113.25" thickBot="1" x14ac:dyDescent="0.3">
      <c r="A45" s="11">
        <v>44</v>
      </c>
      <c r="B45" s="12" t="s">
        <v>53</v>
      </c>
      <c r="C45" s="13" t="s">
        <v>13</v>
      </c>
      <c r="D45" s="13">
        <v>1</v>
      </c>
      <c r="E45" s="14">
        <v>900000</v>
      </c>
      <c r="F45" s="15">
        <v>1050000</v>
      </c>
      <c r="G45" s="16">
        <v>1115000</v>
      </c>
      <c r="H45" s="17">
        <f t="shared" si="0"/>
        <v>766250</v>
      </c>
    </row>
    <row r="46" spans="1:8" ht="23.25" thickBot="1" x14ac:dyDescent="0.3">
      <c r="A46" s="11">
        <v>45</v>
      </c>
      <c r="B46" s="12" t="s">
        <v>54</v>
      </c>
      <c r="C46" s="13" t="s">
        <v>13</v>
      </c>
      <c r="D46" s="13">
        <v>1</v>
      </c>
      <c r="E46" s="14">
        <v>195000</v>
      </c>
      <c r="F46" s="15">
        <v>135000</v>
      </c>
      <c r="G46" s="16">
        <v>275000</v>
      </c>
      <c r="H46" s="17">
        <f t="shared" si="0"/>
        <v>151250</v>
      </c>
    </row>
    <row r="47" spans="1:8" ht="124.5" thickBot="1" x14ac:dyDescent="0.3">
      <c r="A47" s="11">
        <v>46</v>
      </c>
      <c r="B47" s="12" t="s">
        <v>55</v>
      </c>
      <c r="C47" s="13" t="s">
        <v>13</v>
      </c>
      <c r="D47" s="13">
        <v>1</v>
      </c>
      <c r="E47" s="14">
        <v>1850000</v>
      </c>
      <c r="F47" s="15">
        <v>1710000</v>
      </c>
      <c r="G47" s="16">
        <v>2100000</v>
      </c>
      <c r="H47" s="17">
        <f t="shared" si="0"/>
        <v>1415000</v>
      </c>
    </row>
    <row r="48" spans="1:8" ht="113.25" thickBot="1" x14ac:dyDescent="0.3">
      <c r="A48" s="11">
        <v>47</v>
      </c>
      <c r="B48" s="12" t="s">
        <v>56</v>
      </c>
      <c r="C48" s="13" t="s">
        <v>13</v>
      </c>
      <c r="D48" s="13">
        <v>1</v>
      </c>
      <c r="E48" s="14">
        <v>1750000</v>
      </c>
      <c r="F48" s="15">
        <v>15550000</v>
      </c>
      <c r="G48" s="16">
        <v>2200000</v>
      </c>
      <c r="H48" s="17">
        <f t="shared" si="0"/>
        <v>4875000</v>
      </c>
    </row>
    <row r="49" spans="1:8" x14ac:dyDescent="0.25">
      <c r="A49" s="32">
        <v>48</v>
      </c>
      <c r="B49" s="34" t="s">
        <v>57</v>
      </c>
      <c r="C49" s="32" t="s">
        <v>13</v>
      </c>
      <c r="D49" s="32">
        <v>1</v>
      </c>
      <c r="E49" s="36">
        <v>1450000</v>
      </c>
      <c r="F49" s="23">
        <v>1300000</v>
      </c>
      <c r="G49" s="25">
        <v>1800000</v>
      </c>
      <c r="H49" s="27">
        <f>AVERAGE(E49,F49,G49)</f>
        <v>1516666.6666666667</v>
      </c>
    </row>
    <row r="50" spans="1:8" ht="15.75" thickBot="1" x14ac:dyDescent="0.3">
      <c r="A50" s="33"/>
      <c r="B50" s="35"/>
      <c r="C50" s="33"/>
      <c r="D50" s="33"/>
      <c r="E50" s="37"/>
      <c r="F50" s="24"/>
      <c r="G50" s="26"/>
      <c r="H50" s="28"/>
    </row>
    <row r="51" spans="1:8" ht="113.25" thickBot="1" x14ac:dyDescent="0.3">
      <c r="A51" s="11">
        <v>49</v>
      </c>
      <c r="B51" s="12" t="s">
        <v>58</v>
      </c>
      <c r="C51" s="13" t="s">
        <v>13</v>
      </c>
      <c r="D51" s="13">
        <v>1</v>
      </c>
      <c r="E51" s="14">
        <v>1000000</v>
      </c>
      <c r="F51" s="15">
        <v>920000</v>
      </c>
      <c r="G51" s="16">
        <v>1450000</v>
      </c>
      <c r="H51" s="17">
        <f>AVERAGE(E51,F51:G51)</f>
        <v>1123333.3333333333</v>
      </c>
    </row>
    <row r="52" spans="1:8" ht="102" thickBot="1" x14ac:dyDescent="0.3">
      <c r="A52" s="11">
        <v>50</v>
      </c>
      <c r="B52" s="12" t="s">
        <v>59</v>
      </c>
      <c r="C52" s="13" t="s">
        <v>13</v>
      </c>
      <c r="D52" s="13">
        <v>1</v>
      </c>
      <c r="E52" s="14">
        <v>380000</v>
      </c>
      <c r="F52" s="15">
        <v>360000</v>
      </c>
      <c r="G52" s="16">
        <v>495000</v>
      </c>
      <c r="H52" s="17">
        <f t="shared" ref="H52:H54" si="1">AVERAGE(E52,F52:G52)</f>
        <v>411666.66666666669</v>
      </c>
    </row>
    <row r="53" spans="1:8" ht="113.25" thickBot="1" x14ac:dyDescent="0.3">
      <c r="A53" s="11">
        <v>51</v>
      </c>
      <c r="B53" s="12" t="s">
        <v>60</v>
      </c>
      <c r="C53" s="13" t="s">
        <v>13</v>
      </c>
      <c r="D53" s="13">
        <v>1</v>
      </c>
      <c r="E53" s="14">
        <v>1350000</v>
      </c>
      <c r="F53" s="15">
        <v>1250000</v>
      </c>
      <c r="G53" s="16">
        <v>1490000</v>
      </c>
      <c r="H53" s="17">
        <f t="shared" si="1"/>
        <v>1363333.3333333333</v>
      </c>
    </row>
    <row r="54" spans="1:8" ht="45.75" thickBot="1" x14ac:dyDescent="0.3">
      <c r="A54" s="11">
        <v>52</v>
      </c>
      <c r="B54" s="12" t="s">
        <v>61</v>
      </c>
      <c r="C54" s="13" t="s">
        <v>13</v>
      </c>
      <c r="D54" s="13">
        <v>1</v>
      </c>
      <c r="E54" s="14">
        <v>950000</v>
      </c>
      <c r="F54" s="15">
        <v>910000</v>
      </c>
      <c r="G54" s="19">
        <v>1150000</v>
      </c>
      <c r="H54" s="20">
        <f t="shared" si="1"/>
        <v>1003333.3333333334</v>
      </c>
    </row>
    <row r="55" spans="1:8" ht="19.5" thickBot="1" x14ac:dyDescent="0.35">
      <c r="A55" s="29"/>
      <c r="B55" s="29"/>
      <c r="C55" s="29"/>
      <c r="D55" s="29"/>
      <c r="E55" s="29"/>
      <c r="F55" s="30"/>
      <c r="G55" s="21" t="s">
        <v>8</v>
      </c>
      <c r="H55" s="22">
        <f>SUM(H3:H54)</f>
        <v>32190000</v>
      </c>
    </row>
  </sheetData>
  <mergeCells count="10">
    <mergeCell ref="F49:F50"/>
    <mergeCell ref="G49:G50"/>
    <mergeCell ref="H49:H50"/>
    <mergeCell ref="A55:F55"/>
    <mergeCell ref="A1:D1"/>
    <mergeCell ref="A49:A50"/>
    <mergeCell ref="B49:B50"/>
    <mergeCell ref="C49:C50"/>
    <mergeCell ref="D49:D50"/>
    <mergeCell ref="E49:E5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PC101</dc:creator>
  <cp:lastModifiedBy>PC01</cp:lastModifiedBy>
  <dcterms:created xsi:type="dcterms:W3CDTF">2026-06-16T17:29:16Z</dcterms:created>
  <dcterms:modified xsi:type="dcterms:W3CDTF">2026-09-04T16:42:32Z</dcterms:modified>
</cp:coreProperties>
</file>