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ESAP\2026\PROCESOS DE MINIMA CUANTIA 2026\ESAP-SAN-MC-005-2026 - FERRETERIA\"/>
    </mc:Choice>
  </mc:AlternateContent>
  <xr:revisionPtr revIDLastSave="0" documentId="13_ncr:1_{7BEC3AF5-C7FC-4C60-AAA2-F2D95F0BE17D}" xr6:coauthVersionLast="47" xr6:coauthVersionMax="47" xr10:uidLastSave="{00000000-0000-0000-0000-000000000000}"/>
  <bookViews>
    <workbookView xWindow="-108" yWindow="-108" windowWidth="23256" windowHeight="12456" xr2:uid="{FA63C3A0-FD66-4CC9-9742-A3C74416C29E}"/>
  </bookViews>
  <sheets>
    <sheet name="ESTUDIO DE MERCADO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4" i="1" l="1"/>
  <c r="I4" i="1" s="1"/>
  <c r="G5" i="1"/>
  <c r="I5" i="1"/>
  <c r="G6" i="1"/>
  <c r="I6" i="1" s="1"/>
  <c r="G7" i="1"/>
  <c r="I7" i="1" s="1"/>
  <c r="G8" i="1"/>
  <c r="I8" i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I40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47" i="1"/>
  <c r="I47" i="1" s="1"/>
  <c r="G48" i="1"/>
  <c r="I48" i="1" s="1"/>
  <c r="G49" i="1"/>
  <c r="I49" i="1" s="1"/>
  <c r="G3" i="1"/>
  <c r="I3" i="1"/>
  <c r="I50" i="1" l="1"/>
</calcChain>
</file>

<file path=xl/sharedStrings.xml><?xml version="1.0" encoding="utf-8"?>
<sst xmlns="http://schemas.openxmlformats.org/spreadsheetml/2006/main" count="107" uniqueCount="60">
  <si>
    <t>PRECIO UNITARIO - PROVEEDOR 1</t>
  </si>
  <si>
    <t>PRECIO UNITARIO - PROVEEDOR 2</t>
  </si>
  <si>
    <t>PRECIO UNITARIO PROVEEDOR 3</t>
  </si>
  <si>
    <t>CANTIDAD SOLICITADA</t>
  </si>
  <si>
    <t xml:space="preserve">TOTAL GENERAL </t>
  </si>
  <si>
    <t>NOMBRE</t>
  </si>
  <si>
    <t>DESCRIPCIÓN</t>
  </si>
  <si>
    <t>PROMEDIO - UNIDAD</t>
  </si>
  <si>
    <t>MIS HERRAMIENTAS</t>
  </si>
  <si>
    <t xml:space="preserve">EL MACHETICO </t>
  </si>
  <si>
    <t>SERVINTEBA</t>
  </si>
  <si>
    <t xml:space="preserve">PRESUPUESTO OFICIAL </t>
  </si>
  <si>
    <t>ITEM</t>
  </si>
  <si>
    <t>Reflector LED 150W</t>
  </si>
  <si>
    <t>Acople para manguera sanitario 40 cm</t>
  </si>
  <si>
    <t>Acople para manguera de lavamanos/lavaplatos 40 cm</t>
  </si>
  <si>
    <t>Kit de herramientas de 42 piezas</t>
  </si>
  <si>
    <t>Pliego de Lija grano 180</t>
  </si>
  <si>
    <t>Pliego de Lija grano 220</t>
  </si>
  <si>
    <t>Pliego de Lija grano 240</t>
  </si>
  <si>
    <t>Silicona transparente antihongos 280 ml</t>
  </si>
  <si>
    <t>Canaleta adhesiva 20 x 10 mm</t>
  </si>
  <si>
    <t>Canaleta adhesiva 20 x 12 mm</t>
  </si>
  <si>
    <t>Cinta aislante blanca 18 m</t>
  </si>
  <si>
    <t>Cinta aislante negra 15 m</t>
  </si>
  <si>
    <t>Yeso 1 kg</t>
  </si>
  <si>
    <t>Panel LED 60 x 60 cm, 48W</t>
  </si>
  <si>
    <t>Panel LED redondo de incrustar 9W</t>
  </si>
  <si>
    <t>Panel LED redondo de incrustar 12W</t>
  </si>
  <si>
    <t>Tubo sanitario 3 pulgadas x tres metros</t>
  </si>
  <si>
    <t>Tubo sanitario 4 pulgadas x tres metros</t>
  </si>
  <si>
    <t>Detector de voltaje de 12 a 20.000 voltios</t>
  </si>
  <si>
    <t>Tijera expansiva para césped</t>
  </si>
  <si>
    <t>Amarre plástico negro 3,6 x 350 mm, paquete x 100</t>
  </si>
  <si>
    <t>Amarre plástico blanco 4,8 x 400 mm, paquete x 100</t>
  </si>
  <si>
    <t>Cerradura para candado con roseta</t>
  </si>
  <si>
    <t>Extensión eléctrica 5 m</t>
  </si>
  <si>
    <t xml:space="preserve">Juego de brocas para muro, 6 piezas.   ¼” (6.4mm). </t>
  </si>
  <si>
    <t>Tíner 1 galón</t>
  </si>
  <si>
    <t>Varsol 1 litro</t>
  </si>
  <si>
    <t>Multitoma de 6 puestos, 5 m</t>
  </si>
  <si>
    <t>Candado 60 mm</t>
  </si>
  <si>
    <t>Candado 50 mm</t>
  </si>
  <si>
    <t>Pintura blanca tipo 1, cuñete</t>
  </si>
  <si>
    <t>Cinta de enmascarar 18 mm x 40 metros</t>
  </si>
  <si>
    <t>Sellador de poliuretano blanco 300 ml</t>
  </si>
  <si>
    <t>Palín de jardinería de 25 libras, sin cabo</t>
  </si>
  <si>
    <t>Rodillo de felpa de 9 pulgadas</t>
  </si>
  <si>
    <t>Limpiador de ventanas industrial extensible, 4 m</t>
  </si>
  <si>
    <t>Brocha de 5 pulgadas</t>
  </si>
  <si>
    <t>Brocha de 7 pulgadas</t>
  </si>
  <si>
    <t>Batería AAA, par</t>
  </si>
  <si>
    <t>Batería  AA, par</t>
  </si>
  <si>
    <t>Llave sencilla para lavamanos</t>
  </si>
  <si>
    <t xml:space="preserve">Chazo plástico de 1/4", paquete x 1.000 </t>
  </si>
  <si>
    <t>Chazo plástico de 3/8", paquete x 1.000</t>
  </si>
  <si>
    <t>Chazo plástico de 3/4", paquete x 1.000</t>
  </si>
  <si>
    <t>Chazo para drywall, paquete x 1.000</t>
  </si>
  <si>
    <t>Estuco plástico 500 g</t>
  </si>
  <si>
    <t>Chapa principal de sobreponer, apertura izquierda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</si>
</sst>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44" fontId="0" fillId="0" borderId="0" xfId="1" applyFont="1"/>
    <xf numFmtId="44" fontId="0" fillId="0" borderId="0" xfId="0" applyNumberFormat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3" fillId="2" borderId="1" xfId="1" applyFont="1" applyFill="1" applyBorder="1" applyAlignment="1">
      <alignment horizontal="center" vertical="center"/>
    </xf>
    <xf numFmtId="44" fontId="3" fillId="2" borderId="5" xfId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4" fontId="4" fillId="0" borderId="3" xfId="1" applyFont="1" applyBorder="1" applyAlignment="1">
      <alignment horizontal="center" vertical="center"/>
    </xf>
    <xf numFmtId="44" fontId="4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44" fontId="2" fillId="0" borderId="0" xfId="1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44" fontId="6" fillId="0" borderId="2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DEAEE-C058-4194-9389-8B762B5CC09C}">
  <dimension ref="A1:J50"/>
  <sheetViews>
    <sheetView tabSelected="1" topLeftCell="C1" workbookViewId="0">
      <selection activeCell="H3" sqref="H3:H49"/>
    </sheetView>
  </sheetViews>
  <sheetFormatPr baseColWidth="10" defaultRowHeight="14.4" x14ac:dyDescent="0.3"/>
  <cols>
    <col min="1" max="1" width="9" customWidth="1"/>
    <col min="2" max="2" width="54.88671875" customWidth="1"/>
    <col min="3" max="3" width="57.33203125" customWidth="1"/>
    <col min="4" max="4" width="34" customWidth="1"/>
    <col min="5" max="5" width="33.5546875" style="1" bestFit="1" customWidth="1"/>
    <col min="6" max="6" width="32.5546875" style="1" customWidth="1"/>
    <col min="7" max="7" width="21.5546875" bestFit="1" customWidth="1"/>
    <col min="8" max="8" width="23.5546875" bestFit="1" customWidth="1"/>
    <col min="9" max="9" width="19.88671875" customWidth="1"/>
    <col min="10" max="10" width="14.88671875" customWidth="1"/>
  </cols>
  <sheetData>
    <row r="1" spans="1:10" ht="15.6" x14ac:dyDescent="0.3">
      <c r="A1" s="30" t="s">
        <v>12</v>
      </c>
      <c r="B1" s="28" t="s">
        <v>5</v>
      </c>
      <c r="C1" s="27" t="s">
        <v>6</v>
      </c>
      <c r="D1" s="17" t="s">
        <v>8</v>
      </c>
      <c r="E1" s="6" t="s">
        <v>9</v>
      </c>
      <c r="F1" s="6" t="s">
        <v>10</v>
      </c>
      <c r="G1" s="24" t="s">
        <v>11</v>
      </c>
      <c r="H1" s="25"/>
      <c r="I1" s="26"/>
    </row>
    <row r="2" spans="1:10" ht="16.2" thickBot="1" x14ac:dyDescent="0.35">
      <c r="A2" s="30"/>
      <c r="B2" s="29"/>
      <c r="C2" s="27"/>
      <c r="D2" s="18" t="s">
        <v>0</v>
      </c>
      <c r="E2" s="7" t="s">
        <v>1</v>
      </c>
      <c r="F2" s="7" t="s">
        <v>2</v>
      </c>
      <c r="G2" s="7" t="s">
        <v>7</v>
      </c>
      <c r="H2" s="7" t="s">
        <v>3</v>
      </c>
      <c r="I2" s="7" t="s">
        <v>4</v>
      </c>
      <c r="J2" s="1"/>
    </row>
    <row r="3" spans="1:10" ht="16.2" thickBot="1" x14ac:dyDescent="0.35">
      <c r="A3" s="3">
        <v>1</v>
      </c>
      <c r="B3" s="22" t="s">
        <v>13</v>
      </c>
      <c r="C3" s="22" t="s">
        <v>13</v>
      </c>
      <c r="D3" s="9">
        <v>120000</v>
      </c>
      <c r="E3" s="9"/>
      <c r="F3" s="9">
        <v>81000</v>
      </c>
      <c r="G3" s="10">
        <f t="shared" ref="G3:G49" si="0">AVERAGE(D3:F3)</f>
        <v>100500</v>
      </c>
      <c r="H3" s="8">
        <v>7</v>
      </c>
      <c r="I3" s="10">
        <f>G3*H3</f>
        <v>703500</v>
      </c>
      <c r="J3" s="2"/>
    </row>
    <row r="4" spans="1:10" ht="16.2" thickBot="1" x14ac:dyDescent="0.35">
      <c r="A4" s="4">
        <v>2</v>
      </c>
      <c r="B4" s="22" t="s">
        <v>14</v>
      </c>
      <c r="C4" s="22" t="s">
        <v>14</v>
      </c>
      <c r="D4" s="12">
        <v>2000</v>
      </c>
      <c r="E4" s="13">
        <v>2500</v>
      </c>
      <c r="F4" s="12">
        <v>6500</v>
      </c>
      <c r="G4" s="14">
        <f t="shared" si="0"/>
        <v>3666.6666666666665</v>
      </c>
      <c r="H4" s="11">
        <v>10</v>
      </c>
      <c r="I4" s="14">
        <f t="shared" ref="I4:I49" si="1">G4*H4</f>
        <v>36666.666666666664</v>
      </c>
      <c r="J4" s="2"/>
    </row>
    <row r="5" spans="1:10" ht="16.2" thickBot="1" x14ac:dyDescent="0.35">
      <c r="A5" s="4">
        <v>3</v>
      </c>
      <c r="B5" s="22" t="s">
        <v>15</v>
      </c>
      <c r="C5" s="22" t="s">
        <v>15</v>
      </c>
      <c r="D5" s="12">
        <v>2000</v>
      </c>
      <c r="E5" s="13">
        <v>2500</v>
      </c>
      <c r="F5" s="12">
        <v>6500</v>
      </c>
      <c r="G5" s="14">
        <f t="shared" si="0"/>
        <v>3666.6666666666665</v>
      </c>
      <c r="H5" s="11">
        <v>10</v>
      </c>
      <c r="I5" s="14">
        <f t="shared" si="1"/>
        <v>36666.666666666664</v>
      </c>
      <c r="J5" s="2"/>
    </row>
    <row r="6" spans="1:10" ht="16.2" thickBot="1" x14ac:dyDescent="0.35">
      <c r="A6" s="4">
        <v>4</v>
      </c>
      <c r="B6" s="22" t="s">
        <v>16</v>
      </c>
      <c r="C6" s="22" t="s">
        <v>16</v>
      </c>
      <c r="D6" s="12">
        <v>138000</v>
      </c>
      <c r="E6" s="13">
        <v>0</v>
      </c>
      <c r="F6" s="12">
        <v>160000</v>
      </c>
      <c r="G6" s="14">
        <f t="shared" si="0"/>
        <v>99333.333333333328</v>
      </c>
      <c r="H6" s="11">
        <v>1</v>
      </c>
      <c r="I6" s="14">
        <f t="shared" si="1"/>
        <v>99333.333333333328</v>
      </c>
      <c r="J6" s="2"/>
    </row>
    <row r="7" spans="1:10" ht="16.2" thickBot="1" x14ac:dyDescent="0.35">
      <c r="A7" s="4">
        <v>5</v>
      </c>
      <c r="B7" s="22" t="s">
        <v>17</v>
      </c>
      <c r="C7" s="22" t="s">
        <v>17</v>
      </c>
      <c r="D7" s="12">
        <v>1350</v>
      </c>
      <c r="E7" s="13">
        <v>1500</v>
      </c>
      <c r="F7" s="12">
        <v>2200</v>
      </c>
      <c r="G7" s="14">
        <f t="shared" si="0"/>
        <v>1683.3333333333333</v>
      </c>
      <c r="H7" s="11">
        <v>8</v>
      </c>
      <c r="I7" s="14">
        <f t="shared" si="1"/>
        <v>13466.666666666666</v>
      </c>
      <c r="J7" s="2"/>
    </row>
    <row r="8" spans="1:10" ht="16.2" thickBot="1" x14ac:dyDescent="0.35">
      <c r="A8" s="4">
        <v>6</v>
      </c>
      <c r="B8" s="22" t="s">
        <v>18</v>
      </c>
      <c r="C8" s="22" t="s">
        <v>18</v>
      </c>
      <c r="D8" s="12">
        <v>1150</v>
      </c>
      <c r="E8" s="13">
        <v>1500</v>
      </c>
      <c r="F8" s="12">
        <v>2200</v>
      </c>
      <c r="G8" s="14">
        <f t="shared" si="0"/>
        <v>1616.6666666666667</v>
      </c>
      <c r="H8" s="11">
        <v>8</v>
      </c>
      <c r="I8" s="14">
        <f t="shared" si="1"/>
        <v>12933.333333333334</v>
      </c>
      <c r="J8" s="2"/>
    </row>
    <row r="9" spans="1:10" ht="16.2" thickBot="1" x14ac:dyDescent="0.35">
      <c r="A9" s="4">
        <v>7</v>
      </c>
      <c r="B9" s="22" t="s">
        <v>19</v>
      </c>
      <c r="C9" s="22" t="s">
        <v>19</v>
      </c>
      <c r="D9" s="12">
        <v>1150</v>
      </c>
      <c r="E9" s="13">
        <v>1500</v>
      </c>
      <c r="F9" s="12"/>
      <c r="G9" s="14">
        <f t="shared" si="0"/>
        <v>1325</v>
      </c>
      <c r="H9" s="11">
        <v>8</v>
      </c>
      <c r="I9" s="14">
        <f t="shared" si="1"/>
        <v>10600</v>
      </c>
      <c r="J9" s="2"/>
    </row>
    <row r="10" spans="1:10" ht="16.2" thickBot="1" x14ac:dyDescent="0.35">
      <c r="A10" s="4">
        <v>8</v>
      </c>
      <c r="B10" s="22" t="s">
        <v>20</v>
      </c>
      <c r="C10" s="22" t="s">
        <v>20</v>
      </c>
      <c r="D10" s="12">
        <v>13500</v>
      </c>
      <c r="E10" s="13">
        <v>8000</v>
      </c>
      <c r="F10" s="12">
        <v>21000</v>
      </c>
      <c r="G10" s="14">
        <f t="shared" si="0"/>
        <v>14166.666666666666</v>
      </c>
      <c r="H10" s="11">
        <v>5</v>
      </c>
      <c r="I10" s="14">
        <f t="shared" si="1"/>
        <v>70833.333333333328</v>
      </c>
      <c r="J10" s="2"/>
    </row>
    <row r="11" spans="1:10" ht="16.2" thickBot="1" x14ac:dyDescent="0.35">
      <c r="A11" s="4">
        <v>9</v>
      </c>
      <c r="B11" s="22" t="s">
        <v>21</v>
      </c>
      <c r="C11" s="22" t="s">
        <v>21</v>
      </c>
      <c r="D11" s="12">
        <v>4500</v>
      </c>
      <c r="E11" s="13">
        <v>7000</v>
      </c>
      <c r="F11" s="12">
        <v>8500</v>
      </c>
      <c r="G11" s="14">
        <f t="shared" si="0"/>
        <v>6666.666666666667</v>
      </c>
      <c r="H11" s="11">
        <v>10</v>
      </c>
      <c r="I11" s="14">
        <f t="shared" si="1"/>
        <v>66666.666666666672</v>
      </c>
      <c r="J11" s="2"/>
    </row>
    <row r="12" spans="1:10" ht="16.2" thickBot="1" x14ac:dyDescent="0.35">
      <c r="A12" s="4">
        <v>10</v>
      </c>
      <c r="B12" s="22" t="s">
        <v>22</v>
      </c>
      <c r="C12" s="22" t="s">
        <v>22</v>
      </c>
      <c r="D12" s="12"/>
      <c r="E12" s="13"/>
      <c r="F12" s="12">
        <v>15000</v>
      </c>
      <c r="G12" s="14">
        <f t="shared" si="0"/>
        <v>15000</v>
      </c>
      <c r="H12" s="11">
        <v>9</v>
      </c>
      <c r="I12" s="14">
        <f t="shared" si="1"/>
        <v>135000</v>
      </c>
      <c r="J12" s="2"/>
    </row>
    <row r="13" spans="1:10" ht="16.2" thickBot="1" x14ac:dyDescent="0.35">
      <c r="A13" s="4">
        <v>11</v>
      </c>
      <c r="B13" s="22" t="s">
        <v>23</v>
      </c>
      <c r="C13" s="22" t="s">
        <v>23</v>
      </c>
      <c r="D13" s="12">
        <v>7500</v>
      </c>
      <c r="E13" s="13">
        <v>7500</v>
      </c>
      <c r="F13" s="12">
        <v>6500</v>
      </c>
      <c r="G13" s="14">
        <f t="shared" si="0"/>
        <v>7166.666666666667</v>
      </c>
      <c r="H13" s="11">
        <v>10</v>
      </c>
      <c r="I13" s="14">
        <f t="shared" si="1"/>
        <v>71666.666666666672</v>
      </c>
      <c r="J13" s="2"/>
    </row>
    <row r="14" spans="1:10" ht="16.2" thickBot="1" x14ac:dyDescent="0.35">
      <c r="A14" s="4">
        <v>12</v>
      </c>
      <c r="B14" s="22" t="s">
        <v>24</v>
      </c>
      <c r="C14" s="22" t="s">
        <v>24</v>
      </c>
      <c r="D14" s="12">
        <v>2300</v>
      </c>
      <c r="E14" s="13">
        <v>2000</v>
      </c>
      <c r="F14" s="12">
        <v>6500</v>
      </c>
      <c r="G14" s="14">
        <f t="shared" si="0"/>
        <v>3600</v>
      </c>
      <c r="H14" s="11">
        <v>5</v>
      </c>
      <c r="I14" s="14">
        <f t="shared" si="1"/>
        <v>18000</v>
      </c>
      <c r="J14" s="2"/>
    </row>
    <row r="15" spans="1:10" ht="16.2" thickBot="1" x14ac:dyDescent="0.35">
      <c r="A15" s="4">
        <v>13</v>
      </c>
      <c r="B15" s="22" t="s">
        <v>25</v>
      </c>
      <c r="C15" s="22" t="s">
        <v>25</v>
      </c>
      <c r="D15" s="12">
        <v>2500</v>
      </c>
      <c r="E15" s="13"/>
      <c r="F15" s="12">
        <v>4500</v>
      </c>
      <c r="G15" s="14">
        <f t="shared" si="0"/>
        <v>3500</v>
      </c>
      <c r="H15" s="11">
        <v>5</v>
      </c>
      <c r="I15" s="14">
        <f t="shared" si="1"/>
        <v>17500</v>
      </c>
      <c r="J15" s="2"/>
    </row>
    <row r="16" spans="1:10" ht="16.2" thickBot="1" x14ac:dyDescent="0.35">
      <c r="A16" s="4">
        <v>14</v>
      </c>
      <c r="B16" s="22" t="s">
        <v>26</v>
      </c>
      <c r="C16" s="22" t="s">
        <v>26</v>
      </c>
      <c r="D16" s="12">
        <v>38000</v>
      </c>
      <c r="E16" s="13"/>
      <c r="F16" s="12">
        <v>81000</v>
      </c>
      <c r="G16" s="14">
        <f t="shared" si="0"/>
        <v>59500</v>
      </c>
      <c r="H16" s="11">
        <v>7</v>
      </c>
      <c r="I16" s="14">
        <f t="shared" si="1"/>
        <v>416500</v>
      </c>
      <c r="J16" s="2"/>
    </row>
    <row r="17" spans="1:10" ht="16.2" thickBot="1" x14ac:dyDescent="0.35">
      <c r="A17" s="4">
        <v>15</v>
      </c>
      <c r="B17" s="22" t="s">
        <v>27</v>
      </c>
      <c r="C17" s="22" t="s">
        <v>27</v>
      </c>
      <c r="D17" s="12">
        <v>5500</v>
      </c>
      <c r="E17" s="13"/>
      <c r="F17" s="12">
        <v>7000</v>
      </c>
      <c r="G17" s="14">
        <f t="shared" si="0"/>
        <v>6250</v>
      </c>
      <c r="H17" s="11">
        <v>10</v>
      </c>
      <c r="I17" s="14">
        <f t="shared" si="1"/>
        <v>62500</v>
      </c>
      <c r="J17" s="2"/>
    </row>
    <row r="18" spans="1:10" ht="16.2" thickBot="1" x14ac:dyDescent="0.35">
      <c r="A18" s="4">
        <v>16</v>
      </c>
      <c r="B18" s="22" t="s">
        <v>28</v>
      </c>
      <c r="C18" s="22" t="s">
        <v>28</v>
      </c>
      <c r="D18" s="12">
        <v>9500</v>
      </c>
      <c r="E18" s="13">
        <v>10000</v>
      </c>
      <c r="F18" s="12">
        <v>8000</v>
      </c>
      <c r="G18" s="14">
        <f t="shared" si="0"/>
        <v>9166.6666666666661</v>
      </c>
      <c r="H18" s="11">
        <v>10</v>
      </c>
      <c r="I18" s="14">
        <f t="shared" si="1"/>
        <v>91666.666666666657</v>
      </c>
      <c r="J18" s="2"/>
    </row>
    <row r="19" spans="1:10" ht="16.2" thickBot="1" x14ac:dyDescent="0.35">
      <c r="A19" s="4">
        <v>17</v>
      </c>
      <c r="B19" s="22" t="s">
        <v>29</v>
      </c>
      <c r="C19" s="22" t="s">
        <v>29</v>
      </c>
      <c r="D19" s="12">
        <v>7000</v>
      </c>
      <c r="E19" s="13"/>
      <c r="F19" s="12">
        <v>65000</v>
      </c>
      <c r="G19" s="14">
        <f t="shared" si="0"/>
        <v>36000</v>
      </c>
      <c r="H19" s="11">
        <v>5</v>
      </c>
      <c r="I19" s="14">
        <f t="shared" si="1"/>
        <v>180000</v>
      </c>
      <c r="J19" s="2"/>
    </row>
    <row r="20" spans="1:10" ht="16.2" thickBot="1" x14ac:dyDescent="0.35">
      <c r="A20" s="4">
        <v>18</v>
      </c>
      <c r="B20" s="22" t="s">
        <v>30</v>
      </c>
      <c r="C20" s="22" t="s">
        <v>30</v>
      </c>
      <c r="D20" s="12">
        <v>17000</v>
      </c>
      <c r="E20" s="13"/>
      <c r="F20" s="12">
        <v>90000</v>
      </c>
      <c r="G20" s="14">
        <f t="shared" si="0"/>
        <v>53500</v>
      </c>
      <c r="H20" s="11">
        <v>5</v>
      </c>
      <c r="I20" s="14">
        <f t="shared" si="1"/>
        <v>267500</v>
      </c>
      <c r="J20" s="2"/>
    </row>
    <row r="21" spans="1:10" ht="16.2" thickBot="1" x14ac:dyDescent="0.35">
      <c r="A21" s="4">
        <v>19</v>
      </c>
      <c r="B21" s="22" t="s">
        <v>31</v>
      </c>
      <c r="C21" s="22" t="s">
        <v>31</v>
      </c>
      <c r="D21" s="13"/>
      <c r="E21" s="13"/>
      <c r="F21" s="13">
        <v>440000</v>
      </c>
      <c r="G21" s="14">
        <f t="shared" si="0"/>
        <v>440000</v>
      </c>
      <c r="H21" s="11">
        <v>1</v>
      </c>
      <c r="I21" s="14">
        <f t="shared" si="1"/>
        <v>440000</v>
      </c>
      <c r="J21" s="2"/>
    </row>
    <row r="22" spans="1:10" ht="16.2" thickBot="1" x14ac:dyDescent="0.35">
      <c r="A22" s="4">
        <v>20</v>
      </c>
      <c r="B22" s="22" t="s">
        <v>32</v>
      </c>
      <c r="C22" s="22" t="s">
        <v>32</v>
      </c>
      <c r="D22" s="12">
        <v>52600</v>
      </c>
      <c r="E22" s="13"/>
      <c r="F22" s="12">
        <v>170000</v>
      </c>
      <c r="G22" s="14">
        <f t="shared" si="0"/>
        <v>111300</v>
      </c>
      <c r="H22" s="11">
        <v>1</v>
      </c>
      <c r="I22" s="14">
        <f t="shared" si="1"/>
        <v>111300</v>
      </c>
      <c r="J22" s="2"/>
    </row>
    <row r="23" spans="1:10" ht="16.2" thickBot="1" x14ac:dyDescent="0.35">
      <c r="A23" s="4">
        <v>21</v>
      </c>
      <c r="B23" s="22" t="s">
        <v>33</v>
      </c>
      <c r="C23" s="22" t="s">
        <v>33</v>
      </c>
      <c r="D23" s="12">
        <v>7500</v>
      </c>
      <c r="E23" s="13"/>
      <c r="F23" s="12">
        <v>26500</v>
      </c>
      <c r="G23" s="14">
        <f t="shared" si="0"/>
        <v>17000</v>
      </c>
      <c r="H23" s="11">
        <v>1</v>
      </c>
      <c r="I23" s="14">
        <f t="shared" si="1"/>
        <v>17000</v>
      </c>
      <c r="J23" s="2"/>
    </row>
    <row r="24" spans="1:10" ht="16.2" thickBot="1" x14ac:dyDescent="0.35">
      <c r="A24" s="4">
        <v>22</v>
      </c>
      <c r="B24" s="22" t="s">
        <v>34</v>
      </c>
      <c r="C24" s="22" t="s">
        <v>34</v>
      </c>
      <c r="D24" s="12">
        <v>10000</v>
      </c>
      <c r="E24" s="13"/>
      <c r="F24" s="12">
        <v>26500</v>
      </c>
      <c r="G24" s="14">
        <f t="shared" si="0"/>
        <v>18250</v>
      </c>
      <c r="H24" s="11">
        <v>5</v>
      </c>
      <c r="I24" s="14">
        <f t="shared" si="1"/>
        <v>91250</v>
      </c>
      <c r="J24" s="2"/>
    </row>
    <row r="25" spans="1:10" ht="16.2" thickBot="1" x14ac:dyDescent="0.35">
      <c r="A25" s="4">
        <v>23</v>
      </c>
      <c r="B25" s="22" t="s">
        <v>35</v>
      </c>
      <c r="C25" s="22" t="s">
        <v>35</v>
      </c>
      <c r="D25" s="12">
        <v>75000</v>
      </c>
      <c r="E25" s="13"/>
      <c r="F25" s="12">
        <v>25000</v>
      </c>
      <c r="G25" s="14">
        <f t="shared" si="0"/>
        <v>50000</v>
      </c>
      <c r="H25" s="11">
        <v>3</v>
      </c>
      <c r="I25" s="14">
        <f t="shared" si="1"/>
        <v>150000</v>
      </c>
      <c r="J25" s="2"/>
    </row>
    <row r="26" spans="1:10" ht="16.2" thickBot="1" x14ac:dyDescent="0.35">
      <c r="A26" s="4">
        <v>24</v>
      </c>
      <c r="B26" s="22" t="s">
        <v>36</v>
      </c>
      <c r="C26" s="22" t="s">
        <v>36</v>
      </c>
      <c r="D26" s="13">
        <v>10500</v>
      </c>
      <c r="E26" s="13">
        <v>7000</v>
      </c>
      <c r="F26" s="13">
        <v>39000</v>
      </c>
      <c r="G26" s="14">
        <f t="shared" si="0"/>
        <v>18833.333333333332</v>
      </c>
      <c r="H26" s="11">
        <v>9</v>
      </c>
      <c r="I26" s="14">
        <f t="shared" si="1"/>
        <v>169500</v>
      </c>
      <c r="J26" s="2"/>
    </row>
    <row r="27" spans="1:10" ht="16.2" thickBot="1" x14ac:dyDescent="0.35">
      <c r="A27" s="4">
        <v>25</v>
      </c>
      <c r="B27" s="22" t="s">
        <v>37</v>
      </c>
      <c r="C27" s="22" t="s">
        <v>37</v>
      </c>
      <c r="D27" s="12">
        <v>10000</v>
      </c>
      <c r="E27" s="13">
        <v>15000</v>
      </c>
      <c r="F27" s="12">
        <v>65000</v>
      </c>
      <c r="G27" s="14">
        <f t="shared" si="0"/>
        <v>30000</v>
      </c>
      <c r="H27" s="11">
        <v>2</v>
      </c>
      <c r="I27" s="14">
        <f t="shared" si="1"/>
        <v>60000</v>
      </c>
      <c r="J27" s="2"/>
    </row>
    <row r="28" spans="1:10" ht="16.2" thickBot="1" x14ac:dyDescent="0.35">
      <c r="A28" s="4">
        <v>26</v>
      </c>
      <c r="B28" s="22" t="s">
        <v>38</v>
      </c>
      <c r="C28" s="22" t="s">
        <v>38</v>
      </c>
      <c r="D28" s="12">
        <v>26000</v>
      </c>
      <c r="E28" s="13"/>
      <c r="F28" s="12">
        <v>36000</v>
      </c>
      <c r="G28" s="14">
        <f t="shared" si="0"/>
        <v>31000</v>
      </c>
      <c r="H28" s="11">
        <v>2</v>
      </c>
      <c r="I28" s="14">
        <f t="shared" si="1"/>
        <v>62000</v>
      </c>
      <c r="J28" s="2"/>
    </row>
    <row r="29" spans="1:10" ht="16.2" thickBot="1" x14ac:dyDescent="0.35">
      <c r="A29" s="4">
        <v>27</v>
      </c>
      <c r="B29" s="22" t="s">
        <v>39</v>
      </c>
      <c r="C29" s="22" t="s">
        <v>39</v>
      </c>
      <c r="D29" s="12">
        <v>9000</v>
      </c>
      <c r="E29" s="13"/>
      <c r="F29" s="12">
        <v>36000</v>
      </c>
      <c r="G29" s="14">
        <f t="shared" si="0"/>
        <v>22500</v>
      </c>
      <c r="H29" s="11">
        <v>5</v>
      </c>
      <c r="I29" s="14">
        <f t="shared" si="1"/>
        <v>112500</v>
      </c>
      <c r="J29" s="2"/>
    </row>
    <row r="30" spans="1:10" ht="16.2" thickBot="1" x14ac:dyDescent="0.35">
      <c r="A30" s="4">
        <v>28</v>
      </c>
      <c r="B30" s="22" t="s">
        <v>40</v>
      </c>
      <c r="C30" s="22" t="s">
        <v>40</v>
      </c>
      <c r="D30" s="12">
        <v>21500</v>
      </c>
      <c r="E30" s="13">
        <v>18000</v>
      </c>
      <c r="F30" s="12">
        <v>88500</v>
      </c>
      <c r="G30" s="14">
        <f t="shared" si="0"/>
        <v>42666.666666666664</v>
      </c>
      <c r="H30" s="11">
        <v>3</v>
      </c>
      <c r="I30" s="14">
        <f t="shared" si="1"/>
        <v>128000</v>
      </c>
      <c r="J30" s="2"/>
    </row>
    <row r="31" spans="1:10" ht="16.2" thickBot="1" x14ac:dyDescent="0.35">
      <c r="A31" s="4">
        <v>29</v>
      </c>
      <c r="B31" s="22" t="s">
        <v>41</v>
      </c>
      <c r="C31" s="22" t="s">
        <v>41</v>
      </c>
      <c r="D31" s="12">
        <v>7200</v>
      </c>
      <c r="E31" s="13">
        <v>20000</v>
      </c>
      <c r="F31" s="12">
        <v>140000</v>
      </c>
      <c r="G31" s="14">
        <f t="shared" si="0"/>
        <v>55733.333333333336</v>
      </c>
      <c r="H31" s="11">
        <v>5</v>
      </c>
      <c r="I31" s="14">
        <f t="shared" si="1"/>
        <v>278666.66666666669</v>
      </c>
      <c r="J31" s="2"/>
    </row>
    <row r="32" spans="1:10" ht="16.2" thickBot="1" x14ac:dyDescent="0.35">
      <c r="A32" s="4">
        <v>30</v>
      </c>
      <c r="B32" s="22" t="s">
        <v>42</v>
      </c>
      <c r="C32" s="22" t="s">
        <v>42</v>
      </c>
      <c r="D32" s="12">
        <v>6500</v>
      </c>
      <c r="E32" s="13">
        <v>10000</v>
      </c>
      <c r="F32" s="12">
        <v>100000</v>
      </c>
      <c r="G32" s="14">
        <f t="shared" si="0"/>
        <v>38833.333333333336</v>
      </c>
      <c r="H32" s="11">
        <v>5</v>
      </c>
      <c r="I32" s="14">
        <f t="shared" si="1"/>
        <v>194166.66666666669</v>
      </c>
      <c r="J32" s="2"/>
    </row>
    <row r="33" spans="1:10" ht="16.2" thickBot="1" x14ac:dyDescent="0.35">
      <c r="A33" s="4">
        <v>31</v>
      </c>
      <c r="B33" s="22" t="s">
        <v>43</v>
      </c>
      <c r="C33" s="22" t="s">
        <v>43</v>
      </c>
      <c r="D33" s="12">
        <v>160000</v>
      </c>
      <c r="E33" s="13"/>
      <c r="F33" s="12">
        <v>290000</v>
      </c>
      <c r="G33" s="14">
        <f t="shared" si="0"/>
        <v>225000</v>
      </c>
      <c r="H33" s="11">
        <v>1</v>
      </c>
      <c r="I33" s="14">
        <f t="shared" si="1"/>
        <v>225000</v>
      </c>
      <c r="J33" s="2"/>
    </row>
    <row r="34" spans="1:10" ht="16.2" thickBot="1" x14ac:dyDescent="0.35">
      <c r="A34" s="4">
        <v>32</v>
      </c>
      <c r="B34" s="22" t="s">
        <v>44</v>
      </c>
      <c r="C34" s="22" t="s">
        <v>44</v>
      </c>
      <c r="D34" s="12"/>
      <c r="E34" s="13"/>
      <c r="F34" s="12">
        <v>10000</v>
      </c>
      <c r="G34" s="14">
        <f t="shared" si="0"/>
        <v>10000</v>
      </c>
      <c r="H34" s="11">
        <v>5</v>
      </c>
      <c r="I34" s="14">
        <f t="shared" si="1"/>
        <v>50000</v>
      </c>
      <c r="J34" s="2"/>
    </row>
    <row r="35" spans="1:10" ht="16.2" thickBot="1" x14ac:dyDescent="0.35">
      <c r="A35" s="4">
        <v>33</v>
      </c>
      <c r="B35" s="22" t="s">
        <v>45</v>
      </c>
      <c r="C35" s="22" t="s">
        <v>45</v>
      </c>
      <c r="D35" s="12"/>
      <c r="E35" s="13"/>
      <c r="F35" s="12">
        <v>32000</v>
      </c>
      <c r="G35" s="14">
        <f t="shared" si="0"/>
        <v>32000</v>
      </c>
      <c r="H35" s="11">
        <v>2</v>
      </c>
      <c r="I35" s="14">
        <f t="shared" si="1"/>
        <v>64000</v>
      </c>
      <c r="J35" s="2"/>
    </row>
    <row r="36" spans="1:10" ht="16.2" thickBot="1" x14ac:dyDescent="0.35">
      <c r="A36" s="4">
        <v>34</v>
      </c>
      <c r="B36" s="22" t="s">
        <v>46</v>
      </c>
      <c r="C36" s="22" t="s">
        <v>46</v>
      </c>
      <c r="D36" s="12"/>
      <c r="E36" s="13">
        <v>8000</v>
      </c>
      <c r="F36" s="12">
        <v>28000</v>
      </c>
      <c r="G36" s="14">
        <f t="shared" si="0"/>
        <v>18000</v>
      </c>
      <c r="H36" s="11">
        <v>1</v>
      </c>
      <c r="I36" s="14">
        <f t="shared" si="1"/>
        <v>18000</v>
      </c>
      <c r="J36" s="2"/>
    </row>
    <row r="37" spans="1:10" ht="16.2" thickBot="1" x14ac:dyDescent="0.35">
      <c r="A37" s="4">
        <v>35</v>
      </c>
      <c r="B37" s="22" t="s">
        <v>47</v>
      </c>
      <c r="C37" s="22" t="s">
        <v>47</v>
      </c>
      <c r="D37" s="12">
        <v>5500</v>
      </c>
      <c r="E37" s="13">
        <v>6000</v>
      </c>
      <c r="F37" s="12">
        <v>12000</v>
      </c>
      <c r="G37" s="14">
        <f t="shared" si="0"/>
        <v>7833.333333333333</v>
      </c>
      <c r="H37" s="11">
        <v>5</v>
      </c>
      <c r="I37" s="14">
        <f t="shared" si="1"/>
        <v>39166.666666666664</v>
      </c>
      <c r="J37" s="2"/>
    </row>
    <row r="38" spans="1:10" ht="16.2" thickBot="1" x14ac:dyDescent="0.35">
      <c r="A38" s="4">
        <v>36</v>
      </c>
      <c r="B38" s="22" t="s">
        <v>48</v>
      </c>
      <c r="C38" s="22" t="s">
        <v>48</v>
      </c>
      <c r="D38" s="12"/>
      <c r="E38" s="13"/>
      <c r="F38" s="12">
        <v>135000</v>
      </c>
      <c r="G38" s="14">
        <f t="shared" si="0"/>
        <v>135000</v>
      </c>
      <c r="H38" s="11">
        <v>4</v>
      </c>
      <c r="I38" s="14">
        <f t="shared" si="1"/>
        <v>540000</v>
      </c>
      <c r="J38" s="2"/>
    </row>
    <row r="39" spans="1:10" ht="16.2" thickBot="1" x14ac:dyDescent="0.35">
      <c r="A39" s="4">
        <v>37</v>
      </c>
      <c r="B39" s="22" t="s">
        <v>49</v>
      </c>
      <c r="C39" s="22" t="s">
        <v>49</v>
      </c>
      <c r="D39" s="12">
        <v>7000</v>
      </c>
      <c r="E39" s="13"/>
      <c r="F39" s="12">
        <v>6000</v>
      </c>
      <c r="G39" s="14">
        <f t="shared" si="0"/>
        <v>6500</v>
      </c>
      <c r="H39" s="11">
        <v>5</v>
      </c>
      <c r="I39" s="14">
        <f t="shared" si="1"/>
        <v>32500</v>
      </c>
      <c r="J39" s="2"/>
    </row>
    <row r="40" spans="1:10" ht="16.2" thickBot="1" x14ac:dyDescent="0.35">
      <c r="A40" s="4">
        <v>38</v>
      </c>
      <c r="B40" s="22" t="s">
        <v>50</v>
      </c>
      <c r="C40" s="22" t="s">
        <v>50</v>
      </c>
      <c r="D40" s="12"/>
      <c r="E40" s="13"/>
      <c r="F40" s="12">
        <v>9000</v>
      </c>
      <c r="G40" s="14">
        <f t="shared" si="0"/>
        <v>9000</v>
      </c>
      <c r="H40" s="11">
        <v>5</v>
      </c>
      <c r="I40" s="14">
        <f t="shared" si="1"/>
        <v>45000</v>
      </c>
      <c r="J40" s="2"/>
    </row>
    <row r="41" spans="1:10" ht="16.2" thickBot="1" x14ac:dyDescent="0.35">
      <c r="A41" s="4">
        <v>39</v>
      </c>
      <c r="B41" s="22" t="s">
        <v>51</v>
      </c>
      <c r="C41" s="22" t="s">
        <v>51</v>
      </c>
      <c r="D41" s="12">
        <v>8000</v>
      </c>
      <c r="E41" s="13">
        <v>1500</v>
      </c>
      <c r="F41" s="12">
        <v>7000</v>
      </c>
      <c r="G41" s="14">
        <f t="shared" si="0"/>
        <v>5500</v>
      </c>
      <c r="H41" s="11">
        <v>10</v>
      </c>
      <c r="I41" s="14">
        <f t="shared" si="1"/>
        <v>55000</v>
      </c>
      <c r="J41" s="2"/>
    </row>
    <row r="42" spans="1:10" ht="16.2" thickBot="1" x14ac:dyDescent="0.35">
      <c r="A42" s="4">
        <v>40</v>
      </c>
      <c r="B42" s="22" t="s">
        <v>52</v>
      </c>
      <c r="C42" s="22" t="s">
        <v>52</v>
      </c>
      <c r="D42" s="12">
        <v>2100</v>
      </c>
      <c r="E42" s="13">
        <v>1500</v>
      </c>
      <c r="F42" s="12">
        <v>7000</v>
      </c>
      <c r="G42" s="14">
        <f t="shared" si="0"/>
        <v>3533.3333333333335</v>
      </c>
      <c r="H42" s="11">
        <v>10</v>
      </c>
      <c r="I42" s="14">
        <f t="shared" si="1"/>
        <v>35333.333333333336</v>
      </c>
      <c r="J42" s="2"/>
    </row>
    <row r="43" spans="1:10" ht="16.2" thickBot="1" x14ac:dyDescent="0.35">
      <c r="A43" s="4">
        <v>41</v>
      </c>
      <c r="B43" s="22" t="s">
        <v>53</v>
      </c>
      <c r="C43" s="22" t="s">
        <v>53</v>
      </c>
      <c r="D43" s="12"/>
      <c r="E43" s="13">
        <v>13000</v>
      </c>
      <c r="F43" s="12">
        <v>39300</v>
      </c>
      <c r="G43" s="14">
        <f t="shared" si="0"/>
        <v>26150</v>
      </c>
      <c r="H43" s="11">
        <v>10</v>
      </c>
      <c r="I43" s="14">
        <f t="shared" si="1"/>
        <v>261500</v>
      </c>
      <c r="J43" s="2"/>
    </row>
    <row r="44" spans="1:10" ht="16.2" thickBot="1" x14ac:dyDescent="0.35">
      <c r="A44" s="4">
        <v>42</v>
      </c>
      <c r="B44" s="22" t="s">
        <v>54</v>
      </c>
      <c r="C44" s="22" t="s">
        <v>54</v>
      </c>
      <c r="D44" s="12"/>
      <c r="E44" s="13">
        <v>15000</v>
      </c>
      <c r="F44" s="12">
        <v>6600</v>
      </c>
      <c r="G44" s="14">
        <f t="shared" si="0"/>
        <v>10800</v>
      </c>
      <c r="H44" s="11">
        <v>1</v>
      </c>
      <c r="I44" s="14">
        <f t="shared" si="1"/>
        <v>10800</v>
      </c>
      <c r="J44" s="2"/>
    </row>
    <row r="45" spans="1:10" ht="16.2" thickBot="1" x14ac:dyDescent="0.35">
      <c r="A45" s="4">
        <v>43</v>
      </c>
      <c r="B45" s="22" t="s">
        <v>55</v>
      </c>
      <c r="C45" s="22" t="s">
        <v>55</v>
      </c>
      <c r="D45" s="12"/>
      <c r="E45" s="13">
        <v>30000</v>
      </c>
      <c r="F45" s="12">
        <v>12000</v>
      </c>
      <c r="G45" s="14">
        <f t="shared" si="0"/>
        <v>21000</v>
      </c>
      <c r="H45" s="11">
        <v>1</v>
      </c>
      <c r="I45" s="14">
        <f t="shared" si="1"/>
        <v>21000</v>
      </c>
      <c r="J45" s="2"/>
    </row>
    <row r="46" spans="1:10" ht="16.2" thickBot="1" x14ac:dyDescent="0.35">
      <c r="A46" s="4">
        <v>44</v>
      </c>
      <c r="B46" s="23" t="s">
        <v>56</v>
      </c>
      <c r="C46" s="23" t="s">
        <v>56</v>
      </c>
      <c r="D46" s="12"/>
      <c r="E46" s="13"/>
      <c r="F46" s="12">
        <v>8000</v>
      </c>
      <c r="G46" s="14">
        <f t="shared" si="0"/>
        <v>8000</v>
      </c>
      <c r="H46" s="11">
        <v>1</v>
      </c>
      <c r="I46" s="14">
        <f t="shared" si="1"/>
        <v>8000</v>
      </c>
      <c r="J46" s="2"/>
    </row>
    <row r="47" spans="1:10" ht="16.2" thickBot="1" x14ac:dyDescent="0.35">
      <c r="A47" s="4">
        <v>45</v>
      </c>
      <c r="B47" s="22" t="s">
        <v>57</v>
      </c>
      <c r="C47" s="22" t="s">
        <v>57</v>
      </c>
      <c r="D47" s="12"/>
      <c r="E47" s="13"/>
      <c r="F47" s="12">
        <v>20000</v>
      </c>
      <c r="G47" s="14">
        <f t="shared" si="0"/>
        <v>20000</v>
      </c>
      <c r="H47" s="11">
        <v>1</v>
      </c>
      <c r="I47" s="14">
        <f t="shared" si="1"/>
        <v>20000</v>
      </c>
      <c r="J47" s="2"/>
    </row>
    <row r="48" spans="1:10" ht="16.2" thickBot="1" x14ac:dyDescent="0.35">
      <c r="A48" s="4">
        <v>46</v>
      </c>
      <c r="B48" s="22" t="s">
        <v>58</v>
      </c>
      <c r="C48" s="22" t="s">
        <v>58</v>
      </c>
      <c r="D48" s="12"/>
      <c r="E48" s="13">
        <v>5500</v>
      </c>
      <c r="F48" s="12">
        <v>4500</v>
      </c>
      <c r="G48" s="14">
        <f t="shared" si="0"/>
        <v>5000</v>
      </c>
      <c r="H48" s="11">
        <v>4</v>
      </c>
      <c r="I48" s="14">
        <f t="shared" si="1"/>
        <v>20000</v>
      </c>
      <c r="J48" s="2"/>
    </row>
    <row r="49" spans="1:10" ht="16.2" thickBot="1" x14ac:dyDescent="0.35">
      <c r="A49" s="4">
        <v>47</v>
      </c>
      <c r="B49" s="22" t="s">
        <v>59</v>
      </c>
      <c r="C49" s="22" t="s">
        <v>59</v>
      </c>
      <c r="D49" s="12"/>
      <c r="E49" s="13">
        <v>60000</v>
      </c>
      <c r="F49" s="12">
        <v>25000</v>
      </c>
      <c r="G49" s="14">
        <f t="shared" si="0"/>
        <v>42500</v>
      </c>
      <c r="H49" s="11">
        <v>10</v>
      </c>
      <c r="I49" s="14">
        <f t="shared" si="1"/>
        <v>425000</v>
      </c>
      <c r="J49" s="2"/>
    </row>
    <row r="50" spans="1:10" ht="18.600000000000001" thickBot="1" x14ac:dyDescent="0.35">
      <c r="A50" s="19"/>
      <c r="B50" s="20"/>
      <c r="C50" s="20"/>
      <c r="D50" s="15"/>
      <c r="E50" s="16"/>
      <c r="F50" s="16"/>
      <c r="G50" s="5"/>
      <c r="H50" s="5"/>
      <c r="I50" s="21">
        <f>SUM(I3:I49)</f>
        <v>5995683.333333333</v>
      </c>
    </row>
  </sheetData>
  <mergeCells count="4">
    <mergeCell ref="G1:I1"/>
    <mergeCell ref="C1:C2"/>
    <mergeCell ref="B1:B2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Yeina Correa Arciniegas</dc:creator>
  <cp:lastModifiedBy>LILIANA NAVAS FERREIRA</cp:lastModifiedBy>
  <dcterms:created xsi:type="dcterms:W3CDTF">2026-07-23T21:55:19Z</dcterms:created>
  <dcterms:modified xsi:type="dcterms:W3CDTF">2026-09-07T17:04:49Z</dcterms:modified>
</cp:coreProperties>
</file>