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D:\Users\mdurangca\Desktop\PROCESOS 2026\"/>
    </mc:Choice>
  </mc:AlternateContent>
  <xr:revisionPtr revIDLastSave="0" documentId="8_{C11D188B-6ED4-45BF-B1F7-D41FF10C3655}" xr6:coauthVersionLast="47" xr6:coauthVersionMax="47" xr10:uidLastSave="{00000000-0000-0000-0000-000000000000}"/>
  <bookViews>
    <workbookView xWindow="-120" yWindow="-120" windowWidth="29040" windowHeight="15720" tabRatio="906" xr2:uid="{00000000-000D-0000-FFFF-FFFF00000000}"/>
  </bookViews>
  <sheets>
    <sheet name="PRESUPUESTO OFICIAL (Entida (2)" sheetId="270" r:id="rId1"/>
    <sheet name="PRESUPUESTO OFICIAL (Entidad)" sheetId="265" r:id="rId2"/>
    <sheet name="PROPUESTA ECONOMICA(Proponente)" sheetId="269" state="hidden" r:id="rId3"/>
    <sheet name="INDICAR CÓDIGO DEL ITEM DE PAGO" sheetId="268" state="hidden"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3">#REF!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3">#REF!</definedName>
    <definedName name="\s">#REF!</definedName>
    <definedName name="\V">#REF!</definedName>
    <definedName name="\X" localSheetId="3">'INDICAR CÓDIGO DEL ITEM DE PAGO'!ERR</definedName>
    <definedName name="\X">[0]!ERR</definedName>
    <definedName name="\Z" localSheetId="3">'INDICAR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3">#REF!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3">#REF!</definedName>
    <definedName name="________MA2">#REF!</definedName>
    <definedName name="________PJ50" localSheetId="3">#REF!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3">#REF!</definedName>
    <definedName name="_______MA2">#REF!</definedName>
    <definedName name="_______PJ50" localSheetId="3">#REF!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3">#REF!</definedName>
    <definedName name="______MA2">#REF!</definedName>
    <definedName name="______PJ50" localSheetId="3">#REF!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2">[9]!_xlbgnm.ane7</definedName>
    <definedName name="_____ane7">[9]!_xlbgnm.ane7</definedName>
    <definedName name="_____ane8" localSheetId="0">[9]!_xlbgnm.ane8</definedName>
    <definedName name="_____ane8" localSheetId="2">[9]!_xlbgnm.ane8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3">#REF!</definedName>
    <definedName name="_____MA2">#REF!</definedName>
    <definedName name="_____OCD1">[11]Tablas!#REF!</definedName>
    <definedName name="_____OCI1">[11]Tablas!#REF!</definedName>
    <definedName name="_____PJ50" localSheetId="3">#REF!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2">[13]!_xlbgnm.ane7</definedName>
    <definedName name="____ane7">[13]!_xlbgnm.ane7</definedName>
    <definedName name="____ane8" localSheetId="0">[13]!_xlbgnm.ane8</definedName>
    <definedName name="____ane8" localSheetId="2">[13]!_xlbgnm.ane8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3">#REF!</definedName>
    <definedName name="____MA2">#REF!</definedName>
    <definedName name="____OCD1">[11]Tablas!#REF!</definedName>
    <definedName name="____OCI1">[11]Tablas!#REF!</definedName>
    <definedName name="____PJ50" localSheetId="3">#REF!</definedName>
    <definedName name="____PJ50">#REF!</definedName>
    <definedName name="____pj51" localSheetId="3">#REF!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2">[15]!_xlbgnm.ane7</definedName>
    <definedName name="___ane7">[15]!_xlbgnm.ane7</definedName>
    <definedName name="___ane8" localSheetId="0">[15]!_xlbgnm.ane8</definedName>
    <definedName name="___ane8" localSheetId="2">[15]!_xlbgnm.ane8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3">#REF!</definedName>
    <definedName name="___MA2">#REF!</definedName>
    <definedName name="___OCD1">[11]Tablas!#REF!</definedName>
    <definedName name="___OCI1">[11]Tablas!#REF!</definedName>
    <definedName name="___PJ50" localSheetId="3">#REF!</definedName>
    <definedName name="___PJ50">#REF!</definedName>
    <definedName name="___pj51" localSheetId="3">#REF!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2">[13]!_xlbgnm.ane7</definedName>
    <definedName name="__ane7">[13]!_xlbgnm.ane7</definedName>
    <definedName name="__ane8" localSheetId="0">[13]!_xlbgnm.ane8</definedName>
    <definedName name="__ane8" localSheetId="2">[13]!_xlbgnm.ane8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3">'INDICAR CÓDIGO DEL ITEM DE PAGO'!ERR</definedName>
    <definedName name="__F">[0]!ERR</definedName>
    <definedName name="__FS01" localSheetId="3">'INDICAR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3">#REF!</definedName>
    <definedName name="__MA2">#REF!</definedName>
    <definedName name="__mun2" localSheetId="3">[19]PESOS!#REF!</definedName>
    <definedName name="__mun2">[19]PESOS!#REF!</definedName>
    <definedName name="__num10" localSheetId="3">#REF!</definedName>
    <definedName name="__num10">#REF!</definedName>
    <definedName name="__num2" localSheetId="3">#REF!</definedName>
    <definedName name="__num2">#REF!</definedName>
    <definedName name="__num3" localSheetId="3">#REF!</definedName>
    <definedName name="__num3">#REF!</definedName>
    <definedName name="__num4" localSheetId="3">#REF!</definedName>
    <definedName name="__num4">#REF!</definedName>
    <definedName name="__num5" localSheetId="3">#REF!</definedName>
    <definedName name="__num5">#REF!</definedName>
    <definedName name="__num6" localSheetId="3">#REF!</definedName>
    <definedName name="__num6">#REF!</definedName>
    <definedName name="__num7" localSheetId="3">#REF!</definedName>
    <definedName name="__num7">#REF!</definedName>
    <definedName name="__num8" localSheetId="3">#REF!</definedName>
    <definedName name="__num8">#REF!</definedName>
    <definedName name="__num9" localSheetId="3">#REF!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3">#REF!</definedName>
    <definedName name="__PJ50">#REF!</definedName>
    <definedName name="__pj51" localSheetId="3">#REF!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3">#REF!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3" hidden="1">{"via1",#N/A,TRUE,"general";"via2",#N/A,TRUE,"general";"via3",#N/A,TRUE,"general"}</definedName>
    <definedName name="_a4" hidden="1">{"via1",#N/A,TRUE,"general";"via2",#N/A,TRUE,"general";"via3",#N/A,TRUE,"general"}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 localSheetId="2">[13]!_xlbgnm.ane7</definedName>
    <definedName name="_ane7">[13]!_xlbgnm.ane7</definedName>
    <definedName name="_ane8" localSheetId="0">[13]!_xlbgnm.ane8</definedName>
    <definedName name="_ane8" localSheetId="2">[13]!_xlbgnm.ane8</definedName>
    <definedName name="_ane8">[13]!_xlbgnm.ane8</definedName>
    <definedName name="_APU221" localSheetId="3">#REF!</definedName>
    <definedName name="_APU221">#REF!</definedName>
    <definedName name="_APU465" localSheetId="0">[21]!absc</definedName>
    <definedName name="_APU465" localSheetId="2">[21]!absc</definedName>
    <definedName name="_APU465">[21]!absc</definedName>
    <definedName name="_Atp2">[17]EMPRESA!$F$22</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3" hidden="1">{"via1",#N/A,TRUE,"general";"via2",#N/A,TRUE,"general";"via3",#N/A,TRUE,"general"}</definedName>
    <definedName name="_b7"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3">#REF!</definedName>
    <definedName name="_EST1">#REF!</definedName>
    <definedName name="_EST10" localSheetId="3">#REF!</definedName>
    <definedName name="_EST10">#REF!</definedName>
    <definedName name="_EST11" localSheetId="3">#REF!</definedName>
    <definedName name="_EST11">#REF!</definedName>
    <definedName name="_EST12" localSheetId="3">#REF!</definedName>
    <definedName name="_EST12">#REF!</definedName>
    <definedName name="_EST13" localSheetId="3">#REF!</definedName>
    <definedName name="_EST13">#REF!</definedName>
    <definedName name="_EST14" localSheetId="3">#REF!</definedName>
    <definedName name="_EST14">#REF!</definedName>
    <definedName name="_EST15" localSheetId="3">#REF!</definedName>
    <definedName name="_EST15">#REF!</definedName>
    <definedName name="_EST16" localSheetId="3">#REF!</definedName>
    <definedName name="_EST16">#REF!</definedName>
    <definedName name="_EST17" localSheetId="3">#REF!</definedName>
    <definedName name="_EST17">#REF!</definedName>
    <definedName name="_EST18" localSheetId="3">#REF!</definedName>
    <definedName name="_EST18">#REF!</definedName>
    <definedName name="_EST19" localSheetId="3">#REF!</definedName>
    <definedName name="_EST19">#REF!</definedName>
    <definedName name="_EST2" localSheetId="3">#REF!</definedName>
    <definedName name="_EST2">#REF!</definedName>
    <definedName name="_EST3" localSheetId="3">#REF!</definedName>
    <definedName name="_EST3">#REF!</definedName>
    <definedName name="_EST4" localSheetId="3">#REF!</definedName>
    <definedName name="_EST4">#REF!</definedName>
    <definedName name="_EST5" localSheetId="3">#REF!</definedName>
    <definedName name="_EST5">#REF!</definedName>
    <definedName name="_EST6" localSheetId="3">#REF!</definedName>
    <definedName name="_EST6">#REF!</definedName>
    <definedName name="_EST7" localSheetId="3">#REF!</definedName>
    <definedName name="_EST7">#REF!</definedName>
    <definedName name="_EST8" localSheetId="3">#REF!</definedName>
    <definedName name="_EST8">#REF!</definedName>
    <definedName name="_EST9" localSheetId="3">#REF!</definedName>
    <definedName name="_EST9">#REF!</definedName>
    <definedName name="_EXC1" localSheetId="3">#REF!</definedName>
    <definedName name="_EXC1">#REF!</definedName>
    <definedName name="_EXC10" localSheetId="3">#REF!</definedName>
    <definedName name="_EXC10">#REF!</definedName>
    <definedName name="_EXC11" localSheetId="3">#REF!</definedName>
    <definedName name="_EXC11">#REF!</definedName>
    <definedName name="_EXC12" localSheetId="3">#REF!</definedName>
    <definedName name="_EXC12">#REF!</definedName>
    <definedName name="_EXC2" localSheetId="3">#REF!</definedName>
    <definedName name="_EXC2">#REF!</definedName>
    <definedName name="_EXC3" localSheetId="3">#REF!</definedName>
    <definedName name="_EXC3">#REF!</definedName>
    <definedName name="_EXC4" localSheetId="3">#REF!</definedName>
    <definedName name="_EXC4">#REF!</definedName>
    <definedName name="_EXC5" localSheetId="3">#REF!</definedName>
    <definedName name="_EXC5">#REF!</definedName>
    <definedName name="_EXC6" localSheetId="3">#REF!</definedName>
    <definedName name="_EXC6">#REF!</definedName>
    <definedName name="_EXC7" localSheetId="3">#REF!</definedName>
    <definedName name="_EXC7">#REF!</definedName>
    <definedName name="_EXC8" localSheetId="3">#REF!</definedName>
    <definedName name="_EXC8">#REF!</definedName>
    <definedName name="_EXC9" localSheetId="3">#REF!</definedName>
    <definedName name="_EXC9">#REF!</definedName>
    <definedName name="_F" localSheetId="3">'INDICAR CÓDIGO DEL ITEM DE PAGO'!ERR</definedName>
    <definedName name="_F">[0]!ERR</definedName>
    <definedName name="_F10">#REF!</definedName>
    <definedName name="_FC">#REF!</definedName>
    <definedName name="_Fill" localSheetId="3" hidden="1">#REF!</definedName>
    <definedName name="_Fill" hidden="1">#REF!</definedName>
    <definedName name="_xlnm._FilterDatabase" localSheetId="0" hidden="1">'PRESUPUESTO OFICIAL (Entida (2)'!$I$11:$I$91</definedName>
    <definedName name="_xlnm._FilterDatabase" localSheetId="1" hidden="1">'PRESUPUESTO OFICIAL (Entidad)'!$I$11:$I$71</definedName>
    <definedName name="_xlnm._FilterDatabase" localSheetId="2" hidden="1">'PROPUESTA ECONOMICA(Proponente)'!$I$11:$I$40</definedName>
    <definedName name="_FS01" localSheetId="3">'INDICAR CÓDIGO DEL ITEM DE PAGO'!ERR</definedName>
    <definedName name="_FS01">[0]!ERR</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3" hidden="1">{"via1",#N/A,TRUE,"general";"via2",#N/A,TRUE,"general";"via3",#N/A,TRUE,"general"}</definedName>
    <definedName name="_g3"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3" hidden="1">{"via1",#N/A,TRUE,"general";"via2",#N/A,TRUE,"general";"via3",#N/A,TRUE,"general"}</definedName>
    <definedName name="_gtr4"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3" hidden="1">{"via1",#N/A,TRUE,"general";"via2",#N/A,TRUE,"general";"via3",#N/A,TRUE,"general"}</definedName>
    <definedName name="_h6" hidden="1">{"via1",#N/A,TRUE,"general";"via2",#N/A,TRUE,"general";"via3",#N/A,TRUE,"general"}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3" hidden="1">{"via1",#N/A,TRUE,"general";"via2",#N/A,TRUE,"general";"via3",#N/A,TRUE,"general"}</definedName>
    <definedName name="_h8"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hg1" hidden="1">{#N/A,#N/A,TRUE,"1842CWN0"}</definedName>
    <definedName name="_i4" localSheetId="3" hidden="1">{"via1",#N/A,TRUE,"general";"via2",#N/A,TRUE,"general";"via3",#N/A,TRUE,"general"}</definedName>
    <definedName name="_i4" hidden="1">{"via1",#N/A,TRUE,"general";"via2",#N/A,TRUE,"general";"via3",#N/A,TRUE,"general"}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3" hidden="1">{"via1",#N/A,TRUE,"general";"via2",#N/A,TRUE,"general";"via3",#N/A,TRUE,"general"}</definedName>
    <definedName name="_i7" hidden="1">{"via1",#N/A,TRUE,"general";"via2",#N/A,TRUE,"general";"via3",#N/A,TRUE,"general"}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3" hidden="1">{"via1",#N/A,TRUE,"general";"via2",#N/A,TRUE,"general";"via3",#N/A,TRUE,"general"}</definedName>
    <definedName name="_i8" hidden="1">{"via1",#N/A,TRUE,"general";"via2",#N/A,TRUE,"general";"via3",#N/A,TRUE,"general"}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3">#REF!</definedName>
    <definedName name="_IPC2002">#REF!</definedName>
    <definedName name="_IVA1">#REF!</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3" hidden="1">{"via1",#N/A,TRUE,"general";"via2",#N/A,TRUE,"general";"via3",#N/A,TRUE,"general"}</definedName>
    <definedName name="_k4"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3" hidden="1">{"via1",#N/A,TRUE,"general";"via2",#N/A,TRUE,"general";"via3",#N/A,TRUE,"general"}</definedName>
    <definedName name="_k7"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3"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lar03" localSheetId="3">#REF!</definedName>
    <definedName name="_lar03">#REF!</definedName>
    <definedName name="_LEY80">#REF!</definedName>
    <definedName name="_m3" localSheetId="3" hidden="1">{"via1",#N/A,TRUE,"general";"via2",#N/A,TRUE,"general";"via3",#N/A,TRUE,"general"}</definedName>
    <definedName name="_m3" hidden="1">{"via1",#N/A,TRUE,"general";"via2",#N/A,TRUE,"general";"via3",#N/A,TRUE,"general"}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3" hidden="1">{"via1",#N/A,TRUE,"general";"via2",#N/A,TRUE,"general";"via3",#N/A,TRUE,"general"}</definedName>
    <definedName name="_m5" hidden="1">{"via1",#N/A,TRUE,"general";"via2",#N/A,TRUE,"general";"via3",#N/A,TRUE,"general"}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3" hidden="1">{"via1",#N/A,TRUE,"general";"via2",#N/A,TRUE,"general";"via3",#N/A,TRUE,"general"}</definedName>
    <definedName name="_m8"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 localSheetId="3">#REF!</definedName>
    <definedName name="_MA2">#REF!</definedName>
    <definedName name="_MAT1">#REF!</definedName>
    <definedName name="_MOD1">#REF!</definedName>
    <definedName name="_mun2" localSheetId="3">[19]PESOS!#REF!</definedName>
    <definedName name="_mun2">[19]PESOS!#REF!</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3" hidden="1">{"via1",#N/A,TRUE,"general";"via2",#N/A,TRUE,"general";"via3",#N/A,TRUE,"general"}</definedName>
    <definedName name="_n4" hidden="1">{"via1",#N/A,TRUE,"general";"via2",#N/A,TRUE,"general";"via3",#N/A,TRUE,"general"}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3">#REF!</definedName>
    <definedName name="_num10">#REF!</definedName>
    <definedName name="_num2" localSheetId="3">#REF!</definedName>
    <definedName name="_num2">#REF!</definedName>
    <definedName name="_num3" localSheetId="3">#REF!</definedName>
    <definedName name="_num3">#REF!</definedName>
    <definedName name="_num4" localSheetId="3">#REF!</definedName>
    <definedName name="_num4">#REF!</definedName>
    <definedName name="_num5" localSheetId="3">#REF!</definedName>
    <definedName name="_num5">#REF!</definedName>
    <definedName name="_num6" localSheetId="3">#REF!</definedName>
    <definedName name="_num6">#REF!</definedName>
    <definedName name="_num7" localSheetId="3">#REF!</definedName>
    <definedName name="_num7">#REF!</definedName>
    <definedName name="_num8" localSheetId="3">#REF!</definedName>
    <definedName name="_num8">#REF!</definedName>
    <definedName name="_num9" localSheetId="3">#REF!</definedName>
    <definedName name="_num9">#REF!</definedName>
    <definedName name="_nyn7" localSheetId="3" hidden="1">{"via1",#N/A,TRUE,"general";"via2",#N/A,TRUE,"general";"via3",#N/A,TRUE,"general"}</definedName>
    <definedName name="_nyn7"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3" hidden="1">{"via1",#N/A,TRUE,"general";"via2",#N/A,TRUE,"general";"via3",#N/A,TRUE,"general"}</definedName>
    <definedName name="_o8" hidden="1">{"via1",#N/A,TRUE,"general";"via2",#N/A,TRUE,"general";"via3",#N/A,TRUE,"general"}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3" hidden="1">{"via1",#N/A,TRUE,"general";"via2",#N/A,TRUE,"general";"via3",#N/A,TRUE,"general"}</definedName>
    <definedName name="_p6"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3">#REF!</definedName>
    <definedName name="_PJ50">#REF!</definedName>
    <definedName name="_pj51" localSheetId="3">#REF!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3">#REF!</definedName>
    <definedName name="_PRE1">#REF!</definedName>
    <definedName name="_PTO97">#REF!</definedName>
    <definedName name="_PW2">#REF!</definedName>
    <definedName name="_QTY1">#REF!</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3" hidden="1">{"via1",#N/A,TRUE,"general";"via2",#N/A,TRUE,"general";"via3",#N/A,TRUE,"general"}</definedName>
    <definedName name="_r4r" hidden="1">{"via1",#N/A,TRUE,"general";"via2",#N/A,TRUE,"general";"via3",#N/A,TRUE,"general"}</definedName>
    <definedName name="_REC1">"Rectángulo 31"</definedName>
    <definedName name="_ref4" localSheetId="3">#REF!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3" hidden="1">{"via1",#N/A,TRUE,"general";"via2",#N/A,TRUE,"general";"via3",#N/A,TRUE,"general"}</definedName>
    <definedName name="_rtu6"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3" hidden="1">{"via1",#N/A,TRUE,"general";"via2",#N/A,TRUE,"general";"via3",#N/A,TRUE,"general"}</definedName>
    <definedName name="_s4"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3"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3" hidden="1">#REF!</definedName>
    <definedName name="_Sort" hidden="1">#REF!</definedName>
    <definedName name="_srn001" localSheetId="3">#REF!</definedName>
    <definedName name="_srn001">#REF!</definedName>
    <definedName name="_SUM1">#REF!</definedName>
    <definedName name="_SUM2">#REF!</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3" hidden="1">{"via1",#N/A,TRUE,"general";"via2",#N/A,TRUE,"general";"via3",#N/A,TRUE,"general"}</definedName>
    <definedName name="_t4" hidden="1">{"via1",#N/A,TRUE,"general";"via2",#N/A,TRUE,"general";"via3",#N/A,TRUE,"general"}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3" hidden="1">{"via1",#N/A,TRUE,"general";"via2",#N/A,TRUE,"general";"via3",#N/A,TRUE,"general"}</definedName>
    <definedName name="_t6" hidden="1">{"via1",#N/A,TRUE,"general";"via2",#N/A,TRUE,"general";"via3",#N/A,TRUE,"general"}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3" hidden="1">{"via1",#N/A,TRUE,"general";"via2",#N/A,TRUE,"general";"via3",#N/A,TRUE,"general"}</definedName>
    <definedName name="_t7" hidden="1">{"via1",#N/A,TRUE,"general";"via2",#N/A,TRUE,"general";"via3",#N/A,TRUE,"general"}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3" hidden="1">{"via1",#N/A,TRUE,"general";"via2",#N/A,TRUE,"general";"via3",#N/A,TRUE,"general"}</definedName>
    <definedName name="_t88" hidden="1">{"via1",#N/A,TRUE,"general";"via2",#N/A,TRUE,"general";"via3",#N/A,TRUE,"general"}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3"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3" hidden="1">{"via1",#N/A,TRUE,"general";"via2",#N/A,TRUE,"general";"via3",#N/A,TRUE,"general"}</definedName>
    <definedName name="_u7" hidden="1">{"via1",#N/A,TRUE,"general";"via2",#N/A,TRUE,"general";"via3",#N/A,TRUE,"general"}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3" hidden="1">{"via1",#N/A,TRUE,"general";"via2",#N/A,TRUE,"general";"via3",#N/A,TRUE,"general"}</definedName>
    <definedName name="_v2" hidden="1">{"via1",#N/A,TRUE,"general";"via2",#N/A,TRUE,"general";"via3",#N/A,TRUE,"general"}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3" hidden="1">{"via1",#N/A,TRUE,"general";"via2",#N/A,TRUE,"general";"via3",#N/A,TRUE,"general"}</definedName>
    <definedName name="_v7" hidden="1">{"via1",#N/A,TRUE,"general";"via2",#N/A,TRUE,"general";"via3",#N/A,TRUE,"general"}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3"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3" hidden="1">{"via1",#N/A,TRUE,"general";"via2",#N/A,TRUE,"general";"via3",#N/A,TRUE,"general"}</definedName>
    <definedName name="_x2"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3" hidden="1">{"via1",#N/A,TRUE,"general";"via2",#N/A,TRUE,"general";"via3",#N/A,TRUE,"general"}</definedName>
    <definedName name="_x8" hidden="1">{"via1",#N/A,TRUE,"general";"via2",#N/A,TRUE,"general";"via3",#N/A,TRUE,"general"}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3" hidden="1">{"via1",#N/A,TRUE,"general";"via2",#N/A,TRUE,"general";"via3",#N/A,TRUE,"general"}</definedName>
    <definedName name="_y3"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3" hidden="1">{"via1",#N/A,TRUE,"general";"via2",#N/A,TRUE,"general";"via3",#N/A,TRUE,"general"}</definedName>
    <definedName name="_y6"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3" hidden="1">{"via1",#N/A,TRUE,"general";"via2",#N/A,TRUE,"general";"via3",#N/A,TRUE,"general"}</definedName>
    <definedName name="_z2"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3" hidden="1">{"via1",#N/A,TRUE,"general";"via2",#N/A,TRUE,"general";"via3",#N/A,TRUE,"general"}</definedName>
    <definedName name="_z5" hidden="1">{"via1",#N/A,TRUE,"general";"via2",#N/A,TRUE,"general";"via3",#N/A,TRUE,"general"}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 localSheetId="3">'[23]DUB-823'!#REF!</definedName>
    <definedName name="a">'[23]DUB-823'!#REF!</definedName>
    <definedName name="A_1">#REF!</definedName>
    <definedName name="A_impresión_IM" localSheetId="3">#REF!</definedName>
    <definedName name="A_impresión_IM">#REF!</definedName>
    <definedName name="A18A200">[24]ESPEC!#REF!</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 localSheetId="3">'INDICAR CÓDIGO DEL ITEM DE PAGO'!ERR</definedName>
    <definedName name="aa">[0]!ERR</definedName>
    <definedName name="AAA" localSheetId="3">'INDICAR CÓDIGO DEL ITEM DE PAGO'!ERR</definedName>
    <definedName name="AAA">[0]!ERR</definedName>
    <definedName name="aaaaaa">[25]otros!$C$5</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3">#REF!</definedName>
    <definedName name="abc">#REF!</definedName>
    <definedName name="ABCD" hidden="1">#REF!</definedName>
    <definedName name="ABCDE" hidden="1">#REF!</definedName>
    <definedName name="ABG">[6]AASHTO!$A$2:$F$5</definedName>
    <definedName name="absc1" localSheetId="0">[26]!absc</definedName>
    <definedName name="absc1" localSheetId="2">[26]!absc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3">#REF!</definedName>
    <definedName name="ad">#REF!</definedName>
    <definedName name="adasd">#REF!</definedName>
    <definedName name="ADFGSDB" localSheetId="3"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 localSheetId="2">[26]!absc</definedName>
    <definedName name="adoc1">[26]!absc</definedName>
    <definedName name="ADOC125" localSheetId="0">[29]!absc</definedName>
    <definedName name="ADOC125" localSheetId="2">[29]!absc</definedName>
    <definedName name="ADOC125">[29]!absc</definedName>
    <definedName name="adoq" localSheetId="0">[30]!absc</definedName>
    <definedName name="adoq" localSheetId="2">[30]!absc</definedName>
    <definedName name="adoq">[30]!absc</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3" hidden="1">{"via1",#N/A,TRUE,"general";"via2",#N/A,TRUE,"general";"via3",#N/A,TRUE,"general"}</definedName>
    <definedName name="aefa" hidden="1">{"via1",#N/A,TRUE,"general";"via2",#N/A,TRUE,"general";"via3",#N/A,TRUE,"general"}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3" hidden="1">{"via1",#N/A,TRUE,"general";"via2",#N/A,TRUE,"general";"via3",#N/A,TRUE,"general"}</definedName>
    <definedName name="agdsgg" hidden="1">{"via1",#N/A,TRUE,"general";"via2",#N/A,TRUE,"general";"via3",#N/A,TRUE,"general"}</definedName>
    <definedName name="aida">#REF!</definedName>
    <definedName name="aida1">#REF!</definedName>
    <definedName name="AIU" localSheetId="3">#REF!</definedName>
    <definedName name="AIU">#REF!</definedName>
    <definedName name="AIU_01">#REF!</definedName>
    <definedName name="AIU_1">#REF!</definedName>
    <definedName name="AIU_2">#REF!</definedName>
    <definedName name="AjustDelAIU" localSheetId="3">#REF!</definedName>
    <definedName name="AjustDelAIU">#REF!</definedName>
    <definedName name="alam">#REF!</definedName>
    <definedName name="alc" localSheetId="0">[31]!absc</definedName>
    <definedName name="alc" localSheetId="2">[31]!absc</definedName>
    <definedName name="alc">[31]!absc</definedName>
    <definedName name="AlcanceProyecto">#REF!</definedName>
    <definedName name="ALM">#REF!</definedName>
    <definedName name="ALTO">[32]Tabla!$A$1:$A$5</definedName>
    <definedName name="Amount">#REF!</definedName>
    <definedName name="ANCLAJE" localSheetId="3">'[33]MC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 localSheetId="2">[38]!absc</definedName>
    <definedName name="APU">[38]!absc</definedName>
    <definedName name="APU_directos" localSheetId="3">#REF!</definedName>
    <definedName name="APU_directos">#REF!</definedName>
    <definedName name="APU221.1" localSheetId="3">#REF!</definedName>
    <definedName name="APU221.1">#REF!</definedName>
    <definedName name="APU221.2" localSheetId="3">#REF!</definedName>
    <definedName name="APU221.2">#REF!</definedName>
    <definedName name="aq" localSheetId="3">'INDICAR CÓDIGO DEL ITEM DE PAGO'!ERR</definedName>
    <definedName name="aq">[0]!ERR</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3">'INDICAR CÓDIGO DEL ITEM DE PAGO'!$A$1:$Q$93</definedName>
    <definedName name="_xlnm.Print_Area" localSheetId="0">'PRESUPUESTO OFICIAL (Entida (2)'!$A$1:$M$107</definedName>
    <definedName name="_xlnm.Print_Area" localSheetId="1">'PRESUPUESTO OFICIAL (Entidad)'!$A$1:$M$87</definedName>
    <definedName name="_xlnm.Print_Area" localSheetId="2">'PROPUESTA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3">'INDICAR CÓDIGO DEL ITEM DE PAGO'!ERR</definedName>
    <definedName name="armuve">[0]!ERR</definedName>
    <definedName name="ARP">#REF!</definedName>
    <definedName name="ARS">#REF!</definedName>
    <definedName name="as" localSheetId="3">'INDICAR CÓDIGO DEL ITEM DE PAGO'!ERR</definedName>
    <definedName name="as">[0]!ERR</definedName>
    <definedName name="ASB">[6]AASHTO!$A$8:$F$11</definedName>
    <definedName name="ASD" localSheetId="3" hidden="1">{"via1",#N/A,TRUE,"general";"via2",#N/A,TRUE,"general";"via3",#N/A,TRUE,"general"}</definedName>
    <definedName name="ASD"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3" hidden="1">{"via1",#N/A,TRUE,"general";"via2",#N/A,TRUE,"general";"via3",#N/A,TRUE,"general"}</definedName>
    <definedName name="asdf"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GHJKLÑ" localSheetId="3">'INDICAR CÓDIGO DEL ITEM DE PAGO'!ERR</definedName>
    <definedName name="ASDFGHJKLÑ">[0]!ERR</definedName>
    <definedName name="asfasd" localSheetId="3" hidden="1">{"via1",#N/A,TRUE,"general";"via2",#N/A,TRUE,"general";"via3",#N/A,TRUE,"general"}</definedName>
    <definedName name="asfasd"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3" hidden="1">{"via1",#N/A,TRUE,"general";"via2",#N/A,TRUE,"general";"via3",#N/A,TRUE,"general"}</definedName>
    <definedName name="asfghjoi" hidden="1">{"via1",#N/A,TRUE,"general";"via2",#N/A,TRUE,"general";"via3",#N/A,TRUE,"general"}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2">MODULO10.auto_abrir</definedName>
    <definedName name="_xlnm.Auto_Open">MODULO10.auto_abrir</definedName>
    <definedName name="auto1" localSheetId="3">#REF!</definedName>
    <definedName name="auto1">#REF!</definedName>
    <definedName name="auto123" localSheetId="3">#REF!</definedName>
    <definedName name="auto123">#REF!</definedName>
    <definedName name="auto2" localSheetId="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3">#REF!</definedName>
    <definedName name="AW">#REF!</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3" hidden="1">{"via1",#N/A,TRUE,"general";"via2",#N/A,TRUE,"general";"via3",#N/A,TRUE,"general"}</definedName>
    <definedName name="B" hidden="1">{"via1",#N/A,TRUE,"general";"via2",#N/A,TRUE,"general";"via3",#N/A,TRUE,"general"}</definedName>
    <definedName name="Bajo_L">[32]Tabla!$A$1:$A$5</definedName>
    <definedName name="bASE" localSheetId="3">#REF!</definedName>
    <definedName name="Base">#REF!</definedName>
    <definedName name="Base_datos_IM">#REF!</definedName>
    <definedName name="base1">#REF!</definedName>
    <definedName name="base2">#REF!</definedName>
    <definedName name="basedatos">[42]Hoja1!$A$4:$BZ$55</definedName>
    <definedName name="_xlnm.Database" localSheetId="3">#REF!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3">'INDICAR CÓDIGO DEL ITEM DE PAGO'!ERR</definedName>
    <definedName name="BB">[0]!ERR</definedName>
    <definedName name="bbbbbb" localSheetId="3" hidden="1">{"via1",#N/A,TRUE,"general";"via2",#N/A,TRUE,"general";"via3",#N/A,TRUE,"general"}</definedName>
    <definedName name="bbbbbb" hidden="1">{"via1",#N/A,TRUE,"general";"via2",#N/A,TRUE,"general";"via3",#N/A,TRUE,"general"}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3" hidden="1">{"via1",#N/A,TRUE,"general";"via2",#N/A,TRUE,"general";"via3",#N/A,TRUE,"general"}</definedName>
    <definedName name="BDFB" hidden="1">{"via1",#N/A,TRUE,"general";"via2",#N/A,TRUE,"general";"via3",#N/A,TRUE,"general"}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3" hidden="1">{"via1",#N/A,TRUE,"general";"via2",#N/A,TRUE,"general";"via3",#N/A,TRUE,"general"}</definedName>
    <definedName name="BGDGFRT"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T">#REF!</definedName>
    <definedName name="bgvfcdx" localSheetId="3"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3">#REF!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3" hidden="1">{"via1",#N/A,TRUE,"general";"via2",#N/A,TRUE,"general";"via3",#N/A,TRUE,"general"}</definedName>
    <definedName name="bsb" hidden="1">{"via1",#N/A,TRUE,"general";"via2",#N/A,TRUE,"general";"via3",#N/A,TRUE,"general"}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3" hidden="1">{"via1",#N/A,TRUE,"general";"via2",#N/A,TRUE,"general";"via3",#N/A,TRUE,"general"}</definedName>
    <definedName name="bt" hidden="1">{"via1",#N/A,TRUE,"general";"via2",#N/A,TRUE,"general";"via3",#N/A,TRUE,"general"}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3" hidden="1">{"via1",#N/A,TRUE,"general";"via2",#N/A,TRUE,"general";"via3",#N/A,TRUE,"general"}</definedName>
    <definedName name="bvcb"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_C.">#REF!</definedName>
    <definedName name="C_" localSheetId="3">#REF!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3">#REF!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3">#REF!</definedName>
    <definedName name="CAP">#REF!</definedName>
    <definedName name="CAPAC._HSE">#REF!</definedName>
    <definedName name="CARGA">#REF!</definedName>
    <definedName name="CARGOS">#REF!</definedName>
    <definedName name="carlos" localSheetId="0">MODULO10.auto_abrir</definedName>
    <definedName name="carlos" localSheetId="2">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 localSheetId="3">'[51]A. P. U.'!#REF!</definedName>
    <definedName name="CCCCCC">'[51]A. P. U.'!#REF!</definedName>
    <definedName name="CCT">#REF!</definedName>
    <definedName name="ccto210" localSheetId="3">#REF!</definedName>
    <definedName name="ccto210">#REF!</definedName>
    <definedName name="cd">[52]Hoja1!$C$81</definedName>
    <definedName name="cdcdc" localSheetId="3"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MENTO" localSheetId="3">[53]Insum!$A$3:$H$63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3">'INDICAR CÓDIGO DEL ITEM DE PAGO'!ERR</definedName>
    <definedName name="COPIA">[0]!ERR</definedName>
    <definedName name="COPIA1">#REF!</definedName>
    <definedName name="COPIA2">#REF!</definedName>
    <definedName name="copiao4" localSheetId="3">'INDICAR CÓDIGO DEL ITEM DE PAGO'!ERR</definedName>
    <definedName name="copiao4">[0]!ERR</definedName>
    <definedName name="corri" localSheetId="3">'INDICAR CÓDIGO DEL ITEM DE PAGO'!ERR</definedName>
    <definedName name="corri">[0]!ERR</definedName>
    <definedName name="COSTO_FRENTE">[57]BITACORA!$E$1:$E$65536</definedName>
    <definedName name="costo2" hidden="1">#REF!</definedName>
    <definedName name="COSTODIRECTO" localSheetId="3">#REF!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3">#REF!</definedName>
    <definedName name="CTA">#REF!</definedName>
    <definedName name="CTE">#REF!</definedName>
    <definedName name="CTR">'[3]7422CW00'!#REF!</definedName>
    <definedName name="CTRPAG">'[3]7422CW00'!#REF!</definedName>
    <definedName name="CUAL" localSheetId="3">'INDICAR CÓDIGO DEL ITEM DE PAGO'!ERR</definedName>
    <definedName name="CUAL">[0]!ERR</definedName>
    <definedName name="CUBS" localSheetId="3">#REF!</definedName>
    <definedName name="CUBS">#REF!</definedName>
    <definedName name="CUNET" localSheetId="3" hidden="1">{"via1",#N/A,TRUE,"general";"via2",#N/A,TRUE,"general";"via3",#N/A,TRUE,"general"}</definedName>
    <definedName name="CUNET" hidden="1">{"via1",#N/A,TRUE,"general";"via2",#N/A,TRUE,"general";"via3",#N/A,TRUE,"general"}</definedName>
    <definedName name="Customize" localSheetId="0">[50]!Customize</definedName>
    <definedName name="Customize" localSheetId="2">[50]!Customize</definedName>
    <definedName name="Customize">[50]!Customize</definedName>
    <definedName name="cv" localSheetId="3">#REF!</definedName>
    <definedName name="cv">#REF!</definedName>
    <definedName name="CVa">'[20]Cambio de Valv.'!$E$1:$E$65536</definedName>
    <definedName name="cvbcvbf" hidden="1">{#N/A,#N/A,TRUE,"INGENIERIA";#N/A,#N/A,TRUE,"COMPRAS";#N/A,#N/A,TRUE,"DIRECCION";#N/A,#N/A,TRUE,"RESUMEN"}</definedName>
    <definedName name="cvfvd" localSheetId="3" hidden="1">{"via1",#N/A,TRUE,"general";"via2",#N/A,TRUE,"general";"via3",#N/A,TRUE,"general"}</definedName>
    <definedName name="cvfvd" hidden="1">{"via1",#N/A,TRUE,"general";"via2",#N/A,TRUE,"general";"via3",#N/A,TRUE,"general"}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3" hidden="1">{"via1",#N/A,TRUE,"general";"via2",#N/A,TRUE,"general";"via3",#N/A,TRUE,"general"}</definedName>
    <definedName name="CVXC" hidden="1">{"via1",#N/A,TRUE,"general";"via2",#N/A,TRUE,"general";"via3",#N/A,TRUE,"general"}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3">'[23]GPI 526'!#REF!</definedName>
    <definedName name="dario">'[23]GPI 526'!#REF!</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3">#REF!</definedName>
    <definedName name="datos">#REF!</definedName>
    <definedName name="DBASE1">#REF!</definedName>
    <definedName name="DBASE2">#REF!</definedName>
    <definedName name="DBASE3">#REF!</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gcm" localSheetId="3">#REF!</definedName>
    <definedName name="Dbgcm">#REF!</definedName>
    <definedName name="dc">#REF!</definedName>
    <definedName name="Dcacm" localSheetId="3">#REF!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3" hidden="1">{"via1",#N/A,TRUE,"general";"via2",#N/A,TRUE,"general";"via3",#N/A,TRUE,"general"}</definedName>
    <definedName name="DCSDCTV" hidden="1">{"via1",#N/A,TRUE,"general";"via2",#N/A,TRUE,"general";"via3",#N/A,TRUE,"general"}</definedName>
    <definedName name="dd" localSheetId="3">#REF!</definedName>
    <definedName name="dd">#REF!</definedName>
    <definedName name="ddd" localSheetId="3"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3" hidden="1">{"via1",#N/A,TRUE,"general";"via2",#N/A,TRUE,"general";"via3",#N/A,TRUE,"general"}</definedName>
    <definedName name="ddddt" hidden="1">{"via1",#N/A,TRUE,"general";"via2",#N/A,TRUE,"general";"via3",#N/A,TRUE,"general"}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3" hidden="1">{"via1",#N/A,TRUE,"general";"via2",#N/A,TRUE,"general";"via3",#N/A,TRUE,"general"}</definedName>
    <definedName name="defd" hidden="1">{"via1",#N/A,TRUE,"general";"via2",#N/A,TRUE,"general";"via3",#N/A,TRUE,"general"}</definedName>
    <definedName name="demanto" localSheetId="3">#REF!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3">#REF!</definedName>
    <definedName name="DEX">#REF!</definedName>
    <definedName name="DF">[64]Cronograma!#REF!</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3" hidden="1">{"via1",#N/A,TRUE,"general";"via2",#N/A,TRUE,"general";"via3",#N/A,TRUE,"general"}</definedName>
    <definedName name="DFBNJ" hidden="1">{"via1",#N/A,TRUE,"general";"via2",#N/A,TRUE,"general";"via3",#N/A,TRUE,"general"}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3" hidden="1">{"via1",#N/A,TRUE,"general";"via2",#N/A,TRUE,"general";"via3",#N/A,TRUE,"general"}</definedName>
    <definedName name="dfdsfi" hidden="1">{"via1",#N/A,TRUE,"general";"via2",#N/A,TRUE,"general";"via3",#N/A,TRUE,"general"}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3" hidden="1">{"via1",#N/A,TRUE,"general";"via2",#N/A,TRUE,"general";"via3",#N/A,TRUE,"general"}</definedName>
    <definedName name="DFG"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3" hidden="1">{"via1",#N/A,TRUE,"general";"via2",#N/A,TRUE,"general";"via3",#N/A,TRUE,"general"}</definedName>
    <definedName name="dfgf" hidden="1">{"via1",#N/A,TRUE,"general";"via2",#N/A,TRUE,"general";"via3",#N/A,TRUE,"general"}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3" hidden="1">{"via1",#N/A,TRUE,"general";"via2",#N/A,TRUE,"general";"via3",#N/A,TRUE,"general"}</definedName>
    <definedName name="dfhdr"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3" hidden="1">{"via1",#N/A,TRUE,"general";"via2",#N/A,TRUE,"general";"via3",#N/A,TRUE,"general"}</definedName>
    <definedName name="DFRFRF"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3" hidden="1">{"via1",#N/A,TRUE,"general";"via2",#N/A,TRUE,"general";"via3",#N/A,TRUE,"general"}</definedName>
    <definedName name="DGFDFVSDF"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3" hidden="1">{"via1",#N/A,TRUE,"general";"via2",#N/A,TRUE,"general";"via3",#N/A,TRUE,"general"}</definedName>
    <definedName name="dgreg"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3"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3" hidden="1">{"via1",#N/A,TRUE,"general";"via2",#N/A,TRUE,"general";"via3",#N/A,TRUE,"general"}</definedName>
    <definedName name="dry" hidden="1">{"via1",#N/A,TRUE,"general";"via2",#N/A,TRUE,"general";"via3",#N/A,TRUE,"general"}</definedName>
    <definedName name="DS">[64]Cronograma!#REF!</definedName>
    <definedName name="DSAD" localSheetId="3" hidden="1">{"via1",#N/A,TRUE,"general";"via2",#N/A,TRUE,"general";"via3",#N/A,TRUE,"general"}</definedName>
    <definedName name="DSAD" hidden="1">{"via1",#N/A,TRUE,"general";"via2",#N/A,TRUE,"general";"via3",#N/A,TRUE,"general"}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bcm" localSheetId="3">#REF!</definedName>
    <definedName name="Dsbcm">#REF!</definedName>
    <definedName name="DsctoFondo">[67]EMPRESA!$I$25</definedName>
    <definedName name="DsctoPension">[67]EMPRESA!$I$23</definedName>
    <definedName name="DsctoSalud">[67]EMPRESA!$I$24</definedName>
    <definedName name="DSD" localSheetId="3" hidden="1">{"via1",#N/A,TRUE,"general";"via2",#N/A,TRUE,"general";"via3",#N/A,TRUE,"general"}</definedName>
    <definedName name="DSD" hidden="1">{"via1",#N/A,TRUE,"general";"via2",#N/A,TRUE,"general";"via3",#N/A,TRUE,"general"}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3" hidden="1">{"via1",#N/A,TRUE,"general";"via2",#N/A,TRUE,"general";"via3",#N/A,TRUE,"general"}</definedName>
    <definedName name="DSF" hidden="1">{"via1",#N/A,TRUE,"general";"via2",#N/A,TRUE,"general";"via3",#N/A,TRUE,"general"}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3" hidden="1">{"via1",#N/A,TRUE,"general";"via2",#N/A,TRUE,"general";"via3",#N/A,TRUE,"general"}</definedName>
    <definedName name="dsfg" hidden="1">{"via1",#N/A,TRUE,"general";"via2",#N/A,TRUE,"general";"via3",#N/A,TRUE,"general"}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3" hidden="1">{"via1",#N/A,TRUE,"general";"via2",#N/A,TRUE,"general";"via3",#N/A,TRUE,"general"}</definedName>
    <definedName name="dsfsdf" hidden="1">{"via1",#N/A,TRUE,"general";"via2",#N/A,TRUE,"general";"via3",#N/A,TRUE,"general"}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3"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3" hidden="1">{"via1",#N/A,TRUE,"general";"via2",#N/A,TRUE,"general";"via3",#N/A,TRUE,"general"}</definedName>
    <definedName name="dtrhj"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#REF!</definedName>
    <definedName name="e3e33" localSheetId="3"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3" hidden="1">{"via1",#N/A,TRUE,"general";"via2",#N/A,TRUE,"general";"via3",#N/A,TRUE,"general"}</definedName>
    <definedName name="edgfhmn" hidden="1">{"via1",#N/A,TRUE,"general";"via2",#N/A,TRUE,"general";"via3",#N/A,TRUE,"general"}</definedName>
    <definedName name="EE" localSheetId="3">'INDICAR CÓDIGO DEL ITEM DE PAGO'!ERR</definedName>
    <definedName name="EE">[0]!ERR</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3" hidden="1">{"via1",#N/A,TRUE,"general";"via2",#N/A,TRUE,"general";"via3",#N/A,TRUE,"general"}</definedName>
    <definedName name="eeerfd" hidden="1">{"via1",#N/A,TRUE,"general";"via2",#N/A,TRUE,"general";"via3",#N/A,TRUE,"general"}</definedName>
    <definedName name="EF">#REF!</definedName>
    <definedName name="EFA">#REF!</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3" hidden="1">{"via1",#N/A,TRUE,"general";"via2",#N/A,TRUE,"general";"via3",#N/A,TRUE,"general"}</definedName>
    <definedName name="efer" hidden="1">{"via1",#N/A,TRUE,"general";"via2",#N/A,TRUE,"general";"via3",#N/A,TRUE,"general"}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3">#REF!</definedName>
    <definedName name="emanto">#REF!</definedName>
    <definedName name="eme" localSheetId="3">'INDICAR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3">#REF!</definedName>
    <definedName name="ENTRADASP">#REF!</definedName>
    <definedName name="EPECIALIDAD_SIDOE">[12]Tablas!#REF!</definedName>
    <definedName name="equipo">[69]Equipo!$A$7:$A$65536</definedName>
    <definedName name="EQUIPO1">#REF!</definedName>
    <definedName name="EQUIPOS" localSheetId="3">'[70]TABLA EQUIPOS'!$A$3:$D$70</definedName>
    <definedName name="Equipos">#REF!</definedName>
    <definedName name="EQUIPOS1">#REF!</definedName>
    <definedName name="eqw" localSheetId="3"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3" hidden="1">{"via1",#N/A,TRUE,"general";"via2",#N/A,TRUE,"general";"via3",#N/A,TRUE,"general"}</definedName>
    <definedName name="erger"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3" hidden="1">{"via1",#N/A,TRUE,"general";"via2",#N/A,TRUE,"general";"via3",#N/A,TRUE,"general"}</definedName>
    <definedName name="erggewg" hidden="1">{"via1",#N/A,TRUE,"general";"via2",#N/A,TRUE,"general";"via3",#N/A,TRUE,"general"}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3" hidden="1">{"via1",#N/A,TRUE,"general";"via2",#N/A,TRUE,"general";"via3",#N/A,TRUE,"general"}</definedName>
    <definedName name="ergregerg" hidden="1">{"via1",#N/A,TRUE,"general";"via2",#N/A,TRUE,"general";"via3",#N/A,TRUE,"general"}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3" hidden="1">{"via1",#N/A,TRUE,"general";"via2",#N/A,TRUE,"general";"via3",#N/A,TRUE,"general"}</definedName>
    <definedName name="ergwreg" hidden="1">{"via1",#N/A,TRUE,"general";"via2",#N/A,TRUE,"general";"via3",#N/A,TRUE,"general"}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3">{"TAB1",#N/A,TRUE,"GENERAL";"TAB2",#N/A,TRUE,"GENERAL";"TAB3",#N/A,TRUE,"GENERAL";"TAB4",#N/A,TRUE,"GENERAL";"TAB5",#N/A,TRUE,"GENERAL"}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3" hidden="1">{"via1",#N/A,TRUE,"general";"via2",#N/A,TRUE,"general";"via3",#N/A,TRUE,"general"}</definedName>
    <definedName name="ert"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3" hidden="1">{"via1",#N/A,TRUE,"general";"via2",#N/A,TRUE,"general";"via3",#N/A,TRUE,"general"}</definedName>
    <definedName name="ertert" hidden="1">{"via1",#N/A,TRUE,"general";"via2",#N/A,TRUE,"general";"via3",#N/A,TRUE,"general"}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3" hidden="1">{"via1",#N/A,TRUE,"general";"via2",#N/A,TRUE,"general";"via3",#N/A,TRUE,"general"}</definedName>
    <definedName name="ertreb" hidden="1">{"via1",#N/A,TRUE,"general";"via2",#N/A,TRUE,"general";"via3",#N/A,TRUE,"general"}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3" hidden="1">{"via1",#N/A,TRUE,"general";"via2",#N/A,TRUE,"general";"via3",#N/A,TRUE,"general"}</definedName>
    <definedName name="erttret"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3" hidden="1">{"via1",#N/A,TRUE,"general";"via2",#N/A,TRUE,"general";"via3",#N/A,TRUE,"general"}</definedName>
    <definedName name="ERV"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3" hidden="1">{"via1",#N/A,TRUE,"general";"via2",#N/A,TRUE,"general";"via3",#N/A,TRUE,"general"}</definedName>
    <definedName name="ERWRL"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3" hidden="1">{"via1",#N/A,TRUE,"general";"via2",#N/A,TRUE,"general";"via3",#N/A,TRUE,"general"}</definedName>
    <definedName name="erytd"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 localSheetId="3">'INDICAR CÓDIGO DEL ITEM DE PAGO'!ERR</definedName>
    <definedName name="ES">[0]!ERR</definedName>
    <definedName name="ESA">#REF!</definedName>
    <definedName name="ESE">#REF!</definedName>
    <definedName name="ESPE">#REF!</definedName>
    <definedName name="ESPECIFICACION" localSheetId="3">#REF!</definedName>
    <definedName name="ESPECIFICACION">#REF!</definedName>
    <definedName name="Especificación" localSheetId="3">#REF!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3" hidden="1">{"via1",#N/A,TRUE,"general";"via2",#N/A,TRUE,"general";"via3",#N/A,TRUE,"general"}</definedName>
    <definedName name="etertgg" hidden="1">{"via1",#N/A,TRUE,"general";"via2",#N/A,TRUE,"general";"via3",#N/A,TRUE,"general"}</definedName>
    <definedName name="etertt" hidden="1">{#N/A,#N/A,TRUE,"1842CWN0"}</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3" hidden="1">{"via1",#N/A,TRUE,"general";"via2",#N/A,TRUE,"general";"via3",#N/A,TRUE,"general"}</definedName>
    <definedName name="etu"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3" hidden="1">{"via1",#N/A,TRUE,"general";"via2",#N/A,TRUE,"general";"via3",#N/A,TRUE,"general"}</definedName>
    <definedName name="eu"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3">#REF!</definedName>
    <definedName name="EXC">#REF!</definedName>
    <definedName name="EXCAV_1">#REF!</definedName>
    <definedName name="EXCAV_2">#REF!</definedName>
    <definedName name="exCEL" localSheetId="3">#REF!</definedName>
    <definedName name="exCEL">#REF!</definedName>
    <definedName name="Excel_BuiltIn_Print_Area_3" localSheetId="3">#REF!</definedName>
    <definedName name="Excel_BuiltIn_Print_Area_3">#REF!</definedName>
    <definedName name="Excel_BuiltIn_Print_Area_3_X" localSheetId="3">#REF!</definedName>
    <definedName name="Excel_BuiltIn_Print_Area_3_X">#REF!</definedName>
    <definedName name="Excel_BuiltIn_Print_Titles_10" localSheetId="3">[23]SKJ452!#REF!</definedName>
    <definedName name="Excel_BuiltIn_Print_Titles_10">[23]SKJ452!#REF!</definedName>
    <definedName name="Excel_BuiltIn_Print_Titles_11" localSheetId="3">[23]ITA878!#REF!</definedName>
    <definedName name="Excel_BuiltIn_Print_Titles_11">[23]ITA878!#REF!</definedName>
    <definedName name="Excel_BuiltIn_Print_Titles_12" localSheetId="3">'[23]AEA-944'!#REF!</definedName>
    <definedName name="Excel_BuiltIn_Print_Titles_12">'[23]AEA-944'!#REF!</definedName>
    <definedName name="Excel_BuiltIn_Print_Titles_13" localSheetId="3">'[23]DUB-823'!#REF!</definedName>
    <definedName name="Excel_BuiltIn_Print_Titles_13">'[23]DUB-823'!#REF!</definedName>
    <definedName name="Excel_BuiltIn_Print_Titles_14" localSheetId="3">'[23]GPI 526'!#REF!</definedName>
    <definedName name="Excel_BuiltIn_Print_Titles_14">'[23]GPI 526'!#REF!</definedName>
    <definedName name="Excel_BuiltIn_Print_Titles_15" localSheetId="3">#REF!</definedName>
    <definedName name="Excel_BuiltIn_Print_Titles_15">#REF!</definedName>
    <definedName name="Excel_BuiltIn_Print_Titles_16" localSheetId="3">#REF!</definedName>
    <definedName name="Excel_BuiltIn_Print_Titles_16">#REF!</definedName>
    <definedName name="Excel_BuiltIn_Print_Titles_17" localSheetId="3">#REF!</definedName>
    <definedName name="Excel_BuiltIn_Print_Titles_17">#REF!</definedName>
    <definedName name="Excel_BuiltIn_Print_Titles_18" localSheetId="3">#REF!</definedName>
    <definedName name="Excel_BuiltIn_Print_Titles_18">#REF!</definedName>
    <definedName name="Excel_BuiltIn_Print_Titles_19" localSheetId="3">[23]XXJ617!#REF!</definedName>
    <definedName name="Excel_BuiltIn_Print_Titles_19">[23]XXJ617!#REF!</definedName>
    <definedName name="Excel_BuiltIn_Print_Titles_20" localSheetId="3">#REF!</definedName>
    <definedName name="Excel_BuiltIn_Print_Titles_20">#REF!</definedName>
    <definedName name="Excel_BuiltIn_Print_Titles_21" localSheetId="3">[23]SNG_855!#REF!</definedName>
    <definedName name="Excel_BuiltIn_Print_Titles_21">[23]SNG_855!#REF!</definedName>
    <definedName name="Excel_BuiltIn_Print_Titles_23" localSheetId="3">#REF!</definedName>
    <definedName name="Excel_BuiltIn_Print_Titles_23">#REF!</definedName>
    <definedName name="Excel_BuiltIn_Print_Titles_3" localSheetId="3">#REF!</definedName>
    <definedName name="Excel_BuiltIn_Print_Titles_3">#REF!</definedName>
    <definedName name="Excel_BuiltIn_Print_Titles_5" localSheetId="3">'[23]VEA 374'!#REF!</definedName>
    <definedName name="Excel_BuiltIn_Print_Titles_5">'[23]VEA 374'!#REF!</definedName>
    <definedName name="Excel_BuiltIn_Print_Titles_5_XX" localSheetId="3">'[23]VEA 374'!#REF!</definedName>
    <definedName name="Excel_BuiltIn_Print_Titles_5_XX">'[23]VEA 374'!#REF!</definedName>
    <definedName name="Excel_BuiltIn_Print_Titles_6" localSheetId="3">#REF!</definedName>
    <definedName name="Excel_BuiltIn_Print_Titles_6">#REF!</definedName>
    <definedName name="Excel_BuiltIn_Print_Titles_7" localSheetId="3">[23]HFB024!#REF!</definedName>
    <definedName name="Excel_BuiltIn_Print_Titles_7">[23]HFB024!#REF!</definedName>
    <definedName name="Excel_BuiltIn_Print_Titles_8" localSheetId="3">#REF!</definedName>
    <definedName name="Excel_BuiltIn_Print_Titles_8">#REF!</definedName>
    <definedName name="Excel_BuiltIn_Print_Titles_9" localSheetId="3">[23]PAJ825!#REF!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 localSheetId="2">[50]!FareWellStmnt</definedName>
    <definedName name="FareWellStmnt">[50]!FareWellStmnt</definedName>
    <definedName name="FaseProyecto">#REF!</definedName>
    <definedName name="FD" localSheetId="3">'INDICAR CÓDIGO DEL ITEM DE PAGO'!ERR</definedName>
    <definedName name="FD">[0]!ERR</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3" hidden="1">{"via1",#N/A,TRUE,"general";"via2",#N/A,TRUE,"general";"via3",#N/A,TRUE,"general"}</definedName>
    <definedName name="fdg" hidden="1">{"via1",#N/A,TRUE,"general";"via2",#N/A,TRUE,"general";"via3",#N/A,TRUE,"general"}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3" hidden="1">{"via1",#N/A,TRUE,"general";"via2",#N/A,TRUE,"general";"via3",#N/A,TRUE,"general"}</definedName>
    <definedName name="fdsfdsf"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3">'[37]Res-Accide-10'!#REF!</definedName>
    <definedName name="fer">'[37]Res-Accide-10'!#REF!</definedName>
    <definedName name="ferfer" localSheetId="3" hidden="1">{"via1",#N/A,TRUE,"general";"via2",#N/A,TRUE,"general";"via3",#N/A,TRUE,"general"}</definedName>
    <definedName name="ferfer" hidden="1">{"via1",#N/A,TRUE,"general";"via2",#N/A,TRUE,"general";"via3",#N/A,TRUE,"general"}</definedName>
    <definedName name="ff" localSheetId="3">'INDICAR CÓDIGO DEL ITEM DE PAGO'!ERR</definedName>
    <definedName name="ff">[0]!ERR</definedName>
    <definedName name="fff" localSheetId="3" hidden="1">{"via1",#N/A,TRUE,"general";"via2",#N/A,TRUE,"general";"via3",#N/A,TRUE,"general"}</definedName>
    <definedName name="fff"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3" hidden="1">{"via1",#N/A,TRUE,"general";"via2",#N/A,TRUE,"general";"via3",#N/A,TRUE,"general"}</definedName>
    <definedName name="ffffrd" hidden="1">{"via1",#N/A,TRUE,"general";"via2",#N/A,TRUE,"general";"via3",#N/A,TRUE,"general"}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 localSheetId="3">'INDICAR CÓDIGO DEL ITEM DE PAGO'!ERR</definedName>
    <definedName name="fg">[0]!ERR</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3" hidden="1">{"via1",#N/A,TRUE,"general";"via2",#N/A,TRUE,"general";"via3",#N/A,TRUE,"general"}</definedName>
    <definedName name="fgdfsgr" hidden="1">{"via1",#N/A,TRUE,"general";"via2",#N/A,TRUE,"general";"via3",#N/A,TRUE,"general"}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3" hidden="1">{"via1",#N/A,TRUE,"general";"via2",#N/A,TRUE,"general";"via3",#N/A,TRUE,"general"}</definedName>
    <definedName name="FGFDH"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'[76]7422CW00'!#REF!</definedName>
    <definedName name="FGHFBC" localSheetId="3" hidden="1">{"via1",#N/A,TRUE,"general";"via2",#N/A,TRUE,"general";"via3",#N/A,TRUE,"general"}</definedName>
    <definedName name="FGHFBC" hidden="1">{"via1",#N/A,TRUE,"general";"via2",#N/A,TRUE,"general";"via3",#N/A,TRUE,"general"}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3" hidden="1">{"via1",#N/A,TRUE,"general";"via2",#N/A,TRUE,"general";"via3",#N/A,TRUE,"general"}</definedName>
    <definedName name="fghfgh"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3" hidden="1">{"via1",#N/A,TRUE,"general";"via2",#N/A,TRUE,"general";"via3",#N/A,TRUE,"general"}</definedName>
    <definedName name="fghsfgh" hidden="1">{"via1",#N/A,TRUE,"general";"via2",#N/A,TRUE,"general";"via3",#N/A,TRUE,"general"}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3" hidden="1">{"via1",#N/A,TRUE,"general";"via2",#N/A,TRUE,"general";"via3",#N/A,TRUE,"general"}</definedName>
    <definedName name="fhfgh" hidden="1">{"via1",#N/A,TRUE,"general";"via2",#N/A,TRUE,"general";"via3",#N/A,TRUE,"general"}</definedName>
    <definedName name="fhg" hidden="1">{#N/A,#N/A,TRUE,"1842CWN0"}</definedName>
    <definedName name="fhgh" localSheetId="3" hidden="1">{"via1",#N/A,TRUE,"general";"via2",#N/A,TRUE,"general";"via3",#N/A,TRUE,"general"}</definedName>
    <definedName name="fhgh"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3">'INDICAR CÓDIGO DEL ITEM DE PAGO'!ERR</definedName>
    <definedName name="FINANCIACION">[0]!ERR</definedName>
    <definedName name="FinePrint" localSheetId="0">[50]!FinePrint</definedName>
    <definedName name="FinePrint" localSheetId="2">[50]!FinePrint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3" hidden="1">{"via1",#N/A,TRUE,"general";"via2",#N/A,TRUE,"general";"via3",#N/A,TRUE,"general"}</definedName>
    <definedName name="frefr"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3">'INDICAR CÓDIGO DEL ITEM DE PAGO'!ERR</definedName>
    <definedName name="fu">[0]!ERR</definedName>
    <definedName name="Full_Print">#REF!</definedName>
    <definedName name="fwff" localSheetId="3" hidden="1">{"via1",#N/A,TRUE,"general";"via2",#N/A,TRUE,"general";"via3",#N/A,TRUE,"general"}</definedName>
    <definedName name="fwff"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3">#REF!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3" hidden="1">{"via1",#N/A,TRUE,"general";"via2",#N/A,TRUE,"general";"via3",#N/A,TRUE,"general"}</definedName>
    <definedName name="geg" hidden="1">{"via1",#N/A,TRUE,"general";"via2",#N/A,TRUE,"general";"via3",#N/A,TRUE,"general"}</definedName>
    <definedName name="GENERAL">#REF!</definedName>
    <definedName name="GENERAL1">#REF!</definedName>
    <definedName name="Geotex" localSheetId="3">#REF!</definedName>
    <definedName name="Geotex">#REF!</definedName>
    <definedName name="GERENCIA">#REF!</definedName>
    <definedName name="GERENCIA1">#REF!</definedName>
    <definedName name="GERENCIA2">#REF!</definedName>
    <definedName name="Gerente">[40]EMPRESA!$F$12</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3" hidden="1">{"via1",#N/A,TRUE,"general";"via2",#N/A,TRUE,"general";"via3",#N/A,TRUE,"general"}</definedName>
    <definedName name="gerg54" hidden="1">{"via1",#N/A,TRUE,"general";"via2",#N/A,TRUE,"general";"via3",#N/A,TRUE,"general"}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3"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3" hidden="1">{"via1",#N/A,TRUE,"general";"via2",#N/A,TRUE,"general";"via3",#N/A,TRUE,"general"}</definedName>
    <definedName name="gfgfgr"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3" hidden="1">{"via1",#N/A,TRUE,"general";"via2",#N/A,TRUE,"general";"via3",#N/A,TRUE,"general"}</definedName>
    <definedName name="gfjjh" hidden="1">{"via1",#N/A,TRUE,"general";"via2",#N/A,TRUE,"general";"via3",#N/A,TRUE,"general"}</definedName>
    <definedName name="GFN">[12]Tablas!#REF!</definedName>
    <definedName name="gfutyj6" localSheetId="3" hidden="1">{"via1",#N/A,TRUE,"general";"via2",#N/A,TRUE,"general";"via3",#N/A,TRUE,"general"}</definedName>
    <definedName name="gfutyj6" hidden="1">{"via1",#N/A,TRUE,"general";"via2",#N/A,TRUE,"general";"via3",#N/A,TRUE,"general"}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3" hidden="1">{"via1",#N/A,TRUE,"general";"via2",#N/A,TRUE,"general";"via3",#N/A,TRUE,"general"}</definedName>
    <definedName name="ggdr" hidden="1">{"via1",#N/A,TRUE,"general";"via2",#N/A,TRUE,"general";"via3",#N/A,TRUE,"general"}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 localSheetId="3">'INDICAR CÓDIGO DEL ITEM DE PAGO'!ERR</definedName>
    <definedName name="GGG">[0]!ERR</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3" hidden="1">{"via1",#N/A,TRUE,"general";"via2",#N/A,TRUE,"general";"via3",#N/A,TRUE,"general"}</definedName>
    <definedName name="gggg" hidden="1">{"via1",#N/A,TRUE,"general";"via2",#N/A,TRUE,"general";"via3",#N/A,TRUE,"general"}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3" hidden="1">{"via1",#N/A,TRUE,"general";"via2",#N/A,TRUE,"general";"via3",#N/A,TRUE,"general"}</definedName>
    <definedName name="gggggt" hidden="1">{"via1",#N/A,TRUE,"general";"via2",#N/A,TRUE,"general";"via3",#N/A,TRUE,"general"}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3" hidden="1">{"via1",#N/A,TRUE,"general";"via2",#N/A,TRUE,"general";"via3",#N/A,TRUE,"general"}</definedName>
    <definedName name="gggtgd" hidden="1">{"via1",#N/A,TRUE,"general";"via2",#N/A,TRUE,"general";"via3",#N/A,TRUE,"general"}</definedName>
    <definedName name="ggjgjkg" hidden="1">{#N/A,#N/A,TRUE,"1842CWN0"}</definedName>
    <definedName name="ggtgt" localSheetId="3" hidden="1">{"via1",#N/A,TRUE,"general";"via2",#N/A,TRUE,"general";"via3",#N/A,TRUE,"general"}</definedName>
    <definedName name="ggtgt"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'[76]7422CW00'!#REF!</definedName>
    <definedName name="ghfg" localSheetId="3" hidden="1">{"via1",#N/A,TRUE,"general";"via2",#N/A,TRUE,"general";"via3",#N/A,TRUE,"general"}</definedName>
    <definedName name="ghfg" hidden="1">{"via1",#N/A,TRUE,"general";"via2",#N/A,TRUE,"general";"via3",#N/A,TRUE,"general"}</definedName>
    <definedName name="ghghy">#REF!</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3"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3" hidden="1">{"via1",#N/A,TRUE,"general";"via2",#N/A,TRUE,"general";"via3",#N/A,TRUE,"general"}</definedName>
    <definedName name="GRAF1ANO" hidden="1">{"via1",#N/A,TRUE,"general";"via2",#N/A,TRUE,"general";"via3",#N/A,TRUE,"general"}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 localSheetId="3">#REF!</definedName>
    <definedName name="GRAF2">#REF!</definedName>
    <definedName name="GRAF3" localSheetId="3">#REF!</definedName>
    <definedName name="GRAF3">#REF!</definedName>
    <definedName name="GRC">[12]Tablas!#REF!</definedName>
    <definedName name="GRC_ON_ASO">[12]Tablas!#REF!</definedName>
    <definedName name="GRC_ON_DAPIAY">#REF!</definedName>
    <definedName name="GRC_ON_GER">#REF!</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3"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 localSheetId="3">#REF!</definedName>
    <definedName name="GRUPO1">#REF!</definedName>
    <definedName name="GRUPO123" localSheetId="3">#REF!</definedName>
    <definedName name="GRUPO123">#REF!</definedName>
    <definedName name="GRUPO13" localSheetId="3">#REF!</definedName>
    <definedName name="GRUPO13">#REF!</definedName>
    <definedName name="GRUPO2" localSheetId="3">#REF!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3"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3" hidden="1">{"via1",#N/A,TRUE,"general";"via2",#N/A,TRUE,"general";"via3",#N/A,TRUE,"general"}</definedName>
    <definedName name="gtgt"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3">#REF!</definedName>
    <definedName name="GTRE">#REF!</definedName>
    <definedName name="h">#REF!</definedName>
    <definedName name="H_pump">#REF!</definedName>
    <definedName name="h9h" localSheetId="3" hidden="1">{"via1",#N/A,TRUE,"general";"via2",#N/A,TRUE,"general";"via3",#N/A,TRUE,"general"}</definedName>
    <definedName name="h9h" hidden="1">{"via1",#N/A,TRUE,"general";"via2",#N/A,TRUE,"general";"via3",#N/A,TRUE,"general"}</definedName>
    <definedName name="Hazards">#REF!</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3" hidden="1">{"via1",#N/A,TRUE,"general";"via2",#N/A,TRUE,"general";"via3",#N/A,TRUE,"general"}</definedName>
    <definedName name="hdfh" hidden="1">{"via1",#N/A,TRUE,"general";"via2",#N/A,TRUE,"general";"via3",#N/A,TRUE,"general"}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3" hidden="1">{"via1",#N/A,TRUE,"general";"via2",#N/A,TRUE,"general";"via3",#N/A,TRUE,"general"}</definedName>
    <definedName name="hdgh" hidden="1">{"via1",#N/A,TRUE,"general";"via2",#N/A,TRUE,"general";"via3",#N/A,TRUE,"general"}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3" hidden="1">{"via1",#N/A,TRUE,"general";"via2",#N/A,TRUE,"general";"via3",#N/A,TRUE,"general"}</definedName>
    <definedName name="hfgh" hidden="1">{"via1",#N/A,TRUE,"general";"via2",#N/A,TRUE,"general";"via3",#N/A,TRUE,"general"}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3" hidden="1">{"via1",#N/A,TRUE,"general";"via2",#N/A,TRUE,"general";"via3",#N/A,TRUE,"general"}</definedName>
    <definedName name="hfthr"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3" hidden="1">{"via1",#N/A,TRUE,"general";"via2",#N/A,TRUE,"general";"via3",#N/A,TRUE,"general"}</definedName>
    <definedName name="hghydj"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 localSheetId="3">'INDICAR CÓDIGO DEL ITEM DE PAGO'!ERR</definedName>
    <definedName name="hh">[0]!ERR</definedName>
    <definedName name="hhg" hidden="1">{#N/A,#N/A,TRUE,"1842CWN0"}</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3" hidden="1">{"via1",#N/A,TRUE,"general";"via2",#N/A,TRUE,"general";"via3",#N/A,TRUE,"general"}</definedName>
    <definedName name="hhhhhh" hidden="1">{"via1",#N/A,TRUE,"general";"via2",#N/A,TRUE,"general";"via3",#N/A,TRUE,"general"}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3" hidden="1">{"via1",#N/A,TRUE,"general";"via2",#N/A,TRUE,"general";"via3",#N/A,TRUE,"general"}</definedName>
    <definedName name="hhhhth" hidden="1">{"via1",#N/A,TRUE,"general";"via2",#N/A,TRUE,"general";"via3",#N/A,TRUE,"general"}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3"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3" hidden="1">{"via1",#N/A,TRUE,"general";"via2",#N/A,TRUE,"general";"via3",#N/A,TRUE,"general"}</definedName>
    <definedName name="hjfg" hidden="1">{"via1",#N/A,TRUE,"general";"via2",#N/A,TRUE,"general";"via3",#N/A,TRUE,"general"}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3" hidden="1">{"via1",#N/A,TRUE,"general";"via2",#N/A,TRUE,"general";"via3",#N/A,TRUE,"general"}</definedName>
    <definedName name="HJKH"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K" localSheetId="3">'INDICAR CÓDIGO DEL ITEM DE PAGO'!ERR</definedName>
    <definedName name="HK">[0]!ERR</definedName>
    <definedName name="HM">#REF!</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OJA1" localSheetId="3">#REF!</definedName>
    <definedName name="HOJA1">#REF!</definedName>
    <definedName name="horat">'[20]Itemes Renovación'!#REF!</definedName>
    <definedName name="Hornos">#REF!</definedName>
    <definedName name="HP_stg_Hz">#REF!</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3" hidden="1">{"via1",#N/A,TRUE,"general";"via2",#N/A,TRUE,"general";"via3",#N/A,TRUE,"general"}</definedName>
    <definedName name="hsfg" hidden="1">{"via1",#N/A,TRUE,"general";"via2",#N/A,TRUE,"general";"via3",#N/A,TRUE,"general"}</definedName>
    <definedName name="HTAS">#REF!</definedName>
    <definedName name="HTAS1">#REF!</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ryrt7" localSheetId="3" hidden="1">{"via1",#N/A,TRUE,"general";"via2",#N/A,TRUE,"general";"via3",#N/A,TRUE,"general"}</definedName>
    <definedName name="htryrt7" hidden="1">{"via1",#N/A,TRUE,"general";"via2",#N/A,TRUE,"general";"via3",#N/A,TRUE,"general"}</definedName>
    <definedName name="hut">#REF!</definedName>
    <definedName name="hxdfk">#REF!</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3" hidden="1">{"via1",#N/A,TRUE,"general";"via2",#N/A,TRUE,"general";"via3",#N/A,TRUE,"general"}</definedName>
    <definedName name="hytirs" hidden="1">{"via1",#N/A,TRUE,"general";"via2",#N/A,TRUE,"general";"via3",#N/A,TRUE,"general"}</definedName>
    <definedName name="I" localSheetId="3">#REF!</definedName>
    <definedName name="I">#REF!</definedName>
    <definedName name="i0">#REF!</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3">'INDICAR CÓDIGO DEL ITEM DE PAGO'!ERR</definedName>
    <definedName name="ID">[0]!ERR</definedName>
    <definedName name="IF" localSheetId="3">'[51]A. P. U.'!#REF!</definedName>
    <definedName name="IF">'[51]A. P. U.'!#REF!</definedName>
    <definedName name="Ig">#REF!</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3" hidden="1">{"via1",#N/A,TRUE,"general";"via2",#N/A,TRUE,"general";"via3",#N/A,TRUE,"general"}</definedName>
    <definedName name="iii"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3">#REF!</definedName>
    <definedName name="INDICE">#REF!</definedName>
    <definedName name="inf" localSheetId="3">#REF!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3">[82]Insumos!#REF!</definedName>
    <definedName name="Insumos_auxiliares">[82]Insumos!#REF!</definedName>
    <definedName name="Insumos_basicos" localSheetId="3">#REF!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 localSheetId="2">[50]!INV_Payments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3">'INDICAR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3">#REF!</definedName>
    <definedName name="ITEM1">#REF!</definedName>
    <definedName name="ITEM15" localSheetId="3">#REF!</definedName>
    <definedName name="ITEM15">#REF!</definedName>
    <definedName name="ITEM2" localSheetId="3">#REF!</definedName>
    <definedName name="ITEM2">#REF!</definedName>
    <definedName name="item210.3" localSheetId="3">#REF!</definedName>
    <definedName name="item210.3">#REF!</definedName>
    <definedName name="item230.1" localSheetId="3">#REF!</definedName>
    <definedName name="item230.1">#REF!</definedName>
    <definedName name="ITEM3" localSheetId="3">#REF!</definedName>
    <definedName name="ITEM3">#REF!</definedName>
    <definedName name="item310" localSheetId="3">#REF!</definedName>
    <definedName name="item310">#REF!</definedName>
    <definedName name="item320.2" localSheetId="3">#REF!</definedName>
    <definedName name="item320.2">#REF!</definedName>
    <definedName name="item330.1" localSheetId="3">#REF!</definedName>
    <definedName name="item330.1">#REF!</definedName>
    <definedName name="item420" localSheetId="3">#REF!</definedName>
    <definedName name="item420">#REF!</definedName>
    <definedName name="item450.2P" localSheetId="3">#REF!</definedName>
    <definedName name="item450.2P">#REF!</definedName>
    <definedName name="item600.1" localSheetId="3">#REF!</definedName>
    <definedName name="item600.1">#REF!</definedName>
    <definedName name="item610.1" localSheetId="3">#REF!</definedName>
    <definedName name="item610.1">#REF!</definedName>
    <definedName name="item610.2" localSheetId="3">#REF!</definedName>
    <definedName name="item610.2">#REF!</definedName>
    <definedName name="item630.4" localSheetId="3">#REF!</definedName>
    <definedName name="item630.4">#REF!</definedName>
    <definedName name="item630.6" localSheetId="3">#REF!</definedName>
    <definedName name="item630.6">#REF!</definedName>
    <definedName name="item630.7" localSheetId="3">#REF!</definedName>
    <definedName name="item630.7">#REF!</definedName>
    <definedName name="item640.3" localSheetId="3">#REF!</definedName>
    <definedName name="item640.3">#REF!</definedName>
    <definedName name="item661" localSheetId="3">#REF!</definedName>
    <definedName name="item661">#REF!</definedName>
    <definedName name="item671" localSheetId="3">#REF!</definedName>
    <definedName name="item671">#REF!</definedName>
    <definedName name="item673.1" localSheetId="3">#REF!</definedName>
    <definedName name="item673.1">#REF!</definedName>
    <definedName name="item673.3" localSheetId="3">#REF!</definedName>
    <definedName name="item673.3">#REF!</definedName>
    <definedName name="item681" localSheetId="3">#REF!</definedName>
    <definedName name="item681">#REF!</definedName>
    <definedName name="item700.1" localSheetId="3">#REF!</definedName>
    <definedName name="item700.1">#REF!</definedName>
    <definedName name="item710.1" localSheetId="3">#REF!</definedName>
    <definedName name="item710.1">#REF!</definedName>
    <definedName name="item710.2" localSheetId="3">#REF!</definedName>
    <definedName name="item710.2">#REF!</definedName>
    <definedName name="item730.1" localSheetId="3">#REF!</definedName>
    <definedName name="item730.1">#REF!</definedName>
    <definedName name="item730.2" localSheetId="3">#REF!</definedName>
    <definedName name="item730.2">#REF!</definedName>
    <definedName name="item730.2.4" localSheetId="3">#REF!</definedName>
    <definedName name="item730.2.4">#REF!</definedName>
    <definedName name="item900.2" localSheetId="3">#REF!</definedName>
    <definedName name="item900.2">#REF!</definedName>
    <definedName name="ItemCodos">#REF!</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3" hidden="1">{"via1",#N/A,TRUE,"general";"via2",#N/A,TRUE,"general";"via3",#N/A,TRUE,"general"}</definedName>
    <definedName name="iul"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 localSheetId="3">#REF!</definedName>
    <definedName name="IVA">#REF!</definedName>
    <definedName name="iwjer">#REF!</definedName>
    <definedName name="iyuiuyi" localSheetId="3" hidden="1">{"via1",#N/A,TRUE,"general";"via2",#N/A,TRUE,"general";"via3",#N/A,TRUE,"general"}</definedName>
    <definedName name="iyuiuyi" hidden="1">{"via1",#N/A,TRUE,"general";"via2",#N/A,TRUE,"general";"via3",#N/A,TRUE,"general"}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d" localSheetId="3" hidden="1">{"via1",#N/A,TRUE,"general";"via2",#N/A,TRUE,"general";"via3",#N/A,TRUE,"general"}</definedName>
    <definedName name="jd" hidden="1">{"via1",#N/A,TRUE,"general";"via2",#N/A,TRUE,"general";"via3",#N/A,TRUE,"general"}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3" hidden="1">{"via1",#N/A,TRUE,"general";"via2",#N/A,TRUE,"general";"via3",#N/A,TRUE,"general"}</definedName>
    <definedName name="jgfj" hidden="1">{"via1",#N/A,TRUE,"general";"via2",#N/A,TRUE,"general";"via3",#N/A,TRUE,"general"}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3" hidden="1">{"via1",#N/A,TRUE,"general";"via2",#N/A,TRUE,"general";"via3",#N/A,TRUE,"general"}</definedName>
    <definedName name="jhjyj" hidden="1">{"via1",#N/A,TRUE,"general";"via2",#N/A,TRUE,"general";"via3",#N/A,TRUE,"general"}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 localSheetId="3">'INDICAR CÓDIGO DEL ITEM DE PAGO'!ERR</definedName>
    <definedName name="jj">[0]!ERR</definedName>
    <definedName name="jjfq" localSheetId="3" hidden="1">{"via1",#N/A,TRUE,"general";"via2",#N/A,TRUE,"general";"via3",#N/A,TRUE,"general"}</definedName>
    <definedName name="jjfq" hidden="1">{"via1",#N/A,TRUE,"general";"via2",#N/A,TRUE,"general";"via3",#N/A,TRUE,"general"}</definedName>
    <definedName name="JJJ" hidden="1">{#N/A,#N/A,FALSE,"Hoja1";#N/A,#N/A,FALSE,"Hoja2"}</definedName>
    <definedName name="jjjhjddfg" localSheetId="3" hidden="1">{"via1",#N/A,TRUE,"general";"via2",#N/A,TRUE,"general";"via3",#N/A,TRUE,"general"}</definedName>
    <definedName name="jjjhjddfg"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3" hidden="1">{"via1",#N/A,TRUE,"general";"via2",#N/A,TRUE,"general";"via3",#N/A,TRUE,"general"}</definedName>
    <definedName name="jjyjy" hidden="1">{"via1",#N/A,TRUE,"general";"via2",#N/A,TRUE,"general";"via3",#N/A,TRUE,"general"}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3">#REF!</definedName>
    <definedName name="jkl">#REF!</definedName>
    <definedName name="JOHNNY" localSheetId="3">'INDICAR CÓDIGO DEL ITEM DE PAGO'!ERR</definedName>
    <definedName name="JOHNNY">[0]!ERR</definedName>
    <definedName name="JRYJ" localSheetId="3" hidden="1">{"via1",#N/A,TRUE,"general";"via2",#N/A,TRUE,"general";"via3",#N/A,TRUE,"general"}</definedName>
    <definedName name="JRYJ" hidden="1">{"via1",#N/A,TRUE,"general";"via2",#N/A,TRUE,"general";"via3",#N/A,TRUE,"general"}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j" localSheetId="3" hidden="1">{"via1",#N/A,TRUE,"general";"via2",#N/A,TRUE,"general";"via3",#N/A,TRUE,"general"}</definedName>
    <definedName name="juj"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vv" localSheetId="3">#REF!</definedName>
    <definedName name="jvv">#REF!</definedName>
    <definedName name="jyjt7" localSheetId="3" hidden="1">{"via1",#N/A,TRUE,"general";"via2",#N/A,TRUE,"general";"via3",#N/A,TRUE,"general"}</definedName>
    <definedName name="jyjt7"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0F1" localSheetId="3">#REF!</definedName>
    <definedName name="K0F1">#REF!</definedName>
    <definedName name="K0F2" localSheetId="3">#REF!</definedName>
    <definedName name="K0F2">#REF!</definedName>
    <definedName name="K10ALO" localSheetId="3">#REF!</definedName>
    <definedName name="K10ALO">#REF!</definedName>
    <definedName name="K11ALO" localSheetId="3">#REF!</definedName>
    <definedName name="K11ALO">#REF!</definedName>
    <definedName name="K1F1" localSheetId="3">#REF!</definedName>
    <definedName name="K1F1">#REF!</definedName>
    <definedName name="K1F2" localSheetId="3">#REF!</definedName>
    <definedName name="K1F2">#REF!</definedName>
    <definedName name="K2F1" localSheetId="3">#REF!</definedName>
    <definedName name="K2F1">#REF!</definedName>
    <definedName name="K2F2" localSheetId="3">#REF!</definedName>
    <definedName name="K2F2">#REF!</definedName>
    <definedName name="K3F1" localSheetId="3">#REF!</definedName>
    <definedName name="K3F1">#REF!</definedName>
    <definedName name="K3F2" localSheetId="3">#REF!</definedName>
    <definedName name="K3F2">#REF!</definedName>
    <definedName name="K4F1" localSheetId="3">#REF!</definedName>
    <definedName name="K4F1">#REF!</definedName>
    <definedName name="K4F2" localSheetId="3">#REF!</definedName>
    <definedName name="K4F2">#REF!</definedName>
    <definedName name="K5F1" localSheetId="3">#REF!</definedName>
    <definedName name="K5F1">#REF!</definedName>
    <definedName name="K5F2" localSheetId="3">#REF!</definedName>
    <definedName name="K5F2">#REF!</definedName>
    <definedName name="K6F1" localSheetId="3">#REF!</definedName>
    <definedName name="K6F1">#REF!</definedName>
    <definedName name="K6F2" localSheetId="3">#REF!</definedName>
    <definedName name="K6F2">#REF!</definedName>
    <definedName name="K7F1" localSheetId="3">#REF!</definedName>
    <definedName name="K7F1">#REF!</definedName>
    <definedName name="K7F2" localSheetId="3">#REF!</definedName>
    <definedName name="K7F2">#REF!</definedName>
    <definedName name="K8ALO" localSheetId="3">#REF!</definedName>
    <definedName name="K8ALO">#REF!</definedName>
    <definedName name="K8F1" localSheetId="3">#REF!</definedName>
    <definedName name="K8F1">#REF!</definedName>
    <definedName name="K8F2" localSheetId="3">#REF!</definedName>
    <definedName name="K8F2">#REF!</definedName>
    <definedName name="K9ALO" localSheetId="3">#REF!</definedName>
    <definedName name="K9ALO">#REF!</definedName>
    <definedName name="kdmfm" hidden="1">#REF!</definedName>
    <definedName name="kf">#REF!</definedName>
    <definedName name="kh">#REF!</definedName>
    <definedName name="KHGGH" localSheetId="3" hidden="1">{"via1",#N/A,TRUE,"general";"via2",#N/A,TRUE,"general";"via3",#N/A,TRUE,"general"}</definedName>
    <definedName name="KHGGH" hidden="1">{"via1",#N/A,TRUE,"general";"via2",#N/A,TRUE,"general";"via3",#N/A,TRUE,"general"}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3" hidden="1">{"via1",#N/A,TRUE,"general";"via2",#N/A,TRUE,"general";"via3",#N/A,TRUE,"general"}</definedName>
    <definedName name="kikik" hidden="1">{"via1",#N/A,TRUE,"general";"via2",#N/A,TRUE,"general";"via3",#N/A,TRUE,"general"}</definedName>
    <definedName name="kj">#REF!</definedName>
    <definedName name="kjhkd" localSheetId="3" hidden="1">{"via1",#N/A,TRUE,"general";"via2",#N/A,TRUE,"general";"via3",#N/A,TRUE,"general"}</definedName>
    <definedName name="kjhkd" hidden="1">{"via1",#N/A,TRUE,"general";"via2",#N/A,TRUE,"general";"via3",#N/A,TRUE,"general"}</definedName>
    <definedName name="kjj">#REF!</definedName>
    <definedName name="kjk" localSheetId="3" hidden="1">{"via1",#N/A,TRUE,"general";"via2",#N/A,TRUE,"general";"via3",#N/A,TRUE,"general"}</definedName>
    <definedName name="kjk"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#REF!</definedName>
    <definedName name="kkkki" localSheetId="3" hidden="1">{"via1",#N/A,TRUE,"general";"via2",#N/A,TRUE,"general";"via3",#N/A,TRUE,"general"}</definedName>
    <definedName name="kkkki" hidden="1">{"via1",#N/A,TRUE,"general";"via2",#N/A,TRUE,"general";"via3",#N/A,TRUE,"general"}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3">'INDICAR CÓDIGO DEL ITEM DE PAGO'!ERR</definedName>
    <definedName name="kl">[0]!ERR</definedName>
    <definedName name="klklk" localSheetId="3">#REF!</definedName>
    <definedName name="klklk">#REF!</definedName>
    <definedName name="km">#REF!</definedName>
    <definedName name="krtrk" localSheetId="3"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3">#REF!</definedName>
    <definedName name="LICITACION">#REF!</definedName>
    <definedName name="LINEA" localSheetId="3">[85]CONT_ADI!#REF!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3" hidden="1">{"via1",#N/A,TRUE,"general";"via2",#N/A,TRUE,"general";"via3",#N/A,TRUE,"general"}</definedName>
    <definedName name="lkj" hidden="1">{"via1",#N/A,TRUE,"general";"via2",#N/A,TRUE,"general";"via3",#N/A,TRUE,"general"}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3" hidden="1">{"via1",#N/A,TRUE,"general";"via2",#N/A,TRUE,"general";"via3",#N/A,TRUE,"general"}</definedName>
    <definedName name="lllllh"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 localSheetId="2">[26]!absc</definedName>
    <definedName name="LOCA">[26]!absc</definedName>
    <definedName name="LOCA1" localSheetId="0">[38]!absc</definedName>
    <definedName name="LOCA1" localSheetId="2">[38]!absc</definedName>
    <definedName name="LOCA1">[38]!absc</definedName>
    <definedName name="LOCALIZACION_Y_REPLANTEO" localSheetId="3">#REF!</definedName>
    <definedName name="LOCALIZACION_Y_REPLANTEO">#REF!</definedName>
    <definedName name="LOGO" localSheetId="3">'INDICAR CÓDIGO DEL ITEM DE PAGO'!ERR</definedName>
    <definedName name="LOGO">[0]!ERR</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3" hidden="1">{"via1",#N/A,TRUE,"general";"via2",#N/A,TRUE,"general";"via3",#N/A,TRUE,"general"}</definedName>
    <definedName name="lplpl" hidden="1">{"via1",#N/A,TRUE,"general";"via2",#N/A,TRUE,"general";"via3",#N/A,TRUE,"general"}</definedName>
    <definedName name="lt">#REF!</definedName>
    <definedName name="lun" localSheetId="3">'[37]Res-Accide-10'!#REF!</definedName>
    <definedName name="lun">'[37]Res-Accide-10'!#REF!</definedName>
    <definedName name="lv">#REF!</definedName>
    <definedName name="m">#REF!</definedName>
    <definedName name="MA" localSheetId="3">'[37]Res-Accide-10'!#REF!</definedName>
    <definedName name="MA">'[37]Res-Accide-10'!#REF!</definedName>
    <definedName name="MACR">#REF!</definedName>
    <definedName name="MACRDEL">'[3]7422CW00'!#REF!</definedName>
    <definedName name="Macroactividad">#REF!</definedName>
    <definedName name="mafdsf" localSheetId="3" hidden="1">{"via1",#N/A,TRUE,"general";"via2",#N/A,TRUE,"general";"via3",#N/A,TRUE,"general"}</definedName>
    <definedName name="mafdsf" hidden="1">{"via1",#N/A,TRUE,"general";"via2",#N/A,TRUE,"general";"via3",#N/A,TRUE,"general"}</definedName>
    <definedName name="MANUAL">#REF!</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3" hidden="1">{"via1",#N/A,TRUE,"general";"via2",#N/A,TRUE,"general";"via3",#N/A,TRUE,"general"}</definedName>
    <definedName name="maow" hidden="1">{"via1",#N/A,TRUE,"general";"via2",#N/A,TRUE,"general";"via3",#N/A,TRUE,"general"}</definedName>
    <definedName name="MAQUINAR" localSheetId="3">[53]Insum!$A$68:$H$98</definedName>
    <definedName name="MAQUINAR">[54]Insum!$A$68:$H$98</definedName>
    <definedName name="mar" localSheetId="3">'[37]Res-Accide-10'!#REF!</definedName>
    <definedName name="mar">'[37]Res-Accide-10'!#REF!</definedName>
    <definedName name="MARCO_H">#REF!</definedName>
    <definedName name="marina">'[88]Informe Semanal 1'!#REF!</definedName>
    <definedName name="masor" localSheetId="3" hidden="1">{"via1",#N/A,TRUE,"general";"via2",#N/A,TRUE,"general";"via3",#N/A,TRUE,"general"}</definedName>
    <definedName name="masor" hidden="1">{"via1",#N/A,TRUE,"general";"via2",#N/A,TRUE,"general";"via3",#N/A,TRUE,"general"}</definedName>
    <definedName name="MAT" localSheetId="3">#REF!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3" hidden="1">{"via1",#N/A,TRUE,"general";"via2",#N/A,TRUE,"general";"via3",#N/A,TRUE,"general"}</definedName>
    <definedName name="mdd" hidden="1">{"via1",#N/A,TRUE,"general";"via2",#N/A,TRUE,"general";"via3",#N/A,TRUE,"general"}</definedName>
    <definedName name="mediah_reposo_comida">'[89]CCP,LEYES, Y DEC.'!#REF!</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3">#REF!</definedName>
    <definedName name="MESES">#REF!</definedName>
    <definedName name="MesesMora">'[10]LIQ-NOM'!$I$3</definedName>
    <definedName name="Meta1">#REF!</definedName>
    <definedName name="Meta2">#REF!</definedName>
    <definedName name="Meta3">#REF!</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3"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3" hidden="1">{"via1",#N/A,TRUE,"general";"via2",#N/A,TRUE,"general";"via3",#N/A,TRUE,"general"}</definedName>
    <definedName name="mjmj"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JU">#REF!</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3" hidden="1">{"via1",#N/A,TRUE,"general";"via2",#N/A,TRUE,"general";"via3",#N/A,TRUE,"general"}</definedName>
    <definedName name="mmmh" hidden="1">{"via1",#N/A,TRUE,"general";"via2",#N/A,TRUE,"general";"via3",#N/A,TRUE,"general"}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3" hidden="1">{"via1",#N/A,TRUE,"general";"via2",#N/A,TRUE,"general";"via3",#N/A,TRUE,"general"}</definedName>
    <definedName name="mmmmmmg"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 localSheetId="2">[9]!Módulo3.anexo1</definedName>
    <definedName name="Módulo3.anexo1">[9]!Módulo3.anexo1</definedName>
    <definedName name="Módulo3.anexo10" localSheetId="0">[9]!Módulo3.anexo10</definedName>
    <definedName name="Módulo3.anexo10" localSheetId="2">[9]!Módulo3.anexo10</definedName>
    <definedName name="Módulo3.anexo10">[9]!Módulo3.anexo10</definedName>
    <definedName name="Módulo3.anexo11" localSheetId="0">[9]!Módulo3.anexo11</definedName>
    <definedName name="Módulo3.anexo11" localSheetId="2">[9]!Módulo3.anexo11</definedName>
    <definedName name="Módulo3.anexo11">[9]!Módulo3.anexo11</definedName>
    <definedName name="Módulo3.anexo12" localSheetId="0">[9]!Módulo3.anexo12</definedName>
    <definedName name="Módulo3.anexo12" localSheetId="2">[9]!Módulo3.anexo12</definedName>
    <definedName name="Módulo3.anexo12">[9]!Módulo3.anexo12</definedName>
    <definedName name="Módulo3.anexo3" localSheetId="0">[9]!Módulo3.anexo3</definedName>
    <definedName name="Módulo3.anexo3" localSheetId="2">[9]!Módulo3.anexo3</definedName>
    <definedName name="Módulo3.anexo3">[9]!Módulo3.anexo3</definedName>
    <definedName name="Módulo3.anexo4" localSheetId="0">[9]!Módulo3.anexo4</definedName>
    <definedName name="Módulo3.anexo4" localSheetId="2">[9]!Módulo3.anexo4</definedName>
    <definedName name="Módulo3.anexo4">[9]!Módulo3.anexo4</definedName>
    <definedName name="Módulo3.anexo5" localSheetId="0">[9]!Módulo3.anexo5</definedName>
    <definedName name="Módulo3.anexo5" localSheetId="2">[9]!Módulo3.anexo5</definedName>
    <definedName name="Módulo3.anexo5">[9]!Módulo3.anexo5</definedName>
    <definedName name="Módulo3.anexo6" localSheetId="0">[9]!Módulo3.anexo6</definedName>
    <definedName name="Módulo3.anexo6" localSheetId="2">[9]!Módulo3.anexo6</definedName>
    <definedName name="Módulo3.anexo6">[9]!Módulo3.anexo6</definedName>
    <definedName name="Módulo8.anexo16" localSheetId="0">[9]!Módulo8.anexo16</definedName>
    <definedName name="Módulo8.anexo16" localSheetId="2">[9]!Módulo8.anexo16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3" hidden="1">{"via1",#N/A,TRUE,"general";"via2",#N/A,TRUE,"general";"via3",#N/A,TRUE,"general"}</definedName>
    <definedName name="n" hidden="1">{"via1",#N/A,TRUE,"general";"via2",#N/A,TRUE,"general";"via3",#N/A,TRUE,"general"}</definedName>
    <definedName name="Nada" localSheetId="0">[50]!Nada</definedName>
    <definedName name="Nada" localSheetId="2">[50]!Nada</definedName>
    <definedName name="Nada">[50]!Nada</definedName>
    <definedName name="Nafta_2">'[91] ASR+Nafta'!$K$19:$AS$19</definedName>
    <definedName name="Nafta2">'[91] ASR+Nafta'!$K$19:$AS$19</definedName>
    <definedName name="Nafta3">'[91]Todos+Nafta'!$K$19:$AS$19</definedName>
    <definedName name="nbvnv" localSheetId="3" hidden="1">{"via1",#N/A,TRUE,"general";"via2",#N/A,TRUE,"general";"via3",#N/A,TRUE,"general"}</definedName>
    <definedName name="nbvnv" hidden="1">{"via1",#N/A,TRUE,"general";"via2",#N/A,TRUE,"general";"via3",#N/A,TRUE,"general"}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3" hidden="1">{"via1",#N/A,TRUE,"general";"via2",#N/A,TRUE,"general";"via3",#N/A,TRUE,"general"}</definedName>
    <definedName name="nfg"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#REF!</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3" hidden="1">{"via1",#N/A,TRUE,"general";"via2",#N/A,TRUE,"general";"via3",#N/A,TRUE,"general"}</definedName>
    <definedName name="ngfh" hidden="1">{"via1",#N/A,TRUE,"general";"via2",#N/A,TRUE,"general";"via3",#N/A,TRUE,"general"}</definedName>
    <definedName name="NH">#REF!</definedName>
    <definedName name="nhn" localSheetId="3" hidden="1">{"via1",#N/A,TRUE,"general";"via2",#N/A,TRUE,"general";"via3",#N/A,TRUE,"general"}</definedName>
    <definedName name="nhn" hidden="1">{"via1",#N/A,TRUE,"general";"via2",#N/A,TRUE,"general";"via3",#N/A,TRUE,"general"}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3"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3" hidden="1">{"via1",#N/A,TRUE,"general";"via2",#N/A,TRUE,"general";"via3",#N/A,TRUE,"general"}</definedName>
    <definedName name="nmmmm" hidden="1">{"via1",#N/A,TRUE,"general";"via2",#N/A,TRUE,"general";"via3",#N/A,TRUE,"general"}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3" hidden="1">{"via1",#N/A,TRUE,"general";"via2",#N/A,TRUE,"general";"via3",#N/A,TRUE,"general"}</definedName>
    <definedName name="nnnhd"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3" hidden="1">{"via1",#N/A,TRUE,"general";"via2",#N/A,TRUE,"general";"via3",#N/A,TRUE,"general"}</definedName>
    <definedName name="nnnnnh" hidden="1">{"via1",#N/A,TRUE,"general";"via2",#N/A,TRUE,"general";"via3",#N/A,TRUE,"general"}</definedName>
    <definedName name="NO" localSheetId="3">'INDICAR CÓDIGO DEL ITEM DE PAGO'!ERR</definedName>
    <definedName name="NO">[0]!ERR</definedName>
    <definedName name="No_desarrolladas">'[27]Reservas de Petróleo'!$A$2,'[27]Reservas de Petróleo'!$A$1,'[27]Reservas de Petróleo'!$D$4,'[27]Reservas de Petróleo'!$G$1:$G$65536</definedName>
    <definedName name="NOMBRE" localSheetId="3">#REF!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3">#REF!</definedName>
    <definedName name="NUEVO">#REF!</definedName>
    <definedName name="Num_Pmt_Per_Year">#REF!</definedName>
    <definedName name="Number_of_Payments">MATCH(0.01,End_Bal,-1)+1</definedName>
    <definedName name="nxn" localSheetId="3" hidden="1">{"via1",#N/A,TRUE,"general";"via2",#N/A,TRUE,"general";"via3",#N/A,TRUE,"general"}</definedName>
    <definedName name="nxn"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º1" localSheetId="3">#REF!</definedName>
    <definedName name="º1">#REF!</definedName>
    <definedName name="o9o9" localSheetId="3"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3">#REF!</definedName>
    <definedName name="Obra">#REF!</definedName>
    <definedName name="obras" hidden="1">#REF!</definedName>
    <definedName name="obras1" localSheetId="0">DATE(YEAR([92]!Loan_Start),MONTH([92]!Loan_Start)+Payment_Number,DAY([92]!Loan_Start))</definedName>
    <definedName name="obras1" localSheetId="2">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 localSheetId="2">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3" hidden="1">{"via1",#N/A,TRUE,"general";"via2",#N/A,TRUE,"general";"via3",#N/A,TRUE,"general"}</definedName>
    <definedName name="OIUOIU" hidden="1">{"via1",#N/A,TRUE,"general";"via2",#N/A,TRUE,"general";"via3",#N/A,TRUE,"general"}</definedName>
    <definedName name="OnceThru">0</definedName>
    <definedName name="OÑ">#REF!</definedName>
    <definedName name="ooo" localSheetId="3" hidden="1">{"via1",#N/A,TRUE,"general";"via2",#N/A,TRUE,"general";"via3",#N/A,TRUE,"general"}</definedName>
    <definedName name="ooo" hidden="1">{"via1",#N/A,TRUE,"general";"via2",#N/A,TRUE,"general";"via3",#N/A,TRUE,"general"}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3"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3"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 localSheetId="2">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 localSheetId="2">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3">'INDICAR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3">#REF!</definedName>
    <definedName name="PlazoAIU">#REF!</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3">#REF!</definedName>
    <definedName name="POCETAS">#REF!</definedName>
    <definedName name="POIUP" localSheetId="3" hidden="1">{"via1",#N/A,TRUE,"general";"via2",#N/A,TRUE,"general";"via3",#N/A,TRUE,"general"}</definedName>
    <definedName name="POIUP"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u" localSheetId="3">#REF!</definedName>
    <definedName name="popu">#REF!</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 localSheetId="3">#REF!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3"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3" hidden="1">{"via1",#N/A,TRUE,"general";"via2",#N/A,TRUE,"general";"via3",#N/A,TRUE,"general"}</definedName>
    <definedName name="ppppp9" hidden="1">{"via1",#N/A,TRUE,"general";"via2",#N/A,TRUE,"general";"via3",#N/A,TRUE,"general"}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3" hidden="1">{"via1",#N/A,TRUE,"general";"via2",#N/A,TRUE,"general";"via3",#N/A,TRUE,"general"}</definedName>
    <definedName name="pqroj" hidden="1">{"via1",#N/A,TRUE,"general";"via2",#N/A,TRUE,"general";"via3",#N/A,TRUE,"general"}</definedName>
    <definedName name="Pr">[46]medelo!$D$46</definedName>
    <definedName name="PRE" localSheetId="3">#REF!</definedName>
    <definedName name="PRE">#REF!</definedName>
    <definedName name="Precio">#REF!</definedName>
    <definedName name="precio2">#REF!</definedName>
    <definedName name="PrecioS">#REF!</definedName>
    <definedName name="PREST" localSheetId="3">#REF!</definedName>
    <definedName name="PREST">#REF!</definedName>
    <definedName name="PRIMER" localSheetId="3" hidden="1">{"via1",#N/A,TRUE,"general";"via2",#N/A,TRUE,"general";"via3",#N/A,TRUE,"general"}</definedName>
    <definedName name="PRIMER" hidden="1">{"via1",#N/A,TRUE,"general";"via2",#N/A,TRUE,"general";"via3",#N/A,TRUE,"general"}</definedName>
    <definedName name="PRIMERO">'[88]Informe Semanal 1'!$V$43:$W$43</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3">#REF!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3">'INDICAR CÓDIGO DEL ITEM DE PAGO'!ERR</definedName>
    <definedName name="programainv">[0]!ERR</definedName>
    <definedName name="Proponente" localSheetId="3">#REF!</definedName>
    <definedName name="Proponente">#REF!</definedName>
    <definedName name="PRUEBA" localSheetId="0">[96]!absc</definedName>
    <definedName name="PRUEBA" localSheetId="2">[96]!absc</definedName>
    <definedName name="PRUEBA">[96]!absc</definedName>
    <definedName name="prueba1" localSheetId="0">[96]!absc</definedName>
    <definedName name="prueba1" localSheetId="2">[96]!absc</definedName>
    <definedName name="prueba1">[96]!absc</definedName>
    <definedName name="PRUEBA2" localSheetId="3">#REF!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3"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3">#REF!</definedName>
    <definedName name="Q">#REF!</definedName>
    <definedName name="Q_actual">'[97]ORITO 02 '!$E$7</definedName>
    <definedName name="Q_BRUTO">#REF!</definedName>
    <definedName name="q1q1q" localSheetId="3" hidden="1">{"via1",#N/A,TRUE,"general";"via2",#N/A,TRUE,"general";"via3",#N/A,TRUE,"general"}</definedName>
    <definedName name="q1q1q"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az" localSheetId="3">#REF!</definedName>
    <definedName name="qaz">#REF!</definedName>
    <definedName name="qedcd" localSheetId="3" hidden="1">{"via1",#N/A,TRUE,"general";"via2",#N/A,TRUE,"general";"via3",#N/A,TRUE,"general"}</definedName>
    <definedName name="qedcd" hidden="1">{"via1",#N/A,TRUE,"general";"via2",#N/A,TRUE,"general";"via3",#N/A,TRUE,"general"}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3" hidden="1">{"via1",#N/A,TRUE,"general";"via2",#N/A,TRUE,"general";"via3",#N/A,TRUE,"general"}</definedName>
    <definedName name="qewj" hidden="1">{"via1",#N/A,TRUE,"general";"via2",#N/A,TRUE,"general";"via3",#N/A,TRUE,"general"}</definedName>
    <definedName name="Qmax">[46]medelo!$B$63</definedName>
    <definedName name="qqqqqw" localSheetId="3"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3" hidden="1">{"via1",#N/A,TRUE,"general";"via2",#N/A,TRUE,"general";"via3",#N/A,TRUE,"general"}</definedName>
    <definedName name="qw"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#REF!</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RTY" localSheetId="3">'INDICAR CÓDIGO DEL ITEM DE PAGO'!ERR</definedName>
    <definedName name="QWERTY">[0]!ERR</definedName>
    <definedName name="qwewertet" hidden="1">{#N/A,#N/A,TRUE,"1842CWN0"}</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ICIO" localSheetId="3">'INDICAR CÓDIGO DEL ITEM DE PAGO'!ERR</definedName>
    <definedName name="REICIO">[0]!ERR</definedName>
    <definedName name="Reimbursement">"Reembolso"</definedName>
    <definedName name="reinicio" localSheetId="3">'INDICAR CÓDIGO DEL ITEM DE PAGO'!ERR</definedName>
    <definedName name="reinicio">[0]!ERR</definedName>
    <definedName name="REJHE" localSheetId="3" hidden="1">{"via1",#N/A,TRUE,"general";"via2",#N/A,TRUE,"general";"via3",#N/A,TRUE,"general"}</definedName>
    <definedName name="REJHE" hidden="1">{"via1",#N/A,TRUE,"general";"via2",#N/A,TRUE,"general";"via3",#N/A,TRUE,"general"}</definedName>
    <definedName name="rell" localSheetId="3">#REF!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3" hidden="1">{"via1",#N/A,TRUE,"general";"via2",#N/A,TRUE,"general";"via3",#N/A,TRUE,"general"}</definedName>
    <definedName name="rer" hidden="1">{"via1",#N/A,TRUE,"general";"via2",#N/A,TRUE,"general";"via3",#N/A,TRUE,"general"}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3">[99]original_sist!$B$1:$L$167</definedName>
    <definedName name="RESU">#REF!</definedName>
    <definedName name="resu8" localSheetId="0">[9]!resu8</definedName>
    <definedName name="resu8" localSheetId="2">[9]!resu8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3" hidden="1">{"via1",#N/A,TRUE,"general";"via2",#N/A,TRUE,"general";"via3",#N/A,TRUE,"general"}</definedName>
    <definedName name="RETTRE" hidden="1">{"via1",#N/A,TRUE,"general";"via2",#N/A,TRUE,"general";"via3",#N/A,TRUE,"general"}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3" hidden="1">{"via1",#N/A,TRUE,"general";"via2",#N/A,TRUE,"general";"via3",#N/A,TRUE,"general"}</definedName>
    <definedName name="rewfreg"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3" hidden="1">{"via1",#N/A,TRUE,"general";"via2",#N/A,TRUE,"general";"via3",#N/A,TRUE,"general"}</definedName>
    <definedName name="reyety"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3" hidden="1">{"via1",#N/A,TRUE,"general";"via2",#N/A,TRUE,"general";"via3",#N/A,TRUE,"general"}</definedName>
    <definedName name="rfrf" hidden="1">{"via1",#N/A,TRUE,"general";"via2",#N/A,TRUE,"general";"via3",#N/A,TRUE,"general"}</definedName>
    <definedName name="RFV">#REF!</definedName>
    <definedName name="RG">#REF!</definedName>
    <definedName name="rge" localSheetId="3" hidden="1">{"via1",#N/A,TRUE,"general";"via2",#N/A,TRUE,"general";"via3",#N/A,TRUE,"general"}</definedName>
    <definedName name="rge"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3" hidden="1">{"via1",#N/A,TRUE,"general";"via2",#N/A,TRUE,"general";"via3",#N/A,TRUE,"general"}</definedName>
    <definedName name="rjy" hidden="1">{"via1",#N/A,TRUE,"general";"via2",#N/A,TRUE,"general";"via3",#N/A,TRUE,"general"}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3" hidden="1">{"via1",#N/A,TRUE,"general";"via2",#N/A,TRUE,"general";"via3",#N/A,TRUE,"general"}</definedName>
    <definedName name="rkru" hidden="1">{"via1",#N/A,TRUE,"general";"via2",#N/A,TRUE,"general";"via3",#N/A,TRUE,"general"}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3">'INDICAR CÓDIGO DEL ITEM DE PAGO'!ERR</definedName>
    <definedName name="rr">[0]!ERR</definedName>
    <definedName name="rrr" localSheetId="3" hidden="1">{"via1",#N/A,TRUE,"general";"via2",#N/A,TRUE,"general";"via3",#N/A,TRUE,"general"}</definedName>
    <definedName name="rrr" hidden="1">{"via1",#N/A,TRUE,"general";"via2",#N/A,TRUE,"general";"via3",#N/A,TRUE,"general"}</definedName>
    <definedName name="rrrr">'[101]Form5 _Pág_ 1'!#REF!</definedName>
    <definedName name="rrrrrb" localSheetId="3" hidden="1">{"via1",#N/A,TRUE,"general";"via2",#N/A,TRUE,"general";"via3",#N/A,TRUE,"general"}</definedName>
    <definedName name="rrrrrb" hidden="1">{"via1",#N/A,TRUE,"general";"via2",#N/A,TRUE,"general";"via3",#N/A,TRUE,"general"}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3" hidden="1">{"via1",#N/A,TRUE,"general";"via2",#N/A,TRUE,"general";"via3",#N/A,TRUE,"general"}</definedName>
    <definedName name="rrrrt" hidden="1">{"via1",#N/A,TRUE,"general";"via2",#N/A,TRUE,"general";"via3",#N/A,TRUE,"general"}</definedName>
    <definedName name="Rs">#REF!</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3" hidden="1">{"via1",#N/A,TRUE,"general";"via2",#N/A,TRUE,"general";"via3",#N/A,TRUE,"general"}</definedName>
    <definedName name="rteg" hidden="1">{"via1",#N/A,TRUE,"general";"via2",#N/A,TRUE,"general";"via3",#N/A,TRUE,"general"}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3" hidden="1">{"via1",#N/A,TRUE,"general";"via2",#N/A,TRUE,"general";"via3",#N/A,TRUE,"general"}</definedName>
    <definedName name="rtes" hidden="1">{"via1",#N/A,TRUE,"general";"via2",#N/A,TRUE,"general";"via3",#N/A,TRUE,"general"}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3" hidden="1">{"via1",#N/A,TRUE,"general";"via2",#N/A,TRUE,"general";"via3",#N/A,TRUE,"general"}</definedName>
    <definedName name="rthrthg"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3" hidden="1">{"via1",#N/A,TRUE,"general";"via2",#N/A,TRUE,"general";"via3",#N/A,TRUE,"general"}</definedName>
    <definedName name="rturtu"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3" hidden="1">{"via1",#N/A,TRUE,"general";"via2",#N/A,TRUE,"general";"via3",#N/A,TRUE,"general"}</definedName>
    <definedName name="rtym" hidden="1">{"via1",#N/A,TRUE,"general";"via2",#N/A,TRUE,"general";"via3",#N/A,TRUE,"general"}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3" hidden="1">{"via1",#N/A,TRUE,"general";"via2",#N/A,TRUE,"general";"via3",#N/A,TRUE,"general"}</definedName>
    <definedName name="rtyrh"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3" hidden="1">{"via1",#N/A,TRUE,"general";"via2",#N/A,TRUE,"general";"via3",#N/A,TRUE,"general"}</definedName>
    <definedName name="rtytry" hidden="1">{"via1",#N/A,TRUE,"general";"via2",#N/A,TRUE,"general";"via3",#N/A,TRUE,"general"}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3" hidden="1">{"via1",#N/A,TRUE,"general";"via2",#N/A,TRUE,"general";"via3",#N/A,TRUE,"general"}</definedName>
    <definedName name="rutu"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3" hidden="1">{"via1",#N/A,TRUE,"general";"via2",#N/A,TRUE,"general";"via3",#N/A,TRUE,"general"}</definedName>
    <definedName name="rytrsdg" hidden="1">{"via1",#N/A,TRUE,"general";"via2",#N/A,TRUE,"general";"via3",#N/A,TRUE,"general"}</definedName>
    <definedName name="s" localSheetId="3">'INDICAR CÓDIGO DEL ITEM DE PAGO'!ERR</definedName>
    <definedName name="s">[0]!ERR</definedName>
    <definedName name="saa" localSheetId="3" hidden="1">{"via1",#N/A,TRUE,"general";"via2",#N/A,TRUE,"general";"via3",#N/A,TRUE,"general"}</definedName>
    <definedName name="saa"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3" hidden="1">{"via1",#N/A,TRUE,"general";"via2",#N/A,TRUE,"general";"via3",#N/A,TRUE,"general"}</definedName>
    <definedName name="sadfo" hidden="1">{"via1",#N/A,TRUE,"general";"via2",#N/A,TRUE,"general";"via3",#N/A,TRUE,"general"}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arios" localSheetId="3">'INDICAR CÓDIGO DEL ITEM DE PAGO'!ERR</definedName>
    <definedName name="salarios">[0]!ERR</definedName>
    <definedName name="SalConv">'[10]DATOS CONTRATO'!$G$14</definedName>
    <definedName name="SALID1">#REF!</definedName>
    <definedName name="SalMinimo">[35]BASES!$E$41</definedName>
    <definedName name="sbgfbgdr" localSheetId="3"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3" hidden="1">{"via1",#N/A,TRUE,"general";"via2",#N/A,TRUE,"general";"via3",#N/A,TRUE,"general"}</definedName>
    <definedName name="sdaf"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3" hidden="1">{"via1",#N/A,TRUE,"general";"via2",#N/A,TRUE,"general";"via3",#N/A,TRUE,"general"}</definedName>
    <definedName name="sdfd" hidden="1">{"via1",#N/A,TRUE,"general";"via2",#N/A,TRUE,"general";"via3",#N/A,TRUE,"general"}</definedName>
    <definedName name="SDFDG" hidden="1">{#N/A,#N/A,TRUE,"1842CWN0"}</definedName>
    <definedName name="sdfds" localSheetId="3" hidden="1">{"via1",#N/A,TRUE,"general";"via2",#N/A,TRUE,"general";"via3",#N/A,TRUE,"general"}</definedName>
    <definedName name="sdfds"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3" hidden="1">{"via1",#N/A,TRUE,"general";"via2",#N/A,TRUE,"general";"via3",#N/A,TRUE,"general"}</definedName>
    <definedName name="SDFEO" hidden="1">{"via1",#N/A,TRUE,"general";"via2",#N/A,TRUE,"general";"via3",#N/A,TRUE,"general"}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3" hidden="1">{"via1",#N/A,TRUE,"general";"via2",#N/A,TRUE,"general";"via3",#N/A,TRUE,"general"}</definedName>
    <definedName name="sdfgdsfk"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3" hidden="1">{"via1",#N/A,TRUE,"general";"via2",#N/A,TRUE,"general";"via3",#N/A,TRUE,"general"}</definedName>
    <definedName name="sdfsd4" hidden="1">{"via1",#N/A,TRUE,"general";"via2",#N/A,TRUE,"general";"via3",#N/A,TRUE,"general"}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3"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3" hidden="1">{"via1",#N/A,TRUE,"general";"via2",#N/A,TRUE,"general";"via3",#N/A,TRUE,"general"}</definedName>
    <definedName name="sdgfgp"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3" hidden="1">{"via1",#N/A,TRUE,"general";"via2",#N/A,TRUE,"general";"via3",#N/A,TRUE,"general"}</definedName>
    <definedName name="sdgsg" hidden="1">{"via1",#N/A,TRUE,"general";"via2",#N/A,TRUE,"general";"via3",#N/A,TRUE,"general"}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3" hidden="1">{"via1",#N/A,TRUE,"general";"via2",#N/A,TRUE,"general";"via3",#N/A,TRUE,"general"}</definedName>
    <definedName name="sdsdfh" hidden="1">{"via1",#N/A,TRUE,"general";"via2",#N/A,TRUE,"general";"via3",#N/A,TRUE,"general"}</definedName>
    <definedName name="sdsdfsdff" hidden="1">{#N/A,#N/A,TRUE,"1842CWN0"}</definedName>
    <definedName name="SECTOR" localSheetId="3">#REF!</definedName>
    <definedName name="SECTOR">#REF!</definedName>
    <definedName name="SEMANA_C3">#REF!</definedName>
    <definedName name="sena">[55]Hoja1!$C$14</definedName>
    <definedName name="SERO" localSheetId="3">'INDICAR CÓDIGO DEL ITEM DE PAGO'!ERR</definedName>
    <definedName name="SERO">[0]!ERR</definedName>
    <definedName name="setrj" localSheetId="3" hidden="1">{"via1",#N/A,TRUE,"general";"via2",#N/A,TRUE,"general";"via3",#N/A,TRUE,"general"}</definedName>
    <definedName name="setrj"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[55]Hoja1!$C$12</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3" hidden="1">{"via1",#N/A,TRUE,"general";"via2",#N/A,TRUE,"general";"via3",#N/A,TRUE,"general"}</definedName>
    <definedName name="sfsd" hidden="1">{"via1",#N/A,TRUE,"general";"via2",#N/A,TRUE,"general";"via3",#N/A,TRUE,"general"}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3">'INDICAR CÓDIGO DEL ITEM DE PAGO'!ERR</definedName>
    <definedName name="SI">[0]!ERR</definedName>
    <definedName name="SINGOLO">'[3]7422CW00'!#REF!</definedName>
    <definedName name="SISISIS" localSheetId="3">'INDICAR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3" hidden="1">'INDICAR CÓDIGO DEL ITEM DE PAGO'!#REF!</definedName>
    <definedName name="solver_adj" localSheetId="0" hidden="1">'PRESUPUESTO OFICIAL (Entida (2)'!$K$93</definedName>
    <definedName name="solver_adj" localSheetId="1" hidden="1">'PRESUPUESTO OFICIAL (Entidad)'!$K$73</definedName>
    <definedName name="solver_adj" localSheetId="2" hidden="1">'PROPUESTA ECONOMICA(Proponente)'!$K$42</definedName>
    <definedName name="solver_cvg" localSheetId="3" hidden="1">0.0001</definedName>
    <definedName name="solver_cvg" localSheetId="0" hidden="1">0.0001</definedName>
    <definedName name="solver_cvg" localSheetId="1" hidden="1">0.0001</definedName>
    <definedName name="solver_cvg" localSheetId="2" hidden="1">0.0001</definedName>
    <definedName name="solver_drv" localSheetId="3" hidden="1">1</definedName>
    <definedName name="solver_drv" localSheetId="0" hidden="1">1</definedName>
    <definedName name="solver_drv" localSheetId="1" hidden="1">1</definedName>
    <definedName name="solver_drv" localSheetId="2" hidden="1">1</definedName>
    <definedName name="solver_est" localSheetId="3" hidden="1">1</definedName>
    <definedName name="solver_est" localSheetId="0" hidden="1">1</definedName>
    <definedName name="solver_est" localSheetId="1" hidden="1">1</definedName>
    <definedName name="solver_est" localSheetId="2" hidden="1">1</definedName>
    <definedName name="solver_itr" localSheetId="3" hidden="1">100</definedName>
    <definedName name="solver_itr" localSheetId="0" hidden="1">100</definedName>
    <definedName name="solver_itr" localSheetId="1" hidden="1">100</definedName>
    <definedName name="solver_itr" localSheetId="2" hidden="1">100</definedName>
    <definedName name="solver_lhs1" localSheetId="3" hidden="1">'INDICAR CÓDIGO DEL ITEM DE PAGO'!#REF!</definedName>
    <definedName name="solver_lhs1" localSheetId="0" hidden="1">'PRESUPUESTO OFICIAL (Entida (2)'!$K$102</definedName>
    <definedName name="solver_lhs1" localSheetId="1" hidden="1">'PRESUPUESTO OFICIAL (Entidad)'!$K$82</definedName>
    <definedName name="solver_lhs1" localSheetId="2" hidden="1">'PROPUESTA ECONOMICA(Proponente)'!$K$54</definedName>
    <definedName name="solver_lin" localSheetId="3" hidden="1">2</definedName>
    <definedName name="solver_lin" localSheetId="0" hidden="1">2</definedName>
    <definedName name="solver_lin" localSheetId="1" hidden="1">2</definedName>
    <definedName name="solver_lin" localSheetId="2" hidden="1">2</definedName>
    <definedName name="solver_neg" localSheetId="3" hidden="1">2</definedName>
    <definedName name="solver_neg" localSheetId="0" hidden="1">2</definedName>
    <definedName name="solver_neg" localSheetId="1" hidden="1">2</definedName>
    <definedName name="solver_neg" localSheetId="2" hidden="1">2</definedName>
    <definedName name="solver_num" localSheetId="3" hidden="1">1</definedName>
    <definedName name="solver_num" localSheetId="0" hidden="1">1</definedName>
    <definedName name="solver_num" localSheetId="1" hidden="1">1</definedName>
    <definedName name="solver_num" localSheetId="2" hidden="1">1</definedName>
    <definedName name="solver_nwt" localSheetId="3" hidden="1">1</definedName>
    <definedName name="solver_nwt" localSheetId="0" hidden="1">1</definedName>
    <definedName name="solver_nwt" localSheetId="1" hidden="1">1</definedName>
    <definedName name="solver_nwt" localSheetId="2" hidden="1">1</definedName>
    <definedName name="solver_opt" localSheetId="3" hidden="1">'INDICAR CÓDIGO DEL ITEM DE PAGO'!#REF!</definedName>
    <definedName name="solver_opt" localSheetId="0" hidden="1">'PRESUPUESTO OFICIAL (Entida (2)'!$K$102</definedName>
    <definedName name="solver_opt" localSheetId="1" hidden="1">'PRESUPUESTO OFICIAL (Entidad)'!$K$82</definedName>
    <definedName name="solver_opt" localSheetId="2" hidden="1">'PROPUESTA ECONOMICA(Proponente)'!$K$54</definedName>
    <definedName name="solver_pre" localSheetId="3" hidden="1">0.000001</definedName>
    <definedName name="solver_pre" localSheetId="0" hidden="1">0.000001</definedName>
    <definedName name="solver_pre" localSheetId="1" hidden="1">0.000001</definedName>
    <definedName name="solver_pre" localSheetId="2" hidden="1">0.000001</definedName>
    <definedName name="solver_rel1" localSheetId="3" hidden="1">2</definedName>
    <definedName name="solver_rel1" localSheetId="0" hidden="1">2</definedName>
    <definedName name="solver_rel1" localSheetId="1" hidden="1">2</definedName>
    <definedName name="solver_rel1" localSheetId="2" hidden="1">2</definedName>
    <definedName name="solver_rhs1" localSheetId="3" hidden="1">'INDICAR CÓDIGO DEL ITEM DE PAGO'!#REF!</definedName>
    <definedName name="solver_rhs1" localSheetId="0" hidden="1">'PRESUPUESTO OFICIAL (Entida (2)'!$K$103</definedName>
    <definedName name="solver_rhs1" localSheetId="1" hidden="1">'PRESUPUESTO OFICIAL (Entidad)'!$K$83</definedName>
    <definedName name="solver_rhs1" localSheetId="2" hidden="1">'PROPUESTA ECONOMICA(Proponente)'!$K$55</definedName>
    <definedName name="solver_scl" localSheetId="3" hidden="1">2</definedName>
    <definedName name="solver_scl" localSheetId="0" hidden="1">2</definedName>
    <definedName name="solver_scl" localSheetId="1" hidden="1">2</definedName>
    <definedName name="solver_scl" localSheetId="2" hidden="1">2</definedName>
    <definedName name="solver_sho" localSheetId="3" hidden="1">2</definedName>
    <definedName name="solver_sho" localSheetId="0" hidden="1">2</definedName>
    <definedName name="solver_sho" localSheetId="1" hidden="1">2</definedName>
    <definedName name="solver_sho" localSheetId="2" hidden="1">2</definedName>
    <definedName name="solver_tim" localSheetId="3" hidden="1">100</definedName>
    <definedName name="solver_tim" localSheetId="0" hidden="1">100</definedName>
    <definedName name="solver_tim" localSheetId="1" hidden="1">100</definedName>
    <definedName name="solver_tim" localSheetId="2" hidden="1">100</definedName>
    <definedName name="solver_tol" localSheetId="3" hidden="1">0.05</definedName>
    <definedName name="solver_tol" localSheetId="0" hidden="1">0.05</definedName>
    <definedName name="solver_tol" localSheetId="1" hidden="1">0.05</definedName>
    <definedName name="solver_tol" localSheetId="2" hidden="1">0.05</definedName>
    <definedName name="solver_typ" localSheetId="3" hidden="1">3</definedName>
    <definedName name="solver_typ" localSheetId="0" hidden="1">3</definedName>
    <definedName name="solver_typ" localSheetId="1" hidden="1">3</definedName>
    <definedName name="solver_typ" localSheetId="2" hidden="1">3</definedName>
    <definedName name="solver_val" localSheetId="3" hidden="1">490454</definedName>
    <definedName name="solver_val" localSheetId="0" hidden="1">63899000000</definedName>
    <definedName name="solver_val" localSheetId="1" hidden="1">63899000000</definedName>
    <definedName name="solver_val" localSheetId="2" hidden="1">63899000000</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3">#REF!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 localSheetId="2">MODULO10.auto_abrir</definedName>
    <definedName name="sss">MODULO10.auto_abrir</definedName>
    <definedName name="SSSS" localSheetId="3">'INDICAR CÓDIGO DEL ITEM DE PAGO'!ERR</definedName>
    <definedName name="SSSS">[0]!ERR</definedName>
    <definedName name="sssss7" localSheetId="3" hidden="1">{"via1",#N/A,TRUE,"general";"via2",#N/A,TRUE,"general";"via3",#N/A,TRUE,"general"}</definedName>
    <definedName name="sssss7" hidden="1">{"via1",#N/A,TRUE,"general";"via2",#N/A,TRUE,"general";"via3",#N/A,TRUE,"general"}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y" localSheetId="3"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3"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3">#REF!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3">'INDICAR CÓDIGO DEL ITEM DE PAGO'!ERR</definedName>
    <definedName name="sw">[0]!ERR</definedName>
    <definedName name="swsw" localSheetId="3" hidden="1">{"via1",#N/A,TRUE,"general";"via2",#N/A,TRUE,"general";"via3",#N/A,TRUE,"general"}</definedName>
    <definedName name="swsw" hidden="1">{"via1",#N/A,TRUE,"general";"via2",#N/A,TRUE,"general";"via3",#N/A,TRUE,"general"}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2">[21]!absc</definedName>
    <definedName name="t">[21]!absc</definedName>
    <definedName name="t_1" localSheetId="0">Scheduled_Payment+Extra_Payment</definedName>
    <definedName name="t_1" localSheetId="2">Scheduled_Payment+Extra_Payment</definedName>
    <definedName name="t_1">Scheduled_Payment+Extra_Payment</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3">#REF!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3">'INDICAR CÓDIGO DEL ITEM DE PAGO'!ERR</definedName>
    <definedName name="TER">[0]!ERR</definedName>
    <definedName name="TERM" localSheetId="3">'INDICAR CÓDIGO DEL ITEM DE PAGO'!ERR</definedName>
    <definedName name="TERM">[0]!ERR</definedName>
    <definedName name="TÉRMINOS" localSheetId="3">'INDICAR CÓDIGO DEL ITEM DE PAGO'!ERR</definedName>
    <definedName name="TÉRMINOS">[0]!ERR</definedName>
    <definedName name="TERR">[25]PRESUPUESTO!$I$7</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3" hidden="1">{"via1",#N/A,TRUE,"general";"via2",#N/A,TRUE,"general";"via3",#N/A,TRUE,"general"}</definedName>
    <definedName name="teytrh" hidden="1">{"via1",#N/A,TRUE,"general";"via2",#N/A,TRUE,"general";"via3",#N/A,TRUE,"general"}</definedName>
    <definedName name="TGB">#REF!</definedName>
    <definedName name="TH">#REF!</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3"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3">#REF!</definedName>
    <definedName name="TITULO">#REF!</definedName>
    <definedName name="_xlnm.Print_Titles">#N/A</definedName>
    <definedName name="Títulos_a_imprimir_IM" localSheetId="3">#REF!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3" hidden="1">{"via1",#N/A,TRUE,"general";"via2",#N/A,TRUE,"general";"via3",#N/A,TRUE,"general"}</definedName>
    <definedName name="tortas2" hidden="1">{"via1",#N/A,TRUE,"general";"via2",#N/A,TRUE,"general";"via3",#N/A,TRUE,"general"}</definedName>
    <definedName name="TOT">#REF!</definedName>
    <definedName name="TOTAL" localSheetId="3">#REF!</definedName>
    <definedName name="TOTAL">#REF!</definedName>
    <definedName name="Total_Interest">#REF!</definedName>
    <definedName name="Total_Pay">#REF!</definedName>
    <definedName name="Total_Payment" localSheetId="0">Scheduled_Payment+Extra_Payment</definedName>
    <definedName name="Total_Payment" localSheetId="2">Scheduled_Payment+Extra_Payment</definedName>
    <definedName name="Total_Payment">Scheduled_Payment+Extra_Payment</definedName>
    <definedName name="Total_Payment1" localSheetId="0">Scheduled_Payment+Extra_Payment</definedName>
    <definedName name="Total_Payment1" localSheetId="2">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3">[106]desmonte!$E$48</definedName>
    <definedName name="TRAT">[107]desmonte!$E$48</definedName>
    <definedName name="TREM">#REF!</definedName>
    <definedName name="Trenes">#REF!</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3" hidden="1">{"via1",#N/A,TRUE,"general";"via2",#N/A,TRUE,"general";"via3",#N/A,TRUE,"general"}</definedName>
    <definedName name="trh"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3" hidden="1">{"via1",#N/A,TRUE,"general";"via2",#N/A,TRUE,"general";"via3",#N/A,TRUE,"general"}</definedName>
    <definedName name="trjfgjh" hidden="1">{"via1",#N/A,TRUE,"general";"via2",#N/A,TRUE,"general";"via3",#N/A,TRUE,"general"}</definedName>
    <definedName name="TRM">[108]Tablas!$B$2</definedName>
    <definedName name="tru" localSheetId="3" hidden="1">{"via1",#N/A,TRUE,"general";"via2",#N/A,TRUE,"general";"via3",#N/A,TRUE,"general"}</definedName>
    <definedName name="tru"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3" hidden="1">{"via1",#N/A,TRUE,"general";"via2",#N/A,TRUE,"general";"via3",#N/A,TRUE,"general"}</definedName>
    <definedName name="tryrth" hidden="1">{"via1",#N/A,TRUE,"general";"via2",#N/A,TRUE,"general";"via3",#N/A,TRUE,"general"}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CD" localSheetId="3">#REF!</definedName>
    <definedName name="TtCD">#REF!</definedName>
    <definedName name="TTR" localSheetId="3" hidden="1">{"via1",#N/A,TRUE,"general";"via2",#N/A,TRUE,"general";"via3",#N/A,TRUE,"general"}</definedName>
    <definedName name="TTR"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3" hidden="1">{"via1",#N/A,TRUE,"general";"via2",#N/A,TRUE,"general";"via3",#N/A,TRUE,"general"}</definedName>
    <definedName name="tttt7" hidden="1">{"via1",#N/A,TRUE,"general";"via2",#N/A,TRUE,"general";"via3",#N/A,TRUE,"general"}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3" hidden="1">{"via1",#N/A,TRUE,"general";"via2",#N/A,TRUE,"general";"via3",#N/A,TRUE,"general"}</definedName>
    <definedName name="ttttr" hidden="1">{"via1",#N/A,TRUE,"general";"via2",#N/A,TRUE,"general";"via3",#N/A,TRUE,"general"}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3"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3" hidden="1">{"via1",#N/A,TRUE,"general";"via2",#N/A,TRUE,"general";"via3",#N/A,TRUE,"general"}</definedName>
    <definedName name="ty"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3" hidden="1">{"via1",#N/A,TRUE,"general";"via2",#N/A,TRUE,"general";"via3",#N/A,TRUE,"general"}</definedName>
    <definedName name="tyk"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3" hidden="1">{"via1",#N/A,TRUE,"general";"via2",#N/A,TRUE,"general";"via3",#N/A,TRUE,"general"}</definedName>
    <definedName name="tyutyu"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 localSheetId="3">#REF!</definedName>
    <definedName name="U">#REF!</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bicación" localSheetId="3">#REF!</definedName>
    <definedName name="Ubicación">#REF!</definedName>
    <definedName name="UFrm2InUse">1</definedName>
    <definedName name="UI" localSheetId="3" hidden="1">{"via1",#N/A,TRUE,"general";"via2",#N/A,TRUE,"general";"via3",#N/A,TRUE,"general"}</definedName>
    <definedName name="UI" hidden="1">{"via1",#N/A,TRUE,"general";"via2",#N/A,TRUE,"general";"via3",#N/A,TRUE,"general"}</definedName>
    <definedName name="UIC">[12]Tablas!#REF!</definedName>
    <definedName name="uijhj" localSheetId="3" hidden="1">{"via1",#N/A,TRUE,"general";"via2",#N/A,TRUE,"general";"via3",#N/A,TRUE,"general"}</definedName>
    <definedName name="uijhj" hidden="1">{"via1",#N/A,TRUE,"general";"via2",#N/A,TRUE,"general";"via3",#N/A,TRUE,"general"}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3" hidden="1">{"via1",#N/A,TRUE,"general";"via2",#N/A,TRUE,"general";"via3",#N/A,TRUE,"general"}</definedName>
    <definedName name="uir" hidden="1">{"via1",#N/A,TRUE,"general";"via2",#N/A,TRUE,"general";"via3",#N/A,TRUE,"general"}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3" hidden="1">{"via1",#N/A,TRUE,"general";"via2",#N/A,TRUE,"general";"via3",#N/A,TRUE,"general"}</definedName>
    <definedName name="uityjj" hidden="1">{"via1",#N/A,TRUE,"general";"via2",#N/A,TRUE,"general";"via3",#N/A,TRUE,"general"}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3">#REF!</definedName>
    <definedName name="Unitarios">#REF!</definedName>
    <definedName name="unj" hidden="1">[18]INST!#REF!</definedName>
    <definedName name="uno" localSheetId="3">'INDICAR CÓDIGO DEL ITEM DE PAGO'!ERR</definedName>
    <definedName name="uno">[0]!ERR</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iel" localSheetId="3">'INDICAR CÓDIGO DEL ITEM DE PAGO'!ERR</definedName>
    <definedName name="uriel">[0]!ERR</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3" hidden="1">{"via1",#N/A,TRUE,"general";"via2",#N/A,TRUE,"general";"via3",#N/A,TRUE,"general"}</definedName>
    <definedName name="uuuuuj" hidden="1">{"via1",#N/A,TRUE,"general";"via2",#N/A,TRUE,"general";"via3",#N/A,TRUE,"general"}</definedName>
    <definedName name="uv">375000</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3" hidden="1">{"via1",#N/A,TRUE,"general";"via2",#N/A,TRUE,"general";"via3",#N/A,TRUE,"general"}</definedName>
    <definedName name="uyur" hidden="1">{"via1",#N/A,TRUE,"general";"via2",#N/A,TRUE,"general";"via3",#N/A,TRUE,"general"}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DES" localSheetId="3">#REF!</definedName>
    <definedName name="VALDES">#REF!</definedName>
    <definedName name="valor1" localSheetId="3">#REF!</definedName>
    <definedName name="valor1">#REF!</definedName>
    <definedName name="valor2" localSheetId="3">#REF!</definedName>
    <definedName name="valor2">#REF!</definedName>
    <definedName name="VALOR3" localSheetId="3">#REF!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3" hidden="1">{"via1",#N/A,TRUE,"general";"via2",#N/A,TRUE,"general";"via3",#N/A,TRUE,"general"}</definedName>
    <definedName name="vdfvuio"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ntaAiu" localSheetId="3">#REF!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3" hidden="1">{"via1",#N/A,TRUE,"general";"via2",#N/A,TRUE,"general";"via3",#N/A,TRUE,"general"}</definedName>
    <definedName name="vfbgnhyt" hidden="1">{"via1",#N/A,TRUE,"general";"via2",#N/A,TRUE,"general";"via3",#N/A,TRUE,"general"}</definedName>
    <definedName name="vfh">'[76]7422CW00'!#REF!</definedName>
    <definedName name="VFR">#REF!</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3" hidden="1">{"via1",#N/A,TRUE,"general";"via2",#N/A,TRUE,"general";"via3",#N/A,TRUE,"general"}</definedName>
    <definedName name="vk"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3"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3" hidden="1">{"via1",#N/A,TRUE,"general";"via2",#N/A,TRUE,"general";"via3",#N/A,TRUE,"general"}</definedName>
    <definedName name="vt" hidden="1">{"via1",#N/A,TRUE,"general";"via2",#N/A,TRUE,"general";"via3",#N/A,TRUE,"general"}</definedName>
    <definedName name="vutil">#REF!</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3">#REF!</definedName>
    <definedName name="VVV">#REF!</definedName>
    <definedName name="vvvvt" localSheetId="3" hidden="1">{"via1",#N/A,TRUE,"general";"via2",#N/A,TRUE,"general";"via3",#N/A,TRUE,"general"}</definedName>
    <definedName name="vvvvt"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2w2w" localSheetId="3"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3">'[37]Res-Accide-10'!#REF!</definedName>
    <definedName name="WDFSDF">'[37]Res-Accide-10'!#REF!</definedName>
    <definedName name="wedw">#REF!</definedName>
    <definedName name="WEFWE" localSheetId="3">'[37]Res-Accide-10'!#REF!</definedName>
    <definedName name="WEFWE">'[37]Res-Accide-10'!#REF!</definedName>
    <definedName name="WER">'[37]Res-Accide-10'!$S$2:$S$7</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3" hidden="1">{"via1",#N/A,TRUE,"general";"via2",#N/A,TRUE,"general";"via3",#N/A,TRUE,"general"}</definedName>
    <definedName name="WEREWR" hidden="1">{"via1",#N/A,TRUE,"general";"via2",#N/A,TRUE,"general";"via3",#N/A,TRUE,"general"}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3" hidden="1">{"via1",#N/A,TRUE,"general";"via2",#N/A,TRUE,"general";"via3",#N/A,TRUE,"general"}</definedName>
    <definedName name="werh"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3" hidden="1">{"via1",#N/A,TRUE,"general";"via2",#N/A,TRUE,"general";"via3",#N/A,TRUE,"general"}</definedName>
    <definedName name="wetrew"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ILSON" localSheetId="3">'[37]Res-Accide-10'!#REF!</definedName>
    <definedName name="WILSON">'[37]Res-Accide-10'!#REF!</definedName>
    <definedName name="WQ">#REF!</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SX">#REF!</definedName>
    <definedName name="Wtot">#REF!</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3" hidden="1">{"via1",#N/A,TRUE,"general";"via2",#N/A,TRUE,"general";"via3",#N/A,TRUE,"general"}</definedName>
    <definedName name="wwded3" hidden="1">{"via1",#N/A,TRUE,"general";"via2",#N/A,TRUE,"general";"via3",#N/A,TRUE,"general"}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3" hidden="1">{"via1",#N/A,TRUE,"general";"via2",#N/A,TRUE,"general";"via3",#N/A,TRUE,"general"}</definedName>
    <definedName name="wyty" hidden="1">{"via1",#N/A,TRUE,"general";"via2",#N/A,TRUE,"general";"via3",#N/A,TRUE,"general"}</definedName>
    <definedName name="x">#REF!</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3">#REF!</definedName>
    <definedName name="XX">#REF!</definedName>
    <definedName name="xxfg" localSheetId="3"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 localSheetId="2">[113]!absc</definedName>
    <definedName name="xxxxx">[113]!absc</definedName>
    <definedName name="xxxxxds" localSheetId="3"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3">#REF!</definedName>
    <definedName name="XXXXXXXXXX">#REF!</definedName>
    <definedName name="xxxxxxxxxx29" localSheetId="3" hidden="1">{"via1",#N/A,TRUE,"general";"via2",#N/A,TRUE,"general";"via3",#N/A,TRUE,"general"}</definedName>
    <definedName name="xxxxxxxxxx29" hidden="1">{"via1",#N/A,TRUE,"general";"via2",#N/A,TRUE,"general";"via3",#N/A,TRUE,"general"}</definedName>
    <definedName name="XXXXXXXXXXXX" localSheetId="3">#REF!</definedName>
    <definedName name="XXXXXXXXXXXX">#REF!</definedName>
    <definedName name="XZS" hidden="1">#REF!</definedName>
    <definedName name="XZXZV" localSheetId="3" hidden="1">{"via1",#N/A,TRUE,"general";"via2",#N/A,TRUE,"general";"via3",#N/A,TRUE,"general"}</definedName>
    <definedName name="XZXZV" hidden="1">{"via1",#N/A,TRUE,"general";"via2",#N/A,TRUE,"general";"via3",#N/A,TRUE,"general"}</definedName>
    <definedName name="Y" localSheetId="0">[26]!absc</definedName>
    <definedName name="Y" localSheetId="2">[26]!absc</definedName>
    <definedName name="Y">[26]!absc</definedName>
    <definedName name="y6y6" localSheetId="3" hidden="1">{"via1",#N/A,TRUE,"general";"via2",#N/A,TRUE,"general";"via3",#N/A,TRUE,"general"}</definedName>
    <definedName name="y6y6" hidden="1">{"via1",#N/A,TRUE,"general";"via2",#N/A,TRUE,"general";"via3",#N/A,TRUE,"general"}</definedName>
    <definedName name="YA" localSheetId="3">#REF!</definedName>
    <definedName name="YA">#REF!</definedName>
    <definedName name="yery" localSheetId="3" hidden="1">{"via1",#N/A,TRUE,"general";"via2",#N/A,TRUE,"general";"via3",#N/A,TRUE,"general"}</definedName>
    <definedName name="yery" hidden="1">{"via1",#N/A,TRUE,"general";"via2",#N/A,TRUE,"general";"via3",#N/A,TRUE,"general"}</definedName>
    <definedName name="YHN">#REF!</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3" hidden="1">{"via1",#N/A,TRUE,"general";"via2",#N/A,TRUE,"general";"via3",#N/A,TRUE,"general"}</definedName>
    <definedName name="yrey"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#REF!</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3" hidden="1">{"via1",#N/A,TRUE,"general";"via2",#N/A,TRUE,"general";"via3",#N/A,TRUE,"general"}</definedName>
    <definedName name="ytjt6" hidden="1">{"via1",#N/A,TRUE,"general";"via2",#N/A,TRUE,"general";"via3",#N/A,TRUE,"general"}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3" hidden="1">{"via1",#N/A,TRUE,"general";"via2",#N/A,TRUE,"general";"via3",#N/A,TRUE,"general"}</definedName>
    <definedName name="ytry"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3" hidden="1">{"via1",#N/A,TRUE,"general";"via2",#N/A,TRUE,"general";"via3",#N/A,TRUE,"general"}</definedName>
    <definedName name="ytuytfgh" hidden="1">{"via1",#N/A,TRUE,"general";"via2",#N/A,TRUE,"general";"via3",#N/A,TRUE,"general"}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3" hidden="1">{"via1",#N/A,TRUE,"general";"via2",#N/A,TRUE,"general";"via3",#N/A,TRUE,"general"}</definedName>
    <definedName name="ytyyh" hidden="1">{"via1",#N/A,TRUE,"general";"via2",#N/A,TRUE,"general";"via3",#N/A,TRUE,"general"}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3" hidden="1">{"via1",#N/A,TRUE,"general";"via2",#N/A,TRUE,"general";"via3",#N/A,TRUE,"general"}</definedName>
    <definedName name="yutu"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3"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3" hidden="1">{"via1",#N/A,TRUE,"general";"via2",#N/A,TRUE,"general";"via3",#N/A,TRUE,"general"}</definedName>
    <definedName name="zdervr" hidden="1">{"via1",#N/A,TRUE,"general";"via2",#N/A,TRUE,"general";"via3",#N/A,TRUE,"general"}</definedName>
    <definedName name="ZDF" localSheetId="3">#REF!</definedName>
    <definedName name="ZDF">#REF!</definedName>
    <definedName name="ZONA1">#REF!</definedName>
    <definedName name="ZONA3">#REF!</definedName>
    <definedName name="ZONA4">#REF!</definedName>
    <definedName name="zx" localSheetId="3">'INDICAR CÓDIGO DEL ITEM DE PAGO'!ERR</definedName>
    <definedName name="zx">[0]!ERR</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3" hidden="1">{"via1",#N/A,TRUE,"general";"via2",#N/A,TRUE,"general";"via3",#N/A,TRUE,"general"}</definedName>
    <definedName name="zxsdftyu"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ZZZZZZZZZ" localSheetId="3">'[51]A. P. U.'!#REF!</definedName>
    <definedName name="ZZZZZZZZZZZ">'[51]A. P. U.'!#REF!</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91" i="270" l="1"/>
  <c r="K15" i="270"/>
  <c r="K16" i="270"/>
  <c r="K17" i="270"/>
  <c r="K19" i="270"/>
  <c r="K20" i="270"/>
  <c r="K21" i="270"/>
  <c r="K23" i="270"/>
  <c r="K24" i="270"/>
  <c r="K26" i="270"/>
  <c r="K27" i="270"/>
  <c r="K29" i="270"/>
  <c r="K31" i="270"/>
  <c r="K33" i="270"/>
  <c r="K35" i="270"/>
  <c r="K36" i="270"/>
  <c r="K37" i="270"/>
  <c r="K39" i="270"/>
  <c r="K41" i="270"/>
  <c r="K42" i="270"/>
  <c r="K44" i="270"/>
  <c r="K45" i="270"/>
  <c r="K47" i="270"/>
  <c r="K49" i="270"/>
  <c r="K51" i="270"/>
  <c r="K53" i="270"/>
  <c r="K55" i="270"/>
  <c r="K56" i="270"/>
  <c r="K58" i="270"/>
  <c r="K59" i="270"/>
  <c r="K60" i="270"/>
  <c r="K61" i="270"/>
  <c r="K62" i="270"/>
  <c r="K64" i="270"/>
  <c r="K65" i="270"/>
  <c r="K67" i="270"/>
  <c r="K69" i="270"/>
  <c r="K70" i="270"/>
  <c r="K72" i="270"/>
  <c r="K74" i="270"/>
  <c r="K75" i="270"/>
  <c r="K76" i="270"/>
  <c r="K78" i="270"/>
  <c r="K79" i="270"/>
  <c r="K81" i="270"/>
  <c r="K82" i="270"/>
  <c r="K83" i="270"/>
  <c r="K84" i="270"/>
  <c r="K86" i="270"/>
  <c r="K88" i="270"/>
  <c r="K89" i="270"/>
  <c r="K14" i="270"/>
  <c r="K104" i="270"/>
  <c r="K75" i="265"/>
  <c r="K74" i="265"/>
  <c r="K73" i="265"/>
  <c r="K69" i="265"/>
  <c r="K68" i="265"/>
  <c r="K67" i="265"/>
  <c r="K66" i="265"/>
  <c r="K65" i="265"/>
  <c r="K64" i="265"/>
  <c r="K61" i="265"/>
  <c r="K60" i="265"/>
  <c r="K57" i="265"/>
  <c r="K56" i="265"/>
  <c r="K55" i="265"/>
  <c r="K52" i="265"/>
  <c r="K51" i="265"/>
  <c r="K48" i="265"/>
  <c r="K47" i="265"/>
  <c r="K46" i="265"/>
  <c r="K45" i="265"/>
  <c r="K44" i="265"/>
  <c r="K43" i="265"/>
  <c r="K40" i="265"/>
  <c r="K39" i="265"/>
  <c r="K36" i="265"/>
  <c r="K35" i="265"/>
  <c r="K34" i="265"/>
  <c r="K33" i="265"/>
  <c r="K32" i="265"/>
  <c r="K29" i="265"/>
  <c r="K28" i="265"/>
  <c r="K27" i="265"/>
  <c r="K24" i="265"/>
  <c r="K21" i="265"/>
  <c r="K20" i="265"/>
  <c r="K19" i="265"/>
  <c r="K18" i="265"/>
  <c r="K17" i="265"/>
  <c r="K16" i="265"/>
  <c r="K15" i="265"/>
  <c r="K14" i="265"/>
  <c r="K84" i="265"/>
  <c r="K53" i="265"/>
  <c r="K25" i="265"/>
  <c r="K41" i="265" l="1"/>
  <c r="K22" i="265"/>
  <c r="K62" i="265"/>
  <c r="K30" i="265"/>
  <c r="K70" i="265"/>
  <c r="K37" i="265"/>
  <c r="K49" i="265"/>
  <c r="K58" i="265"/>
  <c r="K71" i="265" l="1"/>
  <c r="K93" i="270" l="1"/>
  <c r="K94" i="270"/>
  <c r="K95" i="270" s="1"/>
  <c r="K76" i="265"/>
  <c r="K77" i="265" s="1"/>
  <c r="K96" i="270" l="1"/>
  <c r="K97" i="270" s="1"/>
</calcChain>
</file>

<file path=xl/sharedStrings.xml><?xml version="1.0" encoding="utf-8"?>
<sst xmlns="http://schemas.openxmlformats.org/spreadsheetml/2006/main" count="461" uniqueCount="270">
  <si>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</si>
  <si>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</si>
  <si>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</si>
  <si>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</si>
  <si>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</si>
  <si>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</si>
  <si>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</si>
  <si>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</si>
  <si>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</si>
  <si>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</si>
  <si>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</si>
  <si>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</si>
  <si>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</si>
  <si>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</si>
  <si>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</si>
  <si>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</si>
  <si>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DESMONTES Y DEMOLICIONES</t>
  </si>
  <si>
    <t>Excavación manual de material heterogéneo bajo cualquier grado de humedad, puede incluir bolas de roca, Incluye además transporte interno, retiro y botada a sitios autorizados por la interventoría.</t>
  </si>
  <si>
    <t>m3</t>
  </si>
  <si>
    <t>Demolición manual y/o mecánica controlada de pisos existentes de cualquier material hasta llegar a la placa estructural o terreno natural (baldosa, vaciados grano, concreto), incluye escalas (huella y contrahuella), rampa y sistema de impermeabilización actual. Incluye retiro, transporte y disposición final de escombros en sitios autorizados por la interventoría</t>
  </si>
  <si>
    <t>Corte, demolición y resane de franja inferior de los muros perimetrales de manera que se pueda subir la impermeabilización y se pueda cubrir cuando se instale el acabado</t>
  </si>
  <si>
    <t>m</t>
  </si>
  <si>
    <t>Desmonte, retiro de bancas prefabricadas y disposición final en sitios autorizados por la interventoría.</t>
  </si>
  <si>
    <t>un</t>
  </si>
  <si>
    <t>Desmonte y retiro de pasamanos existentes en tubería metálica. Incluye disposición final en sitios autorizados por la interventoría</t>
  </si>
  <si>
    <t>Desmonte y retiro de piso WPC(material con fibras de madera, plástico y aditivos)con estructura de fijación en entramado con perfilería en aluminio y tornillería. Incluye disposición final en sitios autorizados por la interventoría</t>
  </si>
  <si>
    <t>m2</t>
  </si>
  <si>
    <t>Retiro de impermeabilización actual de la cubierta y disposición final de  en sitios autorizados por la interventoría.</t>
  </si>
  <si>
    <t>Demolición manual y/o mecánica de materas móviles, Incluye retiro, transporte y disposición final de escombros y materia vegetal en sitios autorizados por la interventoría</t>
  </si>
  <si>
    <t>Und.</t>
  </si>
  <si>
    <t>Subtotal</t>
  </si>
  <si>
    <t>CERRAMIENTOS PROVISIONALES</t>
  </si>
  <si>
    <t>Suministro, transporte e instalación de cerramiento provisional perimetral en lámina de fibrocemento tipo Superboard o equivalente, espesor mínimo 10 mm, apta para intemperie, con altura mínima de 2.20 m, instalada sobre estructura metálica galvanizada calibre 20 con parales separados máximo cada 0.60 m, debidamente anclados y con refuerzos y arriostramientos para garantizar estabilidad frente a cargas de viento. Incluye suministro e instalación de publicidad del proyecto mediante impresión en vinilo con renders o imágenes del proyecto hacia la cara exterior del cerramiento. Incluye materiales, mano de obra, transporte, herramientas, instalación, mantenimiento durante la obra y desmonte final.</t>
  </si>
  <si>
    <t>IMPERMEABILIZACIÓN PLAZOLETA - CUBIERTA</t>
  </si>
  <si>
    <t xml:space="preserve">Impermeabilización de placa mediante suministro y aplicación de membrana de PVC de 1,5 mm de espesor para Terrazas con Acabado Duro Encima, con 10 años de garantía, reforzada con armadura de malla de fibra de poliéster, alargamiento a la rotura longitudinal mayor a 100% y transversal mayor a 110%, resistencia al impacto mayor o igual a 700 mm de acuerdo con EN12691. Incluye Perfiles de Fijación Perimetral, Geotextil NT1600 como Base y Sello de Bordes Perimetrales con Poliuretano </t>
  </si>
  <si>
    <t>Suministro e instalación de capa de geotextil NT1600 con el fin de proteger la impermeabilización y aislarla del acabado</t>
  </si>
  <si>
    <t xml:space="preserve">Impermeabilización de Jardineras Mediante Suministro y Aplicación de Membrana de PVC Antirraiz de 1,5 mm de Espesor, con 10 años de garantía, reforzada con armadura de malla de fibra de poliéster, alargamiento a la rotura longitudinal mayor a 100% y transversal mayor a 110%, resistencia al impacto mayor o igual a 700 mm de acuerdo con EN12691. Incluye Perfiles de Fijación Perimetral, Geotextil NT1600 como Base y Sello de Bordes Perimetrales con Poliuretano </t>
  </si>
  <si>
    <t>Instalación de mortero con resistencia a la compresión mínima de 240 kg/cm2 con espesor aproximado de 4 cm reforzado con malla de gallinero; previa instalación del mortero deberá aplicarse una capa de mejorador de adherencia aditivo látex de última generación, que adhiere, impermeabiliza, plastifica y mejora resistencias de morteros y concretos. Se Debe Garantizar Una Superficie de Acabado del Mortero Pareja, Sin Protuberancias ni Oquedades</t>
  </si>
  <si>
    <t>Suministro, transporte, extendido, nivelación y compactación de material granular seleccionado para conformación de base estructural de rampa para personas con movilidad reducida (PMR). El material se colocará en capas con espesor máximo de 0,20 m, con humedecimiento controlado para alcanzar la humedad óptima y compactación mecánica. Incluye transporte interno, acarreos, equipos, herramientas y mano de obra necesarios para su correcta ejecución.</t>
  </si>
  <si>
    <t>Suministro de materiales, mano de obra, equipos y herramientas para la construcción de rampa en concreto reforzado f'c=21 MPa, espesor:010 m; incluye muros laterales y viga de cimentación en concreto, formaleta, vaciado, vibrado y curado. El acabado de la rampa será escobillado o texturizado antideslizante en toda su superficie y los muros en fachada tendrán acabado en concreto a la vista, ademas de los respectivos ensayos a la compresión para verificar su resistencia de diseño. No incluye acero de refuerzo</t>
  </si>
  <si>
    <t>Suministro, transporte, colocación y vibrado de concreto de f'c=21 Mpa para viga de fundación de 0,3x0,30 m, Incluye formaleta, acarreos internos y todos los demás elementos necesarios para su correcta ejecución, ademas de los respectivos ensayos a la compresión para verificar su resistencia de diseño. No incluye acero de refuerzo</t>
  </si>
  <si>
    <t>Suministro, transporte, colocación y vibrado de concreto de f'c=21 Mpa para muro en concreto reforzado, espesor de 0,12 m con dovelas, Incluye formaleta, acarreos internos y todos los demás elementos necesarios para su correcta ejecución, ademas de los respectivos ensayos a la compresión para verificar su resistencia de diseño. No incluye acero de refuerzo</t>
  </si>
  <si>
    <t>ACERO DE REFUERZO</t>
  </si>
  <si>
    <t>Suministro, transporte, corte, figurado, habilitado, amarre y colocación de acero de refuerzo corrugado con resistencia fy = 420 MPa,incluye alambre recocido, separadores, desperdicios y todos los materiales, equipos y mano de obra necesarios para su correcta instalación.</t>
  </si>
  <si>
    <t>kg</t>
  </si>
  <si>
    <t>Suministro, transporte y colocación de malla de acero electrosoldada con espaciamiento de 15 x 15 cm en alambre grafilado Ø6 mm, incluye traslapos, amarres, separadores, desperdicios, equipos y mano de obra necesarios para su correcta instalación.</t>
  </si>
  <si>
    <t>PISOS Y REVESTIMIENTOS</t>
  </si>
  <si>
    <t>Suministro e instalación de piedra pizarra natural o equivalente, color previa aprobación de la interventoría con espesor de 3 cm, para pisos exteriores. Incluye preparación y nivelación de la superficie, suministro y aplicación de mortero de pega o adhesivo cementicio para exteriores, cortes, ajustes, formación y sellado de juntas, aplicación de sellador hidrófugo repelente de agua para piedra natural, limpieza final y protección del acabado. Incluye transporte interno, desperdicios, herramientas, equipos y mano de obra necesarios para su correcta ejecución. Garantía mínima de diez (10) años sobre el acabado instalado</t>
  </si>
  <si>
    <t>Instalación de acabado en mármol royal veta con espesor de 3cm, con garantia de 10 años, incluyendo adhesivo para mármol, destroncado, emboquillado con boquilla para exteriores y trafico alto, lavado con limpiador con limpiador con base en una mezcla de ácidos orgánicos, surfactantes y aditivos especiales para lavar y desmanchar superficies de ladrillo, mortero, concreto o piedra natural y protección con hidrofugo  repelente de agua para fachadas de durabilidad 10 años, incoloro con base en siliconas, que proteja las superficies contra la penetración del agua lluvia</t>
  </si>
  <si>
    <t>Suministro e instalación de guardaescoba en piedra pizarra natural color previa aprobación de la interventoría, espesor de 0,01m. Incluye preparación de la superficie, suministro y aplicación de mortero de pega o adhesivo cementicio, cortes, ajustes, formación y sellado de juntas, limpieza final, transporte interno, desperdicios, herramientas, equipos y mano de obra necesarios para su correcta ejecución.</t>
  </si>
  <si>
    <t xml:space="preserve">Suministro e instalación de cenefa perimetral de hasta 0.50 m de alto, incluye media caña, ejecutada en acabado tipo grano negro (granito pulido y brillado), incluyendo la conformación de junta de dilatación mediante varilla de cobre en transición con piso en pizarra negra o material adyacente. El ítem comprende todas las actividades necesarias para su correcta ejecución, incluyendo preparación de superficie, suministro de materiales, herramientas, instalación, protección y limpieza final. </t>
  </si>
  <si>
    <t xml:space="preserve">Suministro e instalación de enchape para muro en concreto reforzado en piedra pizarra natural color previa aprobación de la interventoría, incluye media caña, ejecutada en acabado tipo grano negro (granito pulido y brillado), incluyendo la conformación de junta de dilatación mediante varilla de cobre en transición con piso en pizarra negra o material adyacente. El ítem comprende todas las actividades necesarias para su correcta ejecución, incluyendo preparación de superficie, suministro de materiales, herramientas, instalación, protección y limpieza final. </t>
  </si>
  <si>
    <t>Suministro e instalación de tabletas de gres para exteriores, de alta resistencia mecánica y baja absorción de agua, color y formato previa aprobación de la interventoría, para acabado de cubierta. Incluye preparación, suministro y aplicación de mortero de pega o adhesivo cementicio para exteriores, colocación de las tabletas garantizando alineación, pendientes y escuadras, cortes y ajustes, formación y sellado de juntas con material impermeable, limpieza final y protección del acabado. Incluye transporte interno, desperdicios, herramientas, equipos y mano de obra necesarios para su correcta ejecución.</t>
  </si>
  <si>
    <t>MATERAS PREFABRICADAS</t>
  </si>
  <si>
    <t>Suministro e instalación de materas prefabricadas de dimensiones aproximadas 0.60 × 0.60 × 60 m, en material prefabricado (concreto, fibra o equivalente). Incluye transporte, ubicación, nivelación, capa de drenaje, suministro de sustrato vegetal o material orgánico para jardinería, verificación de árboles existentes que se encuentren en condiciones de extracción para trasplante acorde con dimensiones de las jardineras a suministrar, o en común acuerdo con interventoría definir la especie más indicada para este fin, traslado interno y replantado, así como herramientas, equipos, desperdicios y mano de obra necesarios para su correcta instalación y entrega final.</t>
  </si>
  <si>
    <t>Suministro, transporte, cargue, descargue y colocación de tierra vegetal abonada o sustrato orgánico para jardinería en jardineras o materas. Incluye extendido, conformación del relleno, mezcla y acondicionamiento del material, así como herramientas, equipos, transporte interno, desperdicios y mano de obra necesarios para su correcta ejecución.</t>
  </si>
  <si>
    <t>CARPINTERIA METALICA</t>
  </si>
  <si>
    <t>Suministro e instalación de pasamanos doble en acero inoxidable AISI 304 para rampa de accesibilidad, cumpliendo con los requisitos de la NSR-10 Título K y la NTC 4201. Incluye pasamanos superior a una altura de 0.90 m y pasamanos inferior a 0.70 m, soportados en parales metálicos con separación máxima de 1.20 m. Los pasamanos deberán ser continuos y prolongarse horizontalmente 0.30 m al inicio y al final de la rampa. Incluye soportes, anclajes, soldaduras, fijaciones, transporte, herramientas, equipos y todos los elementos necesarios para garantizar la correcta instalación, estabilidad y seguridad del sistema.</t>
  </si>
  <si>
    <t>Suministro e instalación de pasamanos en acero inoxidable AISI 304 para rampa vehicular, con altura de 1.00 m, conformada por tubo superior en 2¨y un tubo intermedio en 1 1/2¨, soportados en parales en acero inoxidable en 1 1/2¨ espaciados cada 1.20 m. Incluye soportes, anclajes, soldaduras, fijaciones, transporte, herramientas, equipos y todos los elementos necesarios para garantizar la estabilidad y seguridad del sistema, de acuerdo con los criterios de seguridad establecidos en la NSR-10 Título K y la NTC 4201.</t>
  </si>
  <si>
    <t>Suministro e instalación de pasamanos metálico para escaleras en acero inoxidable AISI 304, con altura de 1.10 m, conformado por pasamanos superior en tubo 2", tubo intermedio de 1 1/2¨ y parales en acero inoxidable en 1 1/2¨ espaciados cada 1.20 m. Incluye soportes, anclajes, soldaduras, fijaciones, transporte, herramientas, equipos y todos los elementos necesarios para garantizar la correcta instalación, estabilidad y seguridad del sistema, cumpliendo con los requisitos de la NSR-10 Título K y la NTC 4201.</t>
  </si>
  <si>
    <t>FACHADA</t>
  </si>
  <si>
    <t>Suministro y aplicación de sellamiento perimetral en ventanas y/o puertas vidrieras en fachadas para eliminación de filtraciones de agua lluvia hacia muros interiores. Incluye limpieza y preparación de superficies, retiro de sellos deteriorados, suministro y aplicación de sellante elástico para exteriores tipo poliuretano o silicona neutra de alta resistencia a la intemperie, colocación de cordón de respaldo cuando sea necesario, así como protección de áreas adyacentes. Incluye mano de obra, herramientas, incluye trabajo en alturas, materiales y disposición final de residuos. Aplica para juntas perimetrales entre marco de ventana y muro.</t>
  </si>
  <si>
    <t>Remoción de material deteriorado, resane y pintada con PINTURA ACRÍLICA,  para exteriores en fachada (hidrorepelente) de primera calidad que cumpla con la Norma NTC 1335, 2 manos o las que sean necesarias para obtener una superficie pareja y homogénea, a satisfacción de la interventoría y/o supervisión. Incluye trabajo en alturas, suministro y transporte de los materiales, preparada y adecuación de la superficie a intervenir. Color a definir según aprobación de la interventoría y/o supervisión; además todos los elementos necesarios para su correcta aplicación.</t>
  </si>
  <si>
    <t>REDES ELÉCTRICAS</t>
  </si>
  <si>
    <t>Suministro, transporte e instalación de luminarias tipo bala LED empotradas de 9 W para exterior, incluye conectores, terminales certificados, pruebas de funcionamiento y puesta en servicio y todos los elementos necesarios para su correcta instalación y funcionamiento. La instalación deberá cumplir con la normativa RETIE vigente.</t>
  </si>
  <si>
    <t>Tubería PVC eléctrica conduit de ¾”.  Incluye accesorios, cintas, abrazaderas; y todos los elementos necesarios para su correcta instalación y funcionamiento.</t>
  </si>
  <si>
    <t>Suministro e instalación de tuberia EMT 3/4". Incluye accesorios, cintas, abrazaderas; y todos los elementos necesarios para su correcta instalación y funcionamiento.</t>
  </si>
  <si>
    <t>Suministro e instalación de acometida en cable 3 No 12 Cu 7H AWG-CU-THHN/THWN 600V 90° cumple con las norma RETIE- NTC1332 y UL 83, diámetro 3,36mm, espesor chaqueta 1,14mm, Resistencia DC a 20°  5,31 Ohm/km, diámetro exterior 9,6mm, capacidad de corriente 30A. Incluye todos los elementos necesarios para su correcta instalación y funcionamiento.</t>
  </si>
  <si>
    <t>Suministro e instalación de breaker enchufable 2x20 Amp con certificación RETIE. Incluye todos los elementos necesarios para su correcta instalación y funcionamiento.</t>
  </si>
  <si>
    <r>
      <t xml:space="preserve">Suministro, instalación, configuración y puesta en funcionamiento de </t>
    </r>
    <r>
      <rPr>
        <sz val="11"/>
        <color rgb="FF000000"/>
        <rFont val="Calibri"/>
        <family val="2"/>
      </rPr>
      <t>reloj programador digital destinado al control automático de sistemas de iluminación, capaz de ejecutar encendido y apagado de cargas eléctricas conforme a horarios previamente programados y todos los elementos necesarios para su correcta instalación y funcionamiento.</t>
    </r>
  </si>
  <si>
    <t xml:space="preserve">SUBTOTAL OBRAS </t>
  </si>
  <si>
    <t>ADMINISTRACION</t>
  </si>
  <si>
    <t>UTILIDAD</t>
  </si>
  <si>
    <t>IVA</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</si>
  <si>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</si>
  <si>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</si>
  <si>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</si>
  <si>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</si>
  <si>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</si>
  <si>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</si>
  <si>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</si>
  <si>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</si>
  <si>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</si>
  <si>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</si>
  <si>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</si>
  <si>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</si>
  <si>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</si>
  <si>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</si>
  <si>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</si>
  <si>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</si>
  <si>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</si>
  <si>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</si>
  <si>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</si>
  <si>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</si>
  <si>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</si>
  <si>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</si>
  <si>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</si>
  <si>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</si>
  <si>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</si>
  <si>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</si>
  <si>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</si>
  <si>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</si>
  <si>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</si>
  <si>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</si>
  <si>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</si>
  <si>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</si>
  <si>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</si>
  <si>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</si>
  <si>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</si>
  <si>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</si>
  <si>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</si>
  <si>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</si>
  <si>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</si>
  <si>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</si>
  <si>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</si>
  <si>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</si>
  <si>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</si>
  <si>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</si>
  <si>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</si>
  <si>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</si>
  <si>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</si>
  <si>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</si>
  <si>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</si>
  <si>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</si>
  <si>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</si>
  <si>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</si>
  <si>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</si>
  <si>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</si>
  <si>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</si>
  <si>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</si>
  <si>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</si>
  <si>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</si>
  <si>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</si>
  <si>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</si>
  <si>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</si>
  <si>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</si>
  <si>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</si>
  <si>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</si>
  <si>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</si>
  <si>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</si>
  <si>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</si>
  <si>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</si>
  <si>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</si>
  <si>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</si>
  <si>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</si>
  <si>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</si>
  <si>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</si>
  <si>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1.1</t>
  </si>
  <si>
    <t>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t>
  </si>
  <si>
    <t>1.2</t>
  </si>
  <si>
    <t>DEMOLICIÓN PISO EN BALDOSA sobre terreno. cargue, transporte y botada de escombros, Incluye demolición del mortero de nivelación espesor máximo 0.07m, refuerzo e instalaciones embebidas. Además recuperación de los materiales aprovechables o su transporte hasta el sitio que lo indique la interventoría.</t>
  </si>
  <si>
    <t>1.3</t>
  </si>
  <si>
    <t>DEMOLICIÓN CÁRCAMOS y CUNETAS en concreto, cargue, transporte y botada de escombros, manual o mecánicamente, desarrollo máximo de 0.70m. Incluye compresor neumático con martillo, retiro de refuerzo e instalaciones embebidas. Además recuperación de los materiales aprovechables o su transporte hasta el sitio que lo indique la interventoría.</t>
  </si>
  <si>
    <t>1.4</t>
  </si>
  <si>
    <t>DEMOLICIÓN MAMPOSTERÍA EN LADRILLO DE 10 a 15 cm DE ESPESOR,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t>
  </si>
  <si>
    <t>RETIROS</t>
  </si>
  <si>
    <t>2.1</t>
  </si>
  <si>
    <t>RETIRO DE APARATOS SANITARIOS, incluye el cargue, transporte, botada o recuperación de aparatos sanitarios, lavamanos, lavaderos, orinales. Incluye botada en botaderos oficiales y la recuperación de los materiales aprovechables y/o su transporte hasta la bodega o el sitio que indique la interventoría.</t>
  </si>
  <si>
    <t>2.2</t>
  </si>
  <si>
    <t>RETIRO DE CANOAS, RUANAS. Incluye el cargue, transporte, botada escombros en botaderos oficiales, recuperación de los materiales aprovechables y su transporte hasta el sitio que lo indique la interventoría.</t>
  </si>
  <si>
    <t>2.3</t>
  </si>
  <si>
    <t>RETIRO DE LAGRIMAL PREFABRICADO EN CONCRETO, incluye cargue, transporte, botada o recuperación del lagrimal y botada de escombros y materiales sobrantes en botaderos oficiales.</t>
  </si>
  <si>
    <t>EXCAVACIÓN Y RETIRO DE MATERIAL</t>
  </si>
  <si>
    <t>3.1</t>
  </si>
  <si>
    <t>EXCAVACIÓN MECÁNICA de material heterogéneo DE 0-2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t>
  </si>
  <si>
    <t>3.2</t>
  </si>
  <si>
    <t>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t>
  </si>
  <si>
    <t>CARCAMOS/CUNETAS</t>
  </si>
  <si>
    <t>4.1</t>
  </si>
  <si>
    <t>Construcción de CÁRCAMO en concreto de 21 Mpa. con un ESPESOR DE PAREDES Y LOSA DE 10 cm, con cajas de registro cada 3m. de 0.3 x 0.6 (medidas internas). Incluye suministro, transporte y colocación del concreto, las pendientes requeridas, preparada y nivelación del terreno, tapa en concreto de 21 Mpa, conexiones a red existente, tubería y accesorios de ser requeridos. Incluye formaleta y todos los elementos necesarios para su correcta construcción. No incluye entresuelo en piedra, ni acero de refuerzo. Según diseño.</t>
  </si>
  <si>
    <t>4.2</t>
  </si>
  <si>
    <t>Suministro, transporte e instalación de filtros para abatimiento de nivel freático con tubería perforada con un diámetro de 100mm., con una sección de 0.4 x 0.4 m. Incluye Geotextil NT1600 y triturado de 1" y todos los demás elementos para su correcta construcción y funcionamiento.</t>
  </si>
  <si>
    <t>SILLARES</t>
  </si>
  <si>
    <t>5.1</t>
  </si>
  <si>
    <t>Construcción de SILLAR DE 0,10/0,15 x 0,06 m. en concreto de 21 Mpa., vaciado en el sitio. Incluye suministro, transporte y colocación del concreto, formaleta en súper T de 19 mm. para acabado a la vista, protección, curado, molduras, biseles, cortagoteras y todos los elementos necesarios para su correcta construcción. No incluye refuerzo.</t>
  </si>
  <si>
    <t>6.1</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</si>
  <si>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</si>
  <si>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ESTRUCTURA METÁLICA</t>
  </si>
  <si>
    <t>7.1</t>
  </si>
  <si>
    <t>Construcción y montaje de ESTRUCTURA METÁLICA, en PERFILERIA TIPO IPE, HEA, PHR-C, PTE para elementos de cubierta, rampas o áreas de circulación metálicas, según diseño.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t>
  </si>
  <si>
    <t>PINTURA INTERIOR</t>
  </si>
  <si>
    <t>8.1</t>
  </si>
  <si>
    <t>Resane y repinte con PINTURA A BASE DE AGUA EN CIELOS, CON VINILO TIPO 1 de primera calidad sobre cielos revocados y/o estucados, tres manos o las necesarias hasta obtener una superficie pareja y homogénea, incluye resanes, tapa poros en estuco plástico tipo plastestuco o similar diluido en agua proporción 1:2, adecuación de la superficie a intervenir hasta obtener una superficie pareja y homogénea, color a definir según aprobación de la interventoría.</t>
  </si>
  <si>
    <t>8.2</t>
  </si>
  <si>
    <t>Resane y repinte con PINTURA A BASE DE AGUA EN MUROS, CON VINILO TIPO 1 de primera calidad sobre muros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t>
  </si>
  <si>
    <t>8.3</t>
  </si>
  <si>
    <t>Aplicación de ESMALTE A BASE DE ACEITE, sobre elementos metálicos, dos manos o las necesarias hasta obtener una superficie pareja y homogénea. Incluye suministro y transporte de los materiales, disolvente para pinturas a base de aceite, adecuación de la superficie a intervenir hasta obtener una superficie pareja y homogénea, color a definir según aprobación de la interventoría.</t>
  </si>
  <si>
    <t>PINTURA EXTERIOR</t>
  </si>
  <si>
    <t>9.1</t>
  </si>
  <si>
    <t>Sistema de RECUBRIMIENTO PARA ESTRUCTURA METÁLICA desarrollo del elemento DESDE 25 cm HASTA 100 cm. Incluye preparación de superficie mediante limpieza manual - mecánica según norma SSPC-SP2 y SP3 de acuerdo con las normas internacionales, la superficie debe quedar limpia, eliminada toda la pintura existente, libre de óxido, libre de cascarilla de laminación. Aplicación de una capa de imprimante tipo Epóxico rojo Ref: 13-70-08 de Sika o equivalente, con su respectivo catalizador tipo 13-80-01 de Sika o equivalente a un espesor de película seca de 4.0 mils. Recubrimiento de acabado mediante la aplicación de una capa de esmalte tipo Alquídico negro Ref: 316091 de Sika o equivalente a un espesor de película seca de 2.5 mils, en caso de requerirse diluir los materiales mencionados debe hacerse con el producto tipo colmasolvente alquidico Ref: 958012 de Sika o equivalente. Incluye andamios, canes y todos los demás elementos y materiales requeridos para la correcta limpieza y recubrimiento de la superficie.</t>
  </si>
  <si>
    <t>PISOS EN GRES</t>
  </si>
  <si>
    <t>10.1</t>
  </si>
  <si>
    <t>Construcción de GUARDA ESCOBAS EN MEDIA CAÑA en Gres impermeabilizado con Sika 1 o equivalente. Con un DESARROLLO DE 0,20 m. Incluye suministro y transporte de los materiales, varilla de dilatación en aluminio, curvas de aluminio cada 1,50 m., picada de piso y pared y todos los demás elementos necesarios para su correcto vaciado.</t>
  </si>
  <si>
    <t>10.2</t>
  </si>
  <si>
    <t>Colocación de PISO EN GRES DE 30 x 30 cm. COLOR TRADICIÓN MORO Y TRADICIÓN SAHARA, ESPESOR DE 12 mm tráfico 5 tipo Alfa o equivalente, mortero 1:4. Incluye suministro y transporte de los materiales, juntas de dilatación cada 1,80 m. En ambos sentidos con sellante elastomérico tipo Sikaflex o equivalente calidad, y todos los elementos necesarios para su correcta construcción (espesor del mortero=0,05 m.).</t>
  </si>
  <si>
    <t>PISOS VARIOS</t>
  </si>
  <si>
    <t>11.1</t>
  </si>
  <si>
    <t>Suministro, transporte e instalación de cinta antideslizante para escaleras</t>
  </si>
  <si>
    <t>11.2</t>
  </si>
  <si>
    <t>EMBOQUILLADO DE JUNTA DE PISO TIPO CERÁMICO, (0.33m x 0.33m), con mortero de pega gris proporción 1:2, ancho apróximado 1 cmm., incluye el retiro de la junta de piso existente deteriorada o materia deficiente,  cargue, transporte y botada de los materiales provenientes del retiro, aplicación de mortero nuevo con arena de media pega, y cemento gris en proporción 1:2, cambio de piezas reventadas o faltantes, aseo y limpieza de la superficie intervenida, y todos los elementos necesarios para su correcto funcionamiento.</t>
  </si>
  <si>
    <t>INSTALACIONES SANITARIAS/LLUVIAS INTERNAS</t>
  </si>
  <si>
    <t>12.1</t>
  </si>
  <si>
    <t>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t>
  </si>
  <si>
    <t>POZOS/CAJAS/SUMIDEROS</t>
  </si>
  <si>
    <t>13.1</t>
  </si>
  <si>
    <t>Construcción de SUMIDERO de aguas lluvias TIPO B (1.10m x 0.80m medidas externas y prof=0.90m e=0.20m), en concreto de 17.5 Mpa. Incluye suministro, transporte y colocación del concreto, reja metálica, formaleta, vibrado y todo lo necesario para su correcta construcción y funcionamiento, según diseño y especificaciones de E.P.M. La excavación, llenos y entresuelo se pagarán en su ítem respectivo.</t>
  </si>
  <si>
    <t>BOMBAS / TANQUES</t>
  </si>
  <si>
    <t>14.1</t>
  </si>
  <si>
    <t>Suministro, transporte e instalación de TANQUE DE AGUA EN FIBRA DE VIDRIO 2 mil LITROS. Incluye todos los elementos necesarios para su correcta instalación y puesta en servicio.</t>
  </si>
  <si>
    <t>ALCANTARILLADO EXTERNO RESIDUALES Y LLUVIA</t>
  </si>
  <si>
    <t>15.1</t>
  </si>
  <si>
    <t>Suministro, transporte e instalación de TUBERÍA PVC-NOVAFORT, con un DIÁMETRO DE 150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</si>
  <si>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APARATOS SANITARIOS</t>
  </si>
  <si>
    <t>16.1</t>
  </si>
  <si>
    <t>Instalación de SANITARIO INTEGRAL (línea Acuacer o equivalente) color BLANCO, bajo consumo 6lt, diseño de dos piezas, taza redonda, incluye el suministro y transporte del sanitario, sifón esmaltado, grifería antisifón, anillo abierto, abasto metálico, válvula de regulación metálica con manguera flexible, brida de fijación, tapón roscado y todos los demás elementos necesarios para su correcta instalación y funcionamiento.</t>
  </si>
  <si>
    <t>16.2</t>
  </si>
  <si>
    <t xml:space="preserve">Suministro, transporte y colocación de lavamanos tipo institucional ACUAPRO de CORONA o equivalente. Incuye abasto metálico, sifón botella y todos los demás elementos necesarios para su correcta instalación y funcionamiento. La grifería se incluye en su item correspondinete. </t>
  </si>
  <si>
    <t>17.1</t>
  </si>
  <si>
    <t>Suministro, transporte y colocación de película AFT tipo espejo de 2 micras con porcentaje de luz del 70% y protección de los rayos ultravioleta del 99% en ventanería y todos los demás elementos necesarios para su correcta instalación y funcionamiento.</t>
  </si>
  <si>
    <t>17.2</t>
  </si>
  <si>
    <t>Mantenimiento de listones de madera en fachada mediante suministro y aplicación de barniz para exteriores con propiedades fungicidas e hidrorrepelentes, en color similar al acabado existente. Incluye limpieza, lijado, preparación y acondicionamiento de la superficie, igualación de color, aplicación de las manos necesarias para obtener una protección y acabado uniforme, suministro de materiales, equipos, herramientas y mano de obra especializada. Incluye además todos los medios de acceso, equipos de alpinismo industrial, sistemas de protección contra caídas, elementos de seguridad para trabajo en alturas y demás actividades requeridas para la correcta y segura ejecución del mantenimiento.</t>
  </si>
  <si>
    <t>17.3</t>
  </si>
  <si>
    <t>Suministro , transporte e instalacion de pelicula SANDBLASTER + pelicula de seguridad  para ventanas y todos los demás elementos necesarios para su correcta instalación y funcionamiento.</t>
  </si>
  <si>
    <t>17.4</t>
  </si>
  <si>
    <t>Mantenimiento de ventana, se incluye empaques-pisavidrio de caucho en "U", cerraduras seguro chapa, rodachines, sellado del marco con SikaFlex 1A o equivalente (interior y exterior) fondo de junta con espuma de poliolefina tipo sikarod o equivalente de Ø= 6 mm. y acabado de junta con masilla elástica de poliuretano tipo sikaflex-1a o equivalente y todos los elementos necesarios para su correcta fabricación, instalación y funcionamiento.</t>
  </si>
  <si>
    <t>17.5</t>
  </si>
  <si>
    <t>Suministro, transporte y colocación de sello para ventanería con SikaFlex 1A o equivalente. Incluye fondo de junta más sello flexible de 6mm x 6mm, cinta de enmascarar y todos los elementos necesarios para su correcto funcionamiento.</t>
  </si>
  <si>
    <t>CARPINTERÍA METÁLICA/MADERA/SISTEMAS LIVIANOS</t>
  </si>
  <si>
    <t>18.1</t>
  </si>
  <si>
    <t>Suministro, transporte y colocación de puerta reja metálica de 2,10 x 2,50 m. ala pivotante conformada por un bastidor en tubería metálica PTS de 80 x 40 mm. x 2 mm, platinas de 1 1/2" x 3/8" colocadas verticalmente cada 0,115 m. y con dos perforaciones circulares de 5/8" c/u, dos varillas lisas de 5/8" colocadas horizontalmente atravesando las platinas. Incluye cerradura de seguridad de primera calidad tipo Yale o equivalente, picaportes, manija en acero inoxidable de 13 cm.  pintura anticorrosiva y adherente, base catalizador, acabado en pintura esmalte tipo poliuretano para exteriores y todos los demás elementos necesarios para su correcta instalación y funcionamiento. Según diseño.</t>
  </si>
  <si>
    <t>18.2</t>
  </si>
  <si>
    <t>Suministro e instalación de Puerta (marco y ala) de 0,60x2,10m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t>
  </si>
  <si>
    <t xml:space="preserve">DIVISIONES EN ACERO INOXIDABLES  </t>
  </si>
  <si>
    <t>19.1</t>
  </si>
  <si>
    <t>Suministro, transporte e instalación de división en paral, orinal de 0.46 x 0.96 m. En acero inoxidable AISI 304, calibre 20 acabado satinado, para divisiones de baños, paneles entamborados con un espesor de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 Ver detalle de baños.</t>
  </si>
  <si>
    <t>LUMINARIAS</t>
  </si>
  <si>
    <t>20.1</t>
  </si>
  <si>
    <t>Sti. de luminaria PANEL LED DE SOBREPONER O INCRUSTAR, 30X120X1.05Cm, 45W, 100-227V,Grado de protección ip 20.Certificada RETILAP. Diseño moderno con fuente de iluminación lateral basada en LED SMD y difusor opalizado. Ultra delgado y liviano con disipador de calor integrado. Opción de instalación colgante.</t>
  </si>
  <si>
    <t>20.2</t>
  </si>
  <si>
    <t>Sti. de luminaria Panel Led redonda de incrustar o sobreponer, 18W, IP20, 6500°K, 110-220V, 1170LM,  ángulo de apertura 120°, 25,000 horas de vida útil, marco con difusor opalizado. Incluye cable sj multiconductor 3x14(1m promedio), clavija con polo a tierra,  y demás elementos de fijación. Debe cumplir RETILAP y RETIE y se debe entregar curva fotométrica  certificada del fabricante.</t>
  </si>
  <si>
    <t>CUBIERTA TEJA TIPO TERMO ACUSTICA</t>
  </si>
  <si>
    <t>21.1</t>
  </si>
  <si>
    <t>Suministro, transporte e instalación de cubierta termoacústica trapezoidal tipo ajover o equivalente (lámina metálica con recubrimiento de asfalto, foil de aluminio y recubrimiento en color). Incluye remates internos y externos de cubierta, tornillos autoroscantes y todo lo necesario para su correcta instalación. Según diseño.</t>
  </si>
  <si>
    <t>CANOAS/RUANAS</t>
  </si>
  <si>
    <t>22.1</t>
  </si>
  <si>
    <t>Suministro, transporte y colocación de canoa en "U" en lamina galvanizada calibre 20, desarrollo 1.0m. con soldadura autógena. Incluye embudos en el mismo material de la canoa, soportes, tornillos autoperforantes, anticorrosivo epóxico por ambas caras, acabado con esmalte en la cara inferior a la vista y todos los elementos necesarios para su correcta instalación y funcionamiento. Según diseño de cubierta.</t>
  </si>
  <si>
    <t>22.2</t>
  </si>
  <si>
    <t>Suministro, transporte y colocación de ruana en lámina galvanizada calibre 22., desarrollo 40 cm. Incluye canchada de muro, faja de revoque impermeabilizada, con filete., pintura anticorrosiva y a base de aceite, pestaña de 5 cm, y todos los elementos necesarios para su correcta construcción. Según diseño de cubierta.</t>
  </si>
  <si>
    <t>22.3</t>
  </si>
  <si>
    <t>Construcción de LAGRIMAL en concreto 21 Mpa., con un ANCHO DE 0.30m y un ESPESOR DE 6 cm. Con un concreto impermeabilizado con Sika 1 o equivalente, vaciado en el sitio. Incluye suministro, transporte y colocación del concreto, formaleta en súper T de 19 mm. para acabado a la vista, protección, curado, molduras, biseles, cortagoteras a ambos lados del muro y todos los elementos necesarios para su correcta construcción. No incluye refuerzo.</t>
  </si>
  <si>
    <t>LAVADO/HIDROFUGO DE MUROS</t>
  </si>
  <si>
    <t>23.1</t>
  </si>
  <si>
    <t>Suministro, transporte y aplicación de ácido nítrico e hidrosolve proporción 1:1:5 para lavada de muros interiores, con todos los elementos necesarios para su correcta instalación y funcionamiento.</t>
  </si>
  <si>
    <t>23.2</t>
  </si>
  <si>
    <t>Suministro, transporte y aplicación de ácido nítrico e hidrosolve proporción 1:1:5 para lavada de pisos en gres, con todos los elementos necesarios para su correcta instalación y funcionamiento.</t>
  </si>
  <si>
    <t>VÍAS Y PARQUEADEROS</t>
  </si>
  <si>
    <t>24.1</t>
  </si>
  <si>
    <t>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t>
  </si>
  <si>
    <t>24.2</t>
  </si>
  <si>
    <t xml:space="preserve">Suministro, transporte y aplicación de mezcla asfáltica tibia tipo densa MDC-25 para trabajos en pavimento en un rango de 0 - 50 m3, que cumpla con el capitulo 450-22 y 418-22 de la norma INVIAS 2022, incluye: imprimación, equipos para compactacion y terminado de asfalto, y todo lo necesario para su correcta aplicacion y funcionamiento. Su medida de pago será en metro cubico compacto y medido por topografia. </t>
  </si>
  <si>
    <t>24.3</t>
  </si>
  <si>
    <t xml:space="preserve">Suministro, transporte y aplicación de mezcla asfáltica tibia tipo densa MDC-19 para trabajos en pavimento en un rango de 50 m3 en adelante, que cumpla con el capitulo 450-22 y 418-22 de la norma INVIAS 2022, incluye: imprimación, equipos para compactacion y terminado de asfalto, y todo lo necesario para su correcta aplicacion y funcionamiento. Su medida de pago será en metro cubico compacto y medido por topografia. </t>
  </si>
  <si>
    <t>24.4</t>
  </si>
  <si>
    <t>Colocación de topellantas prefabricados de 25 x 60 cm. sin pintar. Incluye el suministro y transporte de los topellantas, mortero de pega 1:5 y aditivo tipo Sikadur 32 o equivalente ( adhesivo epóxico para pega de concreto nuevo o endurecido a una dosificación de 0.08 kg/un) y todos los demás elementos necesarios para su correcta instalación y funcionamiento.</t>
  </si>
  <si>
    <t>IMPERMEABILIZACIONES</t>
  </si>
  <si>
    <t>25.1</t>
  </si>
  <si>
    <t>Suministro, transporte e impermeabilización de losa en concreto expuesta a la intemperie, con membrana de PVC de alta reflectividad tipo Sarnafil S-327 12L o equivalente, espesor 1.5 mm. con refuerzo en poliester, geotextil Sika NT 2500 y geotextil Sika NT 1800 o equivalente, Sikaplan 12D o equivalente, Sika Metal Sheet (perfil plano).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t>
  </si>
  <si>
    <t>VARIOS</t>
  </si>
  <si>
    <t>Suministro, transporte, instalación, configuración, programación, puesta en funcionamiento y pruebas operativas de talanquera vehicular electromecánica de uso intensivo con brazo de aluminio de 5,5 metros de longitud, incluyendo gabinete metálico con tratamiento anticorrosivo, motor electromecánico, sistema y tarjeta electrónica de control, receptor de señal, finales de carrera, accesorios de fijación y todos los elementos necesarios para su correcta instalación y funcionamiento. Incluye las adecuaciones menores requeridas para la instalación, conexión eléctrica, calibración, pruebas de funcionamiento, capacitación básica al personal designado por la Entidad, entrega de manuales técnicos y garantía del equipo instalado. La talanquera deberá entregarse completamente instalada, configurada y operativa, garantizando la apertura y cierre seguro del acceso vehicular conforme a las especificaciones técnicas del fabricante y a las condiciones particulares del sitio de instalación. El valor del ítem incluye materiales, equipos, herramientas, transporte, mano de obra, pruebas y demás costos directos e indirectos necesarios para su correcta ejecución.</t>
  </si>
  <si>
    <t>Suministro, transporte e instalación de caseta de vigilancia prefabricada en madera plástica y estructura metálica, de dimensiones aproximadas de 2,00 m x 2,00 m o según diseño aprobado por la Entidad, compuesta por estructura portante, cubierta impermeable, puerta de acceso con cerradura, ventanas perimetrales para visibilidad y control, paneles de cerramiento en madera plástica de alta resistencia, elementos de fijación y demás accesorios requeridos para su correcta instalación y funcionamiento. La caseta deberá ser resistente a la humedad, radiación UV, corrosión, agentes atmosféricos y microorganismos, con propiedades de aislamiento térmico y fácil mantenimiento. Incluye transporte, ensamble, nivelación, anclaje, limpieza del área de trabajo y entrega completamente instalada y en condiciones normales de servicio. El valor del ítem incluye materiales, equipos, herramientas, mano de obra, transporte y demás costos directos e indirectos necesarios para su correcta ejecución.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</si>
</sst>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6" formatCode="&quot;$&quot;\ #,##0;[Red]\-&quot;$&quot;\ #,##0"/>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5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b/>
      <sz val="18"/>
      <color rgb="FF242424"/>
      <name val="Calibri"/>
      <family val="2"/>
    </font>
    <font>
      <sz val="10"/>
      <name val="Century Gothic"/>
      <family val="2"/>
    </font>
    <font>
      <b/>
      <sz val="18"/>
      <color rgb="FF000000"/>
      <name val="Arial"/>
      <family val="2"/>
    </font>
    <font>
      <b/>
      <sz val="18"/>
      <name val="Verdana"/>
      <family val="2"/>
    </font>
    <font>
      <sz val="11"/>
      <color rgb="FF000000"/>
      <name val="Calibri"/>
      <family val="2"/>
    </font>
    <font>
      <b/>
      <sz val="11"/>
      <color rgb="FF000000"/>
      <name val="Verdana"/>
      <family val="2"/>
    </font>
    <font>
      <sz val="12"/>
      <color rgb="FF000000"/>
      <name val="Arial"/>
      <family val="2"/>
    </font>
    <font>
      <sz val="11"/>
      <color rgb="FF000000"/>
      <name val="Arial"/>
      <family val="2"/>
    </font>
    <font>
      <b/>
      <sz val="12"/>
      <color rgb="FF000000"/>
      <name val="Arial"/>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FF"/>
        <bgColor rgb="FF000000"/>
      </patternFill>
    </fill>
    <fill>
      <patternFill patternType="solid">
        <fgColor rgb="FFBFBFBF"/>
        <bgColor rgb="FF000000"/>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400">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4" fontId="39" fillId="0" borderId="25" xfId="39" applyNumberFormat="1" applyFont="1" applyBorder="1" applyAlignment="1">
      <alignment vertical="center" wrapText="1"/>
    </xf>
    <xf numFmtId="0" fontId="4" fillId="0" borderId="18" xfId="0" applyFont="1" applyBorder="1" applyAlignment="1">
      <alignment horizontal="justify" vertical="center" wrapText="1"/>
    </xf>
    <xf numFmtId="0" fontId="4" fillId="0" borderId="18" xfId="0" applyFont="1" applyBorder="1" applyAlignment="1">
      <alignment horizontal="center" vertical="center"/>
    </xf>
    <xf numFmtId="0" fontId="4" fillId="0" borderId="18" xfId="0" applyFont="1" applyBorder="1" applyAlignment="1">
      <alignment horizontal="center" vertical="center" wrapText="1"/>
    </xf>
    <xf numFmtId="0" fontId="4" fillId="28" borderId="18" xfId="0" applyFont="1" applyFill="1" applyBorder="1" applyAlignment="1">
      <alignment horizontal="center" vertical="center" wrapText="1"/>
    </xf>
    <xf numFmtId="6" fontId="4" fillId="0" borderId="18" xfId="0" applyNumberFormat="1" applyFont="1" applyBorder="1" applyAlignment="1">
      <alignment horizontal="center" vertical="center"/>
    </xf>
    <xf numFmtId="4" fontId="39" fillId="0" borderId="20" xfId="39" applyNumberFormat="1" applyFont="1" applyBorder="1" applyAlignment="1">
      <alignment vertical="center" wrapText="1"/>
    </xf>
    <xf numFmtId="0" fontId="4" fillId="28" borderId="18" xfId="0" applyFont="1" applyFill="1" applyBorder="1" applyAlignment="1">
      <alignment horizontal="justify" vertical="top" wrapText="1"/>
    </xf>
    <xf numFmtId="0" fontId="49" fillId="24" borderId="0" xfId="0" applyFont="1" applyFill="1" applyAlignment="1">
      <alignment horizontal="center" vertical="center"/>
    </xf>
    <xf numFmtId="0" fontId="50" fillId="0" borderId="18" xfId="0" applyFont="1" applyBorder="1" applyAlignment="1">
      <alignment horizontal="center" vertical="center" wrapText="1"/>
    </xf>
    <xf numFmtId="0" fontId="39" fillId="24" borderId="34" xfId="73" applyFont="1" applyFill="1" applyBorder="1" applyAlignment="1">
      <alignment vertical="center"/>
    </xf>
    <xf numFmtId="0" fontId="39" fillId="24" borderId="16" xfId="73" applyFont="1" applyFill="1" applyBorder="1" applyAlignment="1">
      <alignment vertical="center"/>
    </xf>
    <xf numFmtId="0" fontId="39" fillId="24" borderId="26" xfId="73" applyFont="1" applyFill="1" applyBorder="1" applyAlignment="1">
      <alignment vertical="center"/>
    </xf>
    <xf numFmtId="0" fontId="4" fillId="28" borderId="18" xfId="0" applyFont="1" applyFill="1" applyBorder="1" applyAlignment="1">
      <alignment horizontal="justify" vertical="center" wrapText="1"/>
    </xf>
    <xf numFmtId="0" fontId="39" fillId="0" borderId="75" xfId="73" applyFont="1" applyBorder="1" applyAlignment="1">
      <alignment horizontal="left" vertical="center"/>
    </xf>
    <xf numFmtId="4" fontId="39" fillId="0" borderId="75" xfId="39" applyNumberFormat="1" applyFont="1" applyBorder="1" applyAlignment="1">
      <alignment vertical="center" wrapText="1"/>
    </xf>
    <xf numFmtId="0" fontId="39" fillId="0" borderId="25" xfId="73" applyFont="1" applyBorder="1" applyAlignment="1">
      <alignment horizontal="center" vertical="center"/>
    </xf>
    <xf numFmtId="0" fontId="39" fillId="24" borderId="0" xfId="73" applyFont="1" applyFill="1" applyAlignment="1">
      <alignment horizontal="center" vertical="center"/>
    </xf>
    <xf numFmtId="0" fontId="39" fillId="24" borderId="0" xfId="74" applyFont="1" applyFill="1" applyAlignment="1">
      <alignment horizontal="center" vertical="center"/>
    </xf>
    <xf numFmtId="4" fontId="39" fillId="24" borderId="0" xfId="39" applyNumberFormat="1" applyFont="1" applyFill="1" applyBorder="1" applyAlignment="1">
      <alignment vertical="center" wrapText="1"/>
    </xf>
    <xf numFmtId="167" fontId="39" fillId="24" borderId="0" xfId="62" applyNumberFormat="1" applyFont="1" applyFill="1" applyBorder="1" applyAlignment="1">
      <alignment horizontal="right" vertical="center" wrapText="1"/>
    </xf>
    <xf numFmtId="0" fontId="4" fillId="28" borderId="18" xfId="0" applyFont="1" applyFill="1" applyBorder="1" applyAlignment="1">
      <alignment horizontal="center" vertical="center"/>
    </xf>
    <xf numFmtId="0" fontId="51" fillId="24" borderId="0" xfId="0" applyFont="1" applyFill="1" applyAlignment="1">
      <alignment horizontal="center" vertical="center"/>
    </xf>
    <xf numFmtId="0" fontId="39" fillId="0" borderId="11" xfId="73" applyFont="1" applyBorder="1" applyAlignment="1">
      <alignment horizontal="left" vertical="center"/>
    </xf>
    <xf numFmtId="2" fontId="39" fillId="0" borderId="0" xfId="73" applyNumberFormat="1" applyFont="1" applyAlignment="1">
      <alignment horizontal="center" vertical="center"/>
    </xf>
    <xf numFmtId="0" fontId="52" fillId="24" borderId="0" xfId="73" applyFont="1" applyFill="1" applyAlignment="1">
      <alignment horizontal="center" vertical="center" wrapText="1"/>
    </xf>
    <xf numFmtId="186" fontId="42" fillId="0" borderId="45" xfId="60" applyNumberFormat="1" applyFont="1" applyFill="1" applyBorder="1" applyAlignment="1">
      <alignment horizontal="center" vertical="center"/>
    </xf>
    <xf numFmtId="186" fontId="42" fillId="0" borderId="18" xfId="60" applyNumberFormat="1" applyFont="1" applyFill="1" applyBorder="1" applyAlignment="1">
      <alignment horizontal="center" vertical="center"/>
    </xf>
    <xf numFmtId="9" fontId="39" fillId="0" borderId="30" xfId="95" applyFont="1" applyFill="1" applyBorder="1" applyAlignment="1">
      <alignment horizontal="center" vertical="center"/>
    </xf>
    <xf numFmtId="9" fontId="54" fillId="0" borderId="17" xfId="128" applyNumberFormat="1" applyFont="1" applyBorder="1" applyAlignment="1">
      <alignment horizontal="right" vertical="center"/>
    </xf>
    <xf numFmtId="9" fontId="54" fillId="0" borderId="18" xfId="128" applyNumberFormat="1" applyFont="1" applyBorder="1" applyAlignment="1">
      <alignment horizontal="right" vertical="center"/>
    </xf>
    <xf numFmtId="9" fontId="54" fillId="0" borderId="18" xfId="128" applyNumberFormat="1" applyFont="1" applyBorder="1" applyAlignment="1">
      <alignment vertic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0" borderId="33" xfId="130" applyFont="1" applyBorder="1" applyAlignment="1">
      <alignment vertical="center" wrapText="1"/>
    </xf>
    <xf numFmtId="0" fontId="39" fillId="0" borderId="18" xfId="130" applyFont="1" applyBorder="1" applyAlignment="1">
      <alignment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0" borderId="25" xfId="130" applyNumberFormat="1" applyFont="1" applyBorder="1" applyAlignment="1">
      <alignment horizontal="center" vertical="center" wrapText="1"/>
    </xf>
    <xf numFmtId="3" fontId="42" fillId="0" borderId="18" xfId="130" applyNumberFormat="1" applyFont="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0" borderId="20" xfId="130" applyFont="1" applyBorder="1" applyAlignment="1">
      <alignment horizontal="center" vertical="center" wrapText="1"/>
    </xf>
    <xf numFmtId="0" fontId="39" fillId="0" borderId="40" xfId="130" applyFont="1" applyBorder="1" applyAlignment="1">
      <alignment horizontal="center" vertical="center" wrapText="1"/>
    </xf>
    <xf numFmtId="0" fontId="42" fillId="0" borderId="18" xfId="130" applyFont="1" applyBorder="1" applyAlignment="1">
      <alignment horizontal="center" vertical="center" wrapText="1"/>
    </xf>
    <xf numFmtId="0" fontId="42" fillId="0" borderId="18" xfId="130" applyFont="1" applyBorder="1" applyAlignment="1">
      <alignment horizontal="center" vertical="center"/>
    </xf>
    <xf numFmtId="3" fontId="42" fillId="0" borderId="18" xfId="130" applyNumberFormat="1" applyFont="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3" fontId="42" fillId="26" borderId="25" xfId="130" applyNumberFormat="1"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xf numFmtId="0" fontId="39" fillId="0" borderId="31" xfId="0" applyFont="1" applyBorder="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xf numFmtId="0" fontId="39" fillId="0" borderId="23" xfId="0" applyFont="1" applyBorder="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55" fillId="0" borderId="18" xfId="0" applyFont="1" applyBorder="1" applyAlignment="1">
      <alignment horizontal="center" vertical="center" wrapText="1" readingOrder="1"/>
    </xf>
    <xf numFmtId="0" fontId="55" fillId="0" borderId="18" xfId="0" applyFont="1" applyBorder="1" applyAlignment="1">
      <alignment horizontal="justify" vertical="center" wrapText="1" readingOrder="1"/>
    </xf>
    <xf numFmtId="0" fontId="56" fillId="0" borderId="18" xfId="0" applyFont="1" applyBorder="1" applyAlignment="1">
      <alignment horizontal="center" vertical="center"/>
    </xf>
    <xf numFmtId="0" fontId="57" fillId="29" borderId="18" xfId="0" applyFont="1" applyFill="1" applyBorder="1" applyAlignment="1">
      <alignment horizontal="center" vertical="center" wrapText="1" readingOrder="1"/>
    </xf>
    <xf numFmtId="0" fontId="57" fillId="29" borderId="19" xfId="0" applyFont="1" applyFill="1" applyBorder="1" applyAlignment="1">
      <alignment vertical="center" wrapText="1" readingOrder="1"/>
    </xf>
    <xf numFmtId="0" fontId="57" fillId="29" borderId="22" xfId="0" applyFont="1" applyFill="1" applyBorder="1" applyAlignment="1">
      <alignment vertical="center" wrapText="1" readingOrder="1"/>
    </xf>
    <xf numFmtId="0" fontId="56" fillId="28" borderId="18" xfId="0" applyFont="1" applyFill="1" applyBorder="1" applyAlignment="1">
      <alignment horizontal="center" vertical="center"/>
    </xf>
    <xf numFmtId="6" fontId="56" fillId="0" borderId="18" xfId="0" applyNumberFormat="1" applyFont="1" applyBorder="1" applyAlignment="1">
      <alignment horizontal="center" vertical="center"/>
    </xf>
    <xf numFmtId="6" fontId="39" fillId="0" borderId="45" xfId="62" applyNumberFormat="1" applyFont="1" applyBorder="1" applyAlignment="1">
      <alignment horizontal="right" vertical="center" wrapText="1"/>
    </xf>
    <xf numFmtId="6" fontId="56" fillId="29" borderId="18" xfId="0" applyNumberFormat="1" applyFont="1" applyFill="1" applyBorder="1" applyAlignment="1">
      <alignment horizontal="center" vertical="center"/>
    </xf>
    <xf numFmtId="6" fontId="39" fillId="27" borderId="45" xfId="62" applyNumberFormat="1" applyFont="1" applyFill="1" applyBorder="1" applyAlignment="1">
      <alignment horizontal="right" vertical="center" wrapText="1"/>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4000000}"/>
    <cellStyle name="Millares [2] 2" xfId="201" xr:uid="{00000000-0005-0000-0000-000065000000}"/>
    <cellStyle name="Millares 10" xfId="36" xr:uid="{00000000-0005-0000-0000-000066000000}"/>
    <cellStyle name="Millares 10 2" xfId="37" xr:uid="{00000000-0005-0000-0000-000067000000}"/>
    <cellStyle name="Millares 11" xfId="38" xr:uid="{00000000-0005-0000-0000-000068000000}"/>
    <cellStyle name="Millares 11 2" xfId="202" xr:uid="{00000000-0005-0000-0000-000069000000}"/>
    <cellStyle name="Millares 12" xfId="125" xr:uid="{00000000-0005-0000-0000-00006A000000}"/>
    <cellStyle name="Millares 13" xfId="134" xr:uid="{00000000-0005-0000-0000-00006B000000}"/>
    <cellStyle name="Millares 2" xfId="39" xr:uid="{00000000-0005-0000-0000-00006C000000}"/>
    <cellStyle name="Millares 2 2" xfId="40" xr:uid="{00000000-0005-0000-0000-00006D000000}"/>
    <cellStyle name="Millares 2 3" xfId="41" xr:uid="{00000000-0005-0000-0000-00006E000000}"/>
    <cellStyle name="Millares 2 4" xfId="203" xr:uid="{00000000-0005-0000-0000-00006F000000}"/>
    <cellStyle name="Millares 2 5" xfId="42" xr:uid="{00000000-0005-0000-0000-000070000000}"/>
    <cellStyle name="Millares 2_APU´S_NO_PREVISTOS (1)" xfId="204" xr:uid="{00000000-0005-0000-0000-000071000000}"/>
    <cellStyle name="Millares 3" xfId="43" xr:uid="{00000000-0005-0000-0000-000072000000}"/>
    <cellStyle name="Millares 3 2" xfId="44" xr:uid="{00000000-0005-0000-0000-000073000000}"/>
    <cellStyle name="Millares 3 3" xfId="45" xr:uid="{00000000-0005-0000-0000-000074000000}"/>
    <cellStyle name="Millares 3 4" xfId="46" xr:uid="{00000000-0005-0000-0000-000075000000}"/>
    <cellStyle name="Millares 3 5" xfId="47" xr:uid="{00000000-0005-0000-0000-000076000000}"/>
    <cellStyle name="Millares 4" xfId="48" xr:uid="{00000000-0005-0000-0000-000077000000}"/>
    <cellStyle name="Millares 4 2" xfId="49" xr:uid="{00000000-0005-0000-0000-000078000000}"/>
    <cellStyle name="Millares 4 3" xfId="205" xr:uid="{00000000-0005-0000-0000-000079000000}"/>
    <cellStyle name="Millares 4_APU´S_NO_PREVISTOS (1)" xfId="206" xr:uid="{00000000-0005-0000-0000-00007A000000}"/>
    <cellStyle name="Millares 5" xfId="50" xr:uid="{00000000-0005-0000-0000-00007B000000}"/>
    <cellStyle name="Millares 5 2" xfId="207" xr:uid="{00000000-0005-0000-0000-00007C000000}"/>
    <cellStyle name="Millares 6" xfId="51" xr:uid="{00000000-0005-0000-0000-00007D000000}"/>
    <cellStyle name="Millares 6 2" xfId="52" xr:uid="{00000000-0005-0000-0000-00007E000000}"/>
    <cellStyle name="Millares 7" xfId="53" xr:uid="{00000000-0005-0000-0000-00007F000000}"/>
    <cellStyle name="Millares 7 2" xfId="54" xr:uid="{00000000-0005-0000-0000-000080000000}"/>
    <cellStyle name="Millares 7 2 2" xfId="55" xr:uid="{00000000-0005-0000-0000-000081000000}"/>
    <cellStyle name="Millares 8" xfId="56" xr:uid="{00000000-0005-0000-0000-000082000000}"/>
    <cellStyle name="Millares 8 2" xfId="57" xr:uid="{00000000-0005-0000-0000-000083000000}"/>
    <cellStyle name="Millares 9" xfId="58" xr:uid="{00000000-0005-0000-0000-000084000000}"/>
    <cellStyle name="Millares 9 2" xfId="59" xr:uid="{00000000-0005-0000-0000-000085000000}"/>
    <cellStyle name="Millares_FORMULARIO 4 - M-OFERENTE PPTA ECONOMICA" xfId="60" xr:uid="{00000000-0005-0000-0000-000086000000}"/>
    <cellStyle name="MILLONES" xfId="208" xr:uid="{00000000-0005-0000-0000-000087000000}"/>
    <cellStyle name="MILLONES 2" xfId="209" xr:uid="{00000000-0005-0000-0000-000088000000}"/>
    <cellStyle name="MILLONES_PRESUPUESTO FASE III ABR-2015 Rev3" xfId="210" xr:uid="{00000000-0005-0000-0000-000089000000}"/>
    <cellStyle name="Moneda 10 2" xfId="61" xr:uid="{00000000-0005-0000-0000-00008A000000}"/>
    <cellStyle name="Moneda 2" xfId="62" xr:uid="{00000000-0005-0000-0000-00008B000000}"/>
    <cellStyle name="Moneda 2 10" xfId="211" xr:uid="{00000000-0005-0000-0000-00008C000000}"/>
    <cellStyle name="Moneda 2 11" xfId="212" xr:uid="{00000000-0005-0000-0000-00008D000000}"/>
    <cellStyle name="Moneda 2 12" xfId="213" xr:uid="{00000000-0005-0000-0000-00008E000000}"/>
    <cellStyle name="Moneda 2 2" xfId="63" xr:uid="{00000000-0005-0000-0000-00008F000000}"/>
    <cellStyle name="Moneda 2 2 2" xfId="64" xr:uid="{00000000-0005-0000-0000-000090000000}"/>
    <cellStyle name="Moneda 2 2 2 2" xfId="65" xr:uid="{00000000-0005-0000-0000-000091000000}"/>
    <cellStyle name="Moneda 2 2 2 2 2" xfId="129" xr:uid="{00000000-0005-0000-0000-000092000000}"/>
    <cellStyle name="Moneda 2 2 3" xfId="66" xr:uid="{00000000-0005-0000-0000-000093000000}"/>
    <cellStyle name="Moneda 2 2 4" xfId="67" xr:uid="{00000000-0005-0000-0000-000094000000}"/>
    <cellStyle name="Moneda 2 2 5" xfId="68" xr:uid="{00000000-0005-0000-0000-000095000000}"/>
    <cellStyle name="Moneda 2 2_APU´S_NO_PREVISTOS (1)" xfId="214" xr:uid="{00000000-0005-0000-0000-000096000000}"/>
    <cellStyle name="Moneda 2 3" xfId="69" xr:uid="{00000000-0005-0000-0000-000097000000}"/>
    <cellStyle name="Moneda 2 4" xfId="215" xr:uid="{00000000-0005-0000-0000-000098000000}"/>
    <cellStyle name="Moneda 2 5" xfId="216" xr:uid="{00000000-0005-0000-0000-000099000000}"/>
    <cellStyle name="Moneda 2 6" xfId="217" xr:uid="{00000000-0005-0000-0000-00009A000000}"/>
    <cellStyle name="Moneda 2 7" xfId="218" xr:uid="{00000000-0005-0000-0000-00009B000000}"/>
    <cellStyle name="Moneda 2 8" xfId="219" xr:uid="{00000000-0005-0000-0000-00009C000000}"/>
    <cellStyle name="Moneda 2 9" xfId="220" xr:uid="{00000000-0005-0000-0000-00009D000000}"/>
    <cellStyle name="Moneda 2_APU´S_NO_PREVISTOS (1)" xfId="221" xr:uid="{00000000-0005-0000-0000-00009E000000}"/>
    <cellStyle name="Moneda 3" xfId="70" xr:uid="{00000000-0005-0000-0000-00009F000000}"/>
    <cellStyle name="Moneda 4" xfId="222" xr:uid="{00000000-0005-0000-0000-0000A0000000}"/>
    <cellStyle name="Monetario0" xfId="223" xr:uid="{00000000-0005-0000-0000-0000A1000000}"/>
    <cellStyle name="Neutral" xfId="71" builtinId="28" customBuiltin="1"/>
    <cellStyle name="Neutral 2" xfId="72" xr:uid="{00000000-0005-0000-0000-0000A3000000}"/>
    <cellStyle name="Neutral 3" xfId="224" xr:uid="{00000000-0005-0000-0000-0000A4000000}"/>
    <cellStyle name="No. punto" xfId="225" xr:uid="{00000000-0005-0000-0000-0000A5000000}"/>
    <cellStyle name="No. punto 2" xfId="226" xr:uid="{00000000-0005-0000-0000-0000A6000000}"/>
    <cellStyle name="Normal" xfId="0" builtinId="0"/>
    <cellStyle name="Normal 2" xfId="73" xr:uid="{00000000-0005-0000-0000-0000A8000000}"/>
    <cellStyle name="Normal 2 10" xfId="74" xr:uid="{00000000-0005-0000-0000-0000A9000000}"/>
    <cellStyle name="Normal 2 10 2" xfId="75" xr:uid="{00000000-0005-0000-0000-0000AA000000}"/>
    <cellStyle name="Normal 2 10 2 2" xfId="135" xr:uid="{00000000-0005-0000-0000-0000AB000000}"/>
    <cellStyle name="Normal 2 10 3" xfId="126" xr:uid="{00000000-0005-0000-0000-0000AC000000}"/>
    <cellStyle name="Normal 2 11" xfId="76" xr:uid="{00000000-0005-0000-0000-0000AD000000}"/>
    <cellStyle name="Normal 2 12" xfId="77" xr:uid="{00000000-0005-0000-0000-0000AE000000}"/>
    <cellStyle name="Normal 2 13" xfId="78" xr:uid="{00000000-0005-0000-0000-0000AF000000}"/>
    <cellStyle name="Normal 2 2" xfId="79" xr:uid="{00000000-0005-0000-0000-0000B0000000}"/>
    <cellStyle name="Normal 2 2 2" xfId="227" xr:uid="{00000000-0005-0000-0000-0000B1000000}"/>
    <cellStyle name="Normal 2 2 3" xfId="228" xr:uid="{00000000-0005-0000-0000-0000B2000000}"/>
    <cellStyle name="Normal 2 3" xfId="80" xr:uid="{00000000-0005-0000-0000-0000B3000000}"/>
    <cellStyle name="Normal 2 3 2" xfId="229" xr:uid="{00000000-0005-0000-0000-0000B4000000}"/>
    <cellStyle name="Normal 2 4" xfId="81" xr:uid="{00000000-0005-0000-0000-0000B5000000}"/>
    <cellStyle name="Normal 2 5" xfId="82" xr:uid="{00000000-0005-0000-0000-0000B6000000}"/>
    <cellStyle name="Normal 2 6" xfId="83" xr:uid="{00000000-0005-0000-0000-0000B7000000}"/>
    <cellStyle name="Normal 2 7" xfId="84" xr:uid="{00000000-0005-0000-0000-0000B8000000}"/>
    <cellStyle name="Normal 2 8" xfId="85" xr:uid="{00000000-0005-0000-0000-0000B9000000}"/>
    <cellStyle name="Normal 2 9" xfId="86" xr:uid="{00000000-0005-0000-0000-0000BA000000}"/>
    <cellStyle name="Normal 2_APU NO PREVISTOS MTTO" xfId="87" xr:uid="{00000000-0005-0000-0000-0000BB000000}"/>
    <cellStyle name="Normal 29" xfId="88" xr:uid="{00000000-0005-0000-0000-0000BC000000}"/>
    <cellStyle name="Normal 3" xfId="89" xr:uid="{00000000-0005-0000-0000-0000BD000000}"/>
    <cellStyle name="Normal 3 11" xfId="130" xr:uid="{00000000-0005-0000-0000-0000BE000000}"/>
    <cellStyle name="Normal 3 2" xfId="90" xr:uid="{00000000-0005-0000-0000-0000BF000000}"/>
    <cellStyle name="Normal 3 2 2" xfId="128" xr:uid="{00000000-0005-0000-0000-0000C0000000}"/>
    <cellStyle name="Normal 3 3" xfId="230" xr:uid="{00000000-0005-0000-0000-0000C1000000}"/>
    <cellStyle name="Normal 3_APU´S_NO_PREVISTOS (1)" xfId="231" xr:uid="{00000000-0005-0000-0000-0000C2000000}"/>
    <cellStyle name="Normal 4" xfId="91" xr:uid="{00000000-0005-0000-0000-0000C3000000}"/>
    <cellStyle name="Normal 4 2" xfId="92" xr:uid="{00000000-0005-0000-0000-0000C4000000}"/>
    <cellStyle name="Normal 4 2 2" xfId="232" xr:uid="{00000000-0005-0000-0000-0000C5000000}"/>
    <cellStyle name="Normal 5" xfId="133" xr:uid="{00000000-0005-0000-0000-0000C6000000}"/>
    <cellStyle name="Normal 6" xfId="233" xr:uid="{00000000-0005-0000-0000-0000C7000000}"/>
    <cellStyle name="Normal 6 2" xfId="234" xr:uid="{00000000-0005-0000-0000-0000C8000000}"/>
    <cellStyle name="Normal 7" xfId="235" xr:uid="{00000000-0005-0000-0000-0000C9000000}"/>
    <cellStyle name="Normal 8" xfId="236" xr:uid="{00000000-0005-0000-0000-0000CA000000}"/>
    <cellStyle name="Normal 9" xfId="237" xr:uid="{00000000-0005-0000-0000-0000CB000000}"/>
    <cellStyle name="Normal 9 2" xfId="132" xr:uid="{00000000-0005-0000-0000-0000CC000000}"/>
    <cellStyle name="Normal_modelo ACTA OBRA y MODIFICACION" xfId="253" xr:uid="{00000000-0005-0000-0000-0000CD000000}"/>
    <cellStyle name="Normal_PTO OFICIAL PREPLIEGO (CORREGIDO) 2" xfId="131" xr:uid="{00000000-0005-0000-0000-0000CE000000}"/>
    <cellStyle name="Notas 2" xfId="93" xr:uid="{00000000-0005-0000-0000-0000CF000000}"/>
    <cellStyle name="Notas 3" xfId="238" xr:uid="{00000000-0005-0000-0000-0000D0000000}"/>
    <cellStyle name="Percent" xfId="95" xr:uid="{00000000-0005-0000-0000-0000D1000000}"/>
    <cellStyle name="Porcentaje 2" xfId="239" xr:uid="{00000000-0005-0000-0000-0000D2000000}"/>
    <cellStyle name="Porcentaje 3" xfId="94" xr:uid="{00000000-0005-0000-0000-0000D3000000}"/>
    <cellStyle name="Porcentaje 4" xfId="240" xr:uid="{00000000-0005-0000-0000-0000D4000000}"/>
    <cellStyle name="Porcentaje 5" xfId="241" xr:uid="{00000000-0005-0000-0000-0000D5000000}"/>
    <cellStyle name="Porcentaje 5 2" xfId="242" xr:uid="{00000000-0005-0000-0000-0000D6000000}"/>
    <cellStyle name="Porcentual 2" xfId="96" xr:uid="{00000000-0005-0000-0000-0000D7000000}"/>
    <cellStyle name="Porcentual 2 10" xfId="97" xr:uid="{00000000-0005-0000-0000-0000D8000000}"/>
    <cellStyle name="Porcentual 2 10 2" xfId="98" xr:uid="{00000000-0005-0000-0000-0000D9000000}"/>
    <cellStyle name="Porcentual 2 11" xfId="99" xr:uid="{00000000-0005-0000-0000-0000DA000000}"/>
    <cellStyle name="Porcentual 2 12" xfId="100" xr:uid="{00000000-0005-0000-0000-0000DB000000}"/>
    <cellStyle name="Porcentual 2 2" xfId="101" xr:uid="{00000000-0005-0000-0000-0000DC000000}"/>
    <cellStyle name="Porcentual 2 3" xfId="102" xr:uid="{00000000-0005-0000-0000-0000DD000000}"/>
    <cellStyle name="Porcentual 2 4" xfId="103" xr:uid="{00000000-0005-0000-0000-0000DE000000}"/>
    <cellStyle name="Porcentual 2 5" xfId="104" xr:uid="{00000000-0005-0000-0000-0000DF000000}"/>
    <cellStyle name="Porcentual 2 6" xfId="105" xr:uid="{00000000-0005-0000-0000-0000E0000000}"/>
    <cellStyle name="Porcentual 2 7" xfId="106" xr:uid="{00000000-0005-0000-0000-0000E1000000}"/>
    <cellStyle name="Porcentual 2 8" xfId="107" xr:uid="{00000000-0005-0000-0000-0000E2000000}"/>
    <cellStyle name="Porcentual 2 9" xfId="108" xr:uid="{00000000-0005-0000-0000-0000E3000000}"/>
    <cellStyle name="Porcentual 3" xfId="109" xr:uid="{00000000-0005-0000-0000-0000E4000000}"/>
    <cellStyle name="Porcentual 4" xfId="110" xr:uid="{00000000-0005-0000-0000-0000E5000000}"/>
    <cellStyle name="Porcentual 4 2" xfId="111" xr:uid="{00000000-0005-0000-0000-0000E6000000}"/>
    <cellStyle name="Porcentual 5" xfId="112" xr:uid="{00000000-0005-0000-0000-0000E7000000}"/>
    <cellStyle name="Porcentual 5 2" xfId="243" xr:uid="{00000000-0005-0000-0000-0000E8000000}"/>
    <cellStyle name="Porcentual 6" xfId="113" xr:uid="{00000000-0005-0000-0000-0000E9000000}"/>
    <cellStyle name="Porcentual 6 2" xfId="114" xr:uid="{00000000-0005-0000-0000-0000EA000000}"/>
    <cellStyle name="Porcentual 7" xfId="115" xr:uid="{00000000-0005-0000-0000-0000EB000000}"/>
    <cellStyle name="Porcentual 8" xfId="127" xr:uid="{00000000-0005-0000-0000-0000EC000000}"/>
    <cellStyle name="resaltado" xfId="244" xr:uid="{00000000-0005-0000-0000-0000ED000000}"/>
    <cellStyle name="Salida 2" xfId="116" xr:uid="{00000000-0005-0000-0000-0000EE000000}"/>
    <cellStyle name="Salida 3" xfId="245" xr:uid="{00000000-0005-0000-0000-0000EF000000}"/>
    <cellStyle name="Texto de advertencia 2" xfId="117" xr:uid="{00000000-0005-0000-0000-0000F0000000}"/>
    <cellStyle name="Texto de advertencia 3" xfId="246" xr:uid="{00000000-0005-0000-0000-0000F1000000}"/>
    <cellStyle name="Texto explicativo 2" xfId="118" xr:uid="{00000000-0005-0000-0000-0000F2000000}"/>
    <cellStyle name="Texto explicativo 3" xfId="247" xr:uid="{00000000-0005-0000-0000-0000F3000000}"/>
    <cellStyle name="Título 1 2" xfId="119" xr:uid="{00000000-0005-0000-0000-0000F4000000}"/>
    <cellStyle name="Título 1 3" xfId="248" xr:uid="{00000000-0005-0000-0000-0000F5000000}"/>
    <cellStyle name="Título 2 2" xfId="120" xr:uid="{00000000-0005-0000-0000-0000F6000000}"/>
    <cellStyle name="Título 2 3" xfId="249" xr:uid="{00000000-0005-0000-0000-0000F7000000}"/>
    <cellStyle name="Título 3 2" xfId="121" xr:uid="{00000000-0005-0000-0000-0000F8000000}"/>
    <cellStyle name="Título 3 3" xfId="250" xr:uid="{00000000-0005-0000-0000-0000F9000000}"/>
    <cellStyle name="Título 4" xfId="122" xr:uid="{00000000-0005-0000-0000-0000FA000000}"/>
    <cellStyle name="Título 5" xfId="251" xr:uid="{00000000-0005-0000-0000-0000FB000000}"/>
    <cellStyle name="Total" xfId="123" builtinId="25" customBuiltin="1"/>
    <cellStyle name="Total 2" xfId="124" xr:uid="{00000000-0005-0000-0000-0000FD000000}"/>
    <cellStyle name="Total 3" xfId="252" xr:uid="{00000000-0005-0000-0000-0000FE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customXml" Target="../customXml/item1.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18" Type="http://schemas.openxmlformats.org/officeDocument/2006/relationships/externalLink" Target="externalLinks/externalLink114.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124" Type="http://schemas.openxmlformats.org/officeDocument/2006/relationships/customXml" Target="../customXml/item2.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theme" Target="theme/theme1.xml"/><Relationship Id="rId44" Type="http://schemas.openxmlformats.org/officeDocument/2006/relationships/externalLink" Target="externalLinks/externalLink40.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sites\SGC-Consultas\Documentos%20compartidos\04.%20RELATOR&#205;A\03.%20NORMATIVA%20CONTRACTUAL\04.%20Documento%20Tipo\Licitaci&#243;n%20p&#250;blica%20de%20obra%20p&#250;blica%20de%20infraestructura%20de%20transporte%20V2\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PROYECTOS%20SMA%20&amp;%20SOL%202008-2012\Portafolio%20inscrito%20Fase%20III\1%20EXTRACCION\2%20MEJORAMIENTO%20DEL%20SISTEMA%20DE%20BOMBEO%20DE%20CRUDO%20(Bombas%20PCP)\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file:///C:\Users\Administrador\Desktop\AMV03NARI&#209;O%20ACTUAL\PRESUPUESTOS\Ruta%201702\PRESENTACI&#211;N%20BOGOT&#193;_RUTA%201702_26%20MARZO%202012\a%20%20aaInformaci&#243;n%20GRUPO%204\A%20MInformes%20Mensuales\Informe%20de%20estado%20vial%20ene\aCCIDENTES%20DE%201995%20-%201996.xls?648726AD" TargetMode="External"/><Relationship Id="rId1" Type="http://schemas.openxmlformats.org/officeDocument/2006/relationships/externalLinkPath" Target="file:///\\648726AD\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Users\CHIKY&#180;s\Downloads\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Volumes\TOSHIBA%20EXT\Presupuestos%20Variante%20San%20Gil\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Inf.%2009-ene-09\Users\user5\AppData\Local\Temp\Temp1_2282%20OSBL%20RR%20114%20S3%20Rev%20%200%20(24-abr)%20(2).zip\Documents%20and%20Settings\Administrador\Mis%20documentos\VICTOR%20M.%20DURAN%20S\ARCHIVOS%20ITANSUCA\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sites\SGC-Consultas\Documentos%20compartidos\04.%20RELATOR&#205;A\03.%20NORMATIVA%20CONTRACTUAL\04.%20Documento%20Tipo\Licitaci&#243;n%20p&#250;blica%20de%20obra%20p&#250;blica%20de%20infraestructura%20de%20transporte%20V2\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12413-EFC9-476E-9D44-C8DD0B76C23B}">
  <dimension ref="B1:L107"/>
  <sheetViews>
    <sheetView showGridLines="0" tabSelected="1" view="pageBreakPreview" zoomScale="80" zoomScaleNormal="55" zoomScaleSheetLayoutView="80" zoomScalePageLayoutView="70" workbookViewId="0">
      <selection activeCell="K90" sqref="K90"/>
    </sheetView>
  </sheetViews>
  <sheetFormatPr baseColWidth="10" defaultColWidth="11.42578125" defaultRowHeight="14.25"/>
  <cols>
    <col min="1" max="2" width="4.42578125" style="1" customWidth="1"/>
    <col min="3" max="3" width="14.7109375" style="1" customWidth="1"/>
    <col min="4" max="4" width="14.28515625" style="1" hidden="1" customWidth="1"/>
    <col min="5" max="5" width="16.140625" style="5" hidden="1" customWidth="1"/>
    <col min="6" max="6" width="17.5703125" style="1" hidden="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c r="B1" s="218" t="s">
        <v>0</v>
      </c>
      <c r="C1" s="218"/>
      <c r="D1" s="218"/>
      <c r="E1" s="218"/>
      <c r="F1" s="218"/>
      <c r="G1" s="218"/>
    </row>
    <row r="2" spans="2:12">
      <c r="B2" s="218" t="s">
        <v>1</v>
      </c>
      <c r="C2" s="218"/>
      <c r="D2" s="218"/>
      <c r="E2" s="218"/>
    </row>
    <row r="3" spans="2:12" ht="15" thickBot="1">
      <c r="B3" s="6"/>
      <c r="C3" s="7"/>
      <c r="D3" s="6"/>
      <c r="E3" s="7"/>
    </row>
    <row r="4" spans="2:12" ht="15.75" thickTop="1" thickBot="1">
      <c r="B4" s="219"/>
      <c r="C4" s="220"/>
      <c r="D4" s="220"/>
      <c r="E4" s="220"/>
      <c r="F4" s="220"/>
      <c r="G4" s="220"/>
      <c r="H4" s="220"/>
      <c r="I4" s="220"/>
      <c r="J4" s="220"/>
      <c r="K4" s="220"/>
      <c r="L4" s="221"/>
    </row>
    <row r="5" spans="2:12" ht="31.5" customHeight="1" thickTop="1">
      <c r="B5" s="3"/>
      <c r="C5" s="222" t="s">
        <v>2</v>
      </c>
      <c r="D5" s="223"/>
      <c r="E5" s="223"/>
      <c r="F5" s="223"/>
      <c r="G5" s="223"/>
      <c r="H5" s="223"/>
      <c r="I5" s="223"/>
      <c r="J5" s="223"/>
      <c r="K5" s="224"/>
      <c r="L5" s="4"/>
    </row>
    <row r="6" spans="2:12">
      <c r="B6" s="8"/>
      <c r="C6" s="225" t="s">
        <v>3</v>
      </c>
      <c r="D6" s="225"/>
      <c r="E6" s="225"/>
      <c r="F6" s="225"/>
      <c r="G6" s="225"/>
      <c r="H6" s="225"/>
      <c r="I6" s="225"/>
      <c r="J6" s="225"/>
      <c r="K6" s="226"/>
      <c r="L6" s="4"/>
    </row>
    <row r="7" spans="2:12" s="2" customFormat="1">
      <c r="B7" s="9"/>
      <c r="C7" s="212" t="s">
        <v>4</v>
      </c>
      <c r="D7" s="213"/>
      <c r="E7" s="213"/>
      <c r="F7" s="213"/>
      <c r="G7" s="213"/>
      <c r="H7" s="213"/>
      <c r="I7" s="213"/>
      <c r="J7" s="213"/>
      <c r="K7" s="214"/>
      <c r="L7" s="10"/>
    </row>
    <row r="8" spans="2:12" ht="40.5" customHeight="1">
      <c r="B8" s="8"/>
      <c r="C8" s="212"/>
      <c r="D8" s="213"/>
      <c r="E8" s="213"/>
      <c r="F8" s="213"/>
      <c r="G8" s="213"/>
      <c r="H8" s="213"/>
      <c r="I8" s="213"/>
      <c r="J8" s="213"/>
      <c r="K8" s="214"/>
      <c r="L8" s="4"/>
    </row>
    <row r="9" spans="2:12" ht="57" customHeight="1">
      <c r="B9" s="8"/>
      <c r="C9" s="215" t="s">
        <v>5</v>
      </c>
      <c r="D9" s="216"/>
      <c r="E9" s="216"/>
      <c r="F9" s="216"/>
      <c r="G9" s="216"/>
      <c r="H9" s="216"/>
      <c r="I9" s="216"/>
      <c r="J9" s="216"/>
      <c r="K9" s="217"/>
      <c r="L9" s="4"/>
    </row>
    <row r="10" spans="2:12" ht="30" customHeight="1" thickBot="1">
      <c r="B10" s="3"/>
      <c r="C10" s="229"/>
      <c r="D10" s="230"/>
      <c r="E10" s="230"/>
      <c r="F10" s="230"/>
      <c r="G10" s="230"/>
      <c r="H10" s="230"/>
      <c r="I10" s="230"/>
      <c r="J10" s="230"/>
      <c r="K10" s="231"/>
      <c r="L10" s="4"/>
    </row>
    <row r="11" spans="2:12" ht="30" customHeight="1">
      <c r="B11" s="3"/>
      <c r="C11" s="248" t="s">
        <v>6</v>
      </c>
      <c r="D11" s="242" t="s">
        <v>7</v>
      </c>
      <c r="E11" s="250" t="s">
        <v>8</v>
      </c>
      <c r="F11" s="250"/>
      <c r="G11" s="248" t="s">
        <v>9</v>
      </c>
      <c r="H11" s="242" t="s">
        <v>10</v>
      </c>
      <c r="I11" s="242" t="s">
        <v>11</v>
      </c>
      <c r="J11" s="244" t="s">
        <v>12</v>
      </c>
      <c r="K11" s="246" t="s">
        <v>13</v>
      </c>
      <c r="L11" s="4"/>
    </row>
    <row r="12" spans="2:12" ht="30" customHeight="1" thickBot="1">
      <c r="B12" s="3"/>
      <c r="C12" s="249"/>
      <c r="D12" s="243"/>
      <c r="E12" s="11" t="s">
        <v>14</v>
      </c>
      <c r="F12" s="11" t="s">
        <v>15</v>
      </c>
      <c r="G12" s="249"/>
      <c r="H12" s="243"/>
      <c r="I12" s="243"/>
      <c r="J12" s="245"/>
      <c r="K12" s="247"/>
      <c r="L12" s="4"/>
    </row>
    <row r="13" spans="2:12" ht="30" customHeight="1" thickBot="1">
      <c r="B13" s="3"/>
      <c r="C13" s="12"/>
      <c r="D13" s="13"/>
      <c r="E13" s="13"/>
      <c r="F13" s="13"/>
      <c r="G13" s="188" t="s">
        <v>16</v>
      </c>
      <c r="H13" s="13"/>
      <c r="I13" s="13"/>
      <c r="J13" s="13"/>
      <c r="K13" s="14"/>
      <c r="L13" s="4"/>
    </row>
    <row r="14" spans="2:12" ht="120">
      <c r="B14" s="3"/>
      <c r="C14" s="389" t="s">
        <v>147</v>
      </c>
      <c r="D14" s="16"/>
      <c r="E14" s="16"/>
      <c r="F14" s="16"/>
      <c r="G14" s="390" t="s">
        <v>148</v>
      </c>
      <c r="H14" s="389" t="s">
        <v>18</v>
      </c>
      <c r="I14" s="391">
        <v>118.95</v>
      </c>
      <c r="J14" s="396">
        <v>356012</v>
      </c>
      <c r="K14" s="397">
        <f>ROUNDUP(J14*I14,0)</f>
        <v>42347628</v>
      </c>
      <c r="L14" s="4"/>
    </row>
    <row r="15" spans="2:12" ht="75">
      <c r="B15" s="3"/>
      <c r="C15" s="389" t="s">
        <v>149</v>
      </c>
      <c r="D15" s="16"/>
      <c r="E15" s="16"/>
      <c r="F15" s="16"/>
      <c r="G15" s="390" t="s">
        <v>150</v>
      </c>
      <c r="H15" s="389" t="s">
        <v>26</v>
      </c>
      <c r="I15" s="391">
        <v>40</v>
      </c>
      <c r="J15" s="396">
        <v>41202</v>
      </c>
      <c r="K15" s="397">
        <f t="shared" ref="K15:K78" si="0">ROUNDUP(J15*I15,0)</f>
        <v>1648080</v>
      </c>
      <c r="L15" s="4"/>
    </row>
    <row r="16" spans="2:12" ht="90">
      <c r="B16" s="3"/>
      <c r="C16" s="389" t="s">
        <v>151</v>
      </c>
      <c r="D16" s="16"/>
      <c r="E16" s="16"/>
      <c r="F16" s="16"/>
      <c r="G16" s="390" t="s">
        <v>152</v>
      </c>
      <c r="H16" s="389" t="s">
        <v>21</v>
      </c>
      <c r="I16" s="391">
        <v>37.200000000000003</v>
      </c>
      <c r="J16" s="396">
        <v>30503</v>
      </c>
      <c r="K16" s="397">
        <f t="shared" si="0"/>
        <v>1134712</v>
      </c>
      <c r="L16" s="4"/>
    </row>
    <row r="17" spans="2:12" ht="90">
      <c r="B17" s="3"/>
      <c r="C17" s="389" t="s">
        <v>153</v>
      </c>
      <c r="D17" s="16"/>
      <c r="E17" s="16"/>
      <c r="F17" s="16"/>
      <c r="G17" s="390" t="s">
        <v>154</v>
      </c>
      <c r="H17" s="389" t="s">
        <v>26</v>
      </c>
      <c r="I17" s="391">
        <v>2</v>
      </c>
      <c r="J17" s="396">
        <v>47733</v>
      </c>
      <c r="K17" s="397">
        <f t="shared" si="0"/>
        <v>95466</v>
      </c>
      <c r="L17" s="4"/>
    </row>
    <row r="18" spans="2:12" ht="15.75">
      <c r="B18" s="3"/>
      <c r="C18" s="392">
        <v>2</v>
      </c>
      <c r="D18" s="16"/>
      <c r="E18" s="16"/>
      <c r="F18" s="16"/>
      <c r="G18" s="392" t="s">
        <v>155</v>
      </c>
      <c r="H18" s="393"/>
      <c r="I18" s="394"/>
      <c r="J18" s="398"/>
      <c r="K18" s="399"/>
      <c r="L18" s="4"/>
    </row>
    <row r="19" spans="2:12" ht="75">
      <c r="B19" s="3"/>
      <c r="C19" s="389" t="s">
        <v>156</v>
      </c>
      <c r="D19" s="16"/>
      <c r="E19" s="16"/>
      <c r="F19" s="16"/>
      <c r="G19" s="390" t="s">
        <v>157</v>
      </c>
      <c r="H19" s="389" t="s">
        <v>23</v>
      </c>
      <c r="I19" s="391">
        <v>3</v>
      </c>
      <c r="J19" s="396">
        <v>84897</v>
      </c>
      <c r="K19" s="397">
        <f t="shared" si="0"/>
        <v>254691</v>
      </c>
      <c r="L19" s="4"/>
    </row>
    <row r="20" spans="2:12" ht="60">
      <c r="B20" s="3"/>
      <c r="C20" s="389" t="s">
        <v>158</v>
      </c>
      <c r="D20" s="16"/>
      <c r="E20" s="16"/>
      <c r="F20" s="16"/>
      <c r="G20" s="390" t="s">
        <v>159</v>
      </c>
      <c r="H20" s="389" t="s">
        <v>21</v>
      </c>
      <c r="I20" s="391">
        <v>69</v>
      </c>
      <c r="J20" s="396">
        <v>10874</v>
      </c>
      <c r="K20" s="397">
        <f t="shared" si="0"/>
        <v>750306</v>
      </c>
      <c r="L20" s="4"/>
    </row>
    <row r="21" spans="2:12" ht="45">
      <c r="B21" s="3"/>
      <c r="C21" s="389" t="s">
        <v>160</v>
      </c>
      <c r="D21" s="16"/>
      <c r="E21" s="16"/>
      <c r="F21" s="16"/>
      <c r="G21" s="390" t="s">
        <v>161</v>
      </c>
      <c r="H21" s="389" t="s">
        <v>21</v>
      </c>
      <c r="I21" s="391">
        <v>46</v>
      </c>
      <c r="J21" s="396">
        <v>16409</v>
      </c>
      <c r="K21" s="397">
        <f t="shared" si="0"/>
        <v>754814</v>
      </c>
      <c r="L21" s="4"/>
    </row>
    <row r="22" spans="2:12" ht="15.75">
      <c r="B22" s="3"/>
      <c r="C22" s="392">
        <v>3</v>
      </c>
      <c r="D22" s="16"/>
      <c r="E22" s="16"/>
      <c r="F22" s="16"/>
      <c r="G22" s="392" t="s">
        <v>162</v>
      </c>
      <c r="H22" s="393"/>
      <c r="I22" s="394"/>
      <c r="J22" s="398"/>
      <c r="K22" s="399"/>
      <c r="L22" s="4"/>
    </row>
    <row r="23" spans="2:12" ht="90">
      <c r="B23" s="3"/>
      <c r="C23" s="389" t="s">
        <v>163</v>
      </c>
      <c r="D23" s="16"/>
      <c r="E23" s="16"/>
      <c r="F23" s="16"/>
      <c r="G23" s="390" t="s">
        <v>164</v>
      </c>
      <c r="H23" s="389" t="s">
        <v>18</v>
      </c>
      <c r="I23" s="391">
        <v>158.6</v>
      </c>
      <c r="J23" s="396">
        <v>119386</v>
      </c>
      <c r="K23" s="397">
        <f t="shared" si="0"/>
        <v>18934620</v>
      </c>
      <c r="L23" s="4"/>
    </row>
    <row r="24" spans="2:12" ht="90">
      <c r="B24" s="3"/>
      <c r="C24" s="389" t="s">
        <v>165</v>
      </c>
      <c r="D24" s="16"/>
      <c r="E24" s="16"/>
      <c r="F24" s="16"/>
      <c r="G24" s="390" t="s">
        <v>166</v>
      </c>
      <c r="H24" s="389" t="s">
        <v>18</v>
      </c>
      <c r="I24" s="391">
        <v>20</v>
      </c>
      <c r="J24" s="396">
        <v>121880</v>
      </c>
      <c r="K24" s="397">
        <f t="shared" si="0"/>
        <v>2437600</v>
      </c>
      <c r="L24" s="4"/>
    </row>
    <row r="25" spans="2:12" ht="15.75">
      <c r="B25" s="3"/>
      <c r="C25" s="392">
        <v>4</v>
      </c>
      <c r="D25" s="16"/>
      <c r="E25" s="16"/>
      <c r="F25" s="16"/>
      <c r="G25" s="392" t="s">
        <v>167</v>
      </c>
      <c r="H25" s="393"/>
      <c r="I25" s="394"/>
      <c r="J25" s="398"/>
      <c r="K25" s="399"/>
      <c r="L25" s="4"/>
    </row>
    <row r="26" spans="2:12" ht="135">
      <c r="B26" s="3"/>
      <c r="C26" s="389" t="s">
        <v>168</v>
      </c>
      <c r="D26" s="16"/>
      <c r="E26" s="16"/>
      <c r="F26" s="16"/>
      <c r="G26" s="390" t="s">
        <v>169</v>
      </c>
      <c r="H26" s="389" t="s">
        <v>21</v>
      </c>
      <c r="I26" s="391">
        <v>37.200000000000003</v>
      </c>
      <c r="J26" s="396">
        <v>369854</v>
      </c>
      <c r="K26" s="397">
        <f t="shared" si="0"/>
        <v>13758569</v>
      </c>
      <c r="L26" s="4"/>
    </row>
    <row r="27" spans="2:12" ht="75">
      <c r="B27" s="3"/>
      <c r="C27" s="389" t="s">
        <v>170</v>
      </c>
      <c r="D27" s="16"/>
      <c r="E27" s="16"/>
      <c r="F27" s="16"/>
      <c r="G27" s="390" t="s">
        <v>171</v>
      </c>
      <c r="H27" s="389" t="s">
        <v>21</v>
      </c>
      <c r="I27" s="391">
        <v>18</v>
      </c>
      <c r="J27" s="396">
        <v>106804</v>
      </c>
      <c r="K27" s="397">
        <f t="shared" si="0"/>
        <v>1922472</v>
      </c>
      <c r="L27" s="4"/>
    </row>
    <row r="28" spans="2:12" ht="15.75">
      <c r="B28" s="3"/>
      <c r="C28" s="392">
        <v>5</v>
      </c>
      <c r="D28" s="16"/>
      <c r="E28" s="16"/>
      <c r="F28" s="16"/>
      <c r="G28" s="392" t="s">
        <v>172</v>
      </c>
      <c r="H28" s="393"/>
      <c r="I28" s="394"/>
      <c r="J28" s="398"/>
      <c r="K28" s="399"/>
      <c r="L28" s="4"/>
    </row>
    <row r="29" spans="2:12" ht="90">
      <c r="B29" s="3"/>
      <c r="C29" s="389" t="s">
        <v>173</v>
      </c>
      <c r="D29" s="16"/>
      <c r="E29" s="16"/>
      <c r="F29" s="16"/>
      <c r="G29" s="390" t="s">
        <v>174</v>
      </c>
      <c r="H29" s="389" t="s">
        <v>21</v>
      </c>
      <c r="I29" s="391">
        <v>33</v>
      </c>
      <c r="J29" s="396">
        <v>112072</v>
      </c>
      <c r="K29" s="397">
        <f t="shared" si="0"/>
        <v>3698376</v>
      </c>
      <c r="L29" s="4"/>
    </row>
    <row r="30" spans="2:12" ht="15.75">
      <c r="B30" s="3"/>
      <c r="C30" s="392">
        <v>6</v>
      </c>
      <c r="D30" s="16"/>
      <c r="E30" s="16"/>
      <c r="F30" s="16"/>
      <c r="G30" s="392" t="s">
        <v>42</v>
      </c>
      <c r="H30" s="393"/>
      <c r="I30" s="394"/>
      <c r="J30" s="398"/>
      <c r="K30" s="399"/>
      <c r="L30" s="4"/>
    </row>
    <row r="31" spans="2:12" ht="75">
      <c r="B31" s="3"/>
      <c r="C31" s="389" t="s">
        <v>175</v>
      </c>
      <c r="D31" s="16"/>
      <c r="E31" s="16"/>
      <c r="F31" s="16"/>
      <c r="G31" s="390" t="s">
        <v>176</v>
      </c>
      <c r="H31" s="389" t="s">
        <v>44</v>
      </c>
      <c r="I31" s="391">
        <v>20</v>
      </c>
      <c r="J31" s="396">
        <v>7707</v>
      </c>
      <c r="K31" s="397">
        <f t="shared" si="0"/>
        <v>154140</v>
      </c>
      <c r="L31" s="4"/>
    </row>
    <row r="32" spans="2:12" ht="15.75">
      <c r="B32" s="3"/>
      <c r="C32" s="392">
        <v>7</v>
      </c>
      <c r="D32" s="16"/>
      <c r="E32" s="16"/>
      <c r="F32" s="16"/>
      <c r="G32" s="392" t="s">
        <v>177</v>
      </c>
      <c r="H32" s="393"/>
      <c r="I32" s="394"/>
      <c r="J32" s="398"/>
      <c r="K32" s="399"/>
      <c r="L32" s="4"/>
    </row>
    <row r="33" spans="2:12" ht="135">
      <c r="B33" s="3"/>
      <c r="C33" s="389" t="s">
        <v>178</v>
      </c>
      <c r="D33" s="16"/>
      <c r="E33" s="16"/>
      <c r="F33" s="16"/>
      <c r="G33" s="390" t="s">
        <v>179</v>
      </c>
      <c r="H33" s="389" t="s">
        <v>44</v>
      </c>
      <c r="I33" s="391">
        <v>1500</v>
      </c>
      <c r="J33" s="396">
        <v>22560</v>
      </c>
      <c r="K33" s="397">
        <f t="shared" si="0"/>
        <v>33840000</v>
      </c>
      <c r="L33" s="4"/>
    </row>
    <row r="34" spans="2:12" ht="15.75">
      <c r="B34" s="3"/>
      <c r="C34" s="392">
        <v>8</v>
      </c>
      <c r="D34" s="16"/>
      <c r="E34" s="16"/>
      <c r="F34" s="16"/>
      <c r="G34" s="392" t="s">
        <v>180</v>
      </c>
      <c r="H34" s="393"/>
      <c r="I34" s="394"/>
      <c r="J34" s="398"/>
      <c r="K34" s="399"/>
      <c r="L34" s="4"/>
    </row>
    <row r="35" spans="2:12" ht="105">
      <c r="B35" s="3"/>
      <c r="C35" s="389" t="s">
        <v>181</v>
      </c>
      <c r="D35" s="16"/>
      <c r="E35" s="16"/>
      <c r="F35" s="16"/>
      <c r="G35" s="390" t="s">
        <v>182</v>
      </c>
      <c r="H35" s="389" t="s">
        <v>26</v>
      </c>
      <c r="I35" s="391">
        <v>400</v>
      </c>
      <c r="J35" s="396">
        <v>29285</v>
      </c>
      <c r="K35" s="397">
        <f t="shared" si="0"/>
        <v>11714000</v>
      </c>
      <c r="L35" s="4"/>
    </row>
    <row r="36" spans="2:12" ht="120">
      <c r="B36" s="3"/>
      <c r="C36" s="389" t="s">
        <v>183</v>
      </c>
      <c r="D36" s="16"/>
      <c r="E36" s="16"/>
      <c r="F36" s="16"/>
      <c r="G36" s="390" t="s">
        <v>184</v>
      </c>
      <c r="H36" s="389" t="s">
        <v>26</v>
      </c>
      <c r="I36" s="391">
        <v>800</v>
      </c>
      <c r="J36" s="396">
        <v>36898</v>
      </c>
      <c r="K36" s="397">
        <f t="shared" si="0"/>
        <v>29518400</v>
      </c>
      <c r="L36" s="4"/>
    </row>
    <row r="37" spans="2:12" ht="57.75" customHeight="1">
      <c r="B37" s="3"/>
      <c r="C37" s="389" t="s">
        <v>185</v>
      </c>
      <c r="D37" s="16"/>
      <c r="E37" s="16"/>
      <c r="F37" s="16"/>
      <c r="G37" s="390" t="s">
        <v>186</v>
      </c>
      <c r="H37" s="389" t="s">
        <v>26</v>
      </c>
      <c r="I37" s="391">
        <v>88.6</v>
      </c>
      <c r="J37" s="396">
        <v>43155</v>
      </c>
      <c r="K37" s="397">
        <f t="shared" si="0"/>
        <v>3823533</v>
      </c>
      <c r="L37" s="4"/>
    </row>
    <row r="38" spans="2:12" ht="15.75">
      <c r="B38" s="3"/>
      <c r="C38" s="392">
        <v>9</v>
      </c>
      <c r="D38" s="16"/>
      <c r="E38" s="16"/>
      <c r="F38" s="16"/>
      <c r="G38" s="392" t="s">
        <v>187</v>
      </c>
      <c r="H38" s="393"/>
      <c r="I38" s="394"/>
      <c r="J38" s="398"/>
      <c r="K38" s="399"/>
      <c r="L38" s="4"/>
    </row>
    <row r="39" spans="2:12" ht="240">
      <c r="B39" s="3"/>
      <c r="C39" s="389" t="s">
        <v>188</v>
      </c>
      <c r="D39" s="16"/>
      <c r="E39" s="16"/>
      <c r="F39" s="16"/>
      <c r="G39" s="390" t="s">
        <v>189</v>
      </c>
      <c r="H39" s="389" t="s">
        <v>21</v>
      </c>
      <c r="I39" s="391">
        <v>592</v>
      </c>
      <c r="J39" s="396">
        <v>55495</v>
      </c>
      <c r="K39" s="397">
        <f t="shared" si="0"/>
        <v>32853040</v>
      </c>
      <c r="L39" s="4"/>
    </row>
    <row r="40" spans="2:12" ht="42.75" customHeight="1">
      <c r="B40" s="3"/>
      <c r="C40" s="392">
        <v>10</v>
      </c>
      <c r="D40" s="16"/>
      <c r="E40" s="16"/>
      <c r="F40" s="16"/>
      <c r="G40" s="392" t="s">
        <v>190</v>
      </c>
      <c r="H40" s="393"/>
      <c r="I40" s="394"/>
      <c r="J40" s="398"/>
      <c r="K40" s="399"/>
      <c r="L40" s="4"/>
    </row>
    <row r="41" spans="2:12" ht="30" customHeight="1">
      <c r="B41" s="3"/>
      <c r="C41" s="389" t="s">
        <v>191</v>
      </c>
      <c r="D41" s="16"/>
      <c r="E41" s="16"/>
      <c r="F41" s="16"/>
      <c r="G41" s="390" t="s">
        <v>192</v>
      </c>
      <c r="H41" s="391" t="s">
        <v>21</v>
      </c>
      <c r="I41" s="391">
        <v>90</v>
      </c>
      <c r="J41" s="396">
        <v>82805</v>
      </c>
      <c r="K41" s="397">
        <f t="shared" si="0"/>
        <v>7452450</v>
      </c>
      <c r="L41" s="4"/>
    </row>
    <row r="42" spans="2:12" ht="48" customHeight="1">
      <c r="B42" s="3"/>
      <c r="C42" s="389" t="s">
        <v>193</v>
      </c>
      <c r="D42" s="16"/>
      <c r="E42" s="16"/>
      <c r="F42" s="16"/>
      <c r="G42" s="390" t="s">
        <v>194</v>
      </c>
      <c r="H42" s="391" t="s">
        <v>26</v>
      </c>
      <c r="I42" s="391">
        <v>20</v>
      </c>
      <c r="J42" s="396">
        <v>258275</v>
      </c>
      <c r="K42" s="397">
        <f t="shared" si="0"/>
        <v>5165500</v>
      </c>
      <c r="L42" s="4"/>
    </row>
    <row r="43" spans="2:12" ht="30" customHeight="1" thickBot="1">
      <c r="B43" s="3"/>
      <c r="C43" s="392">
        <v>11</v>
      </c>
      <c r="D43" s="22"/>
      <c r="E43" s="22"/>
      <c r="F43" s="22"/>
      <c r="G43" s="392" t="s">
        <v>195</v>
      </c>
      <c r="H43" s="393"/>
      <c r="I43" s="394"/>
      <c r="J43" s="398"/>
      <c r="K43" s="399"/>
      <c r="L43" s="4"/>
    </row>
    <row r="44" spans="2:12" ht="30" customHeight="1" thickBot="1">
      <c r="B44" s="3"/>
      <c r="C44" s="389" t="s">
        <v>196</v>
      </c>
      <c r="D44" s="13"/>
      <c r="E44" s="13"/>
      <c r="F44" s="13"/>
      <c r="G44" s="390" t="s">
        <v>197</v>
      </c>
      <c r="H44" s="391" t="s">
        <v>21</v>
      </c>
      <c r="I44" s="391">
        <v>42.4</v>
      </c>
      <c r="J44" s="396">
        <v>45804</v>
      </c>
      <c r="K44" s="397">
        <f t="shared" si="0"/>
        <v>1942090</v>
      </c>
      <c r="L44" s="4"/>
    </row>
    <row r="45" spans="2:12" ht="133.5" customHeight="1">
      <c r="B45" s="3"/>
      <c r="C45" s="389" t="s">
        <v>198</v>
      </c>
      <c r="D45" s="16"/>
      <c r="E45" s="16"/>
      <c r="F45" s="16"/>
      <c r="G45" s="390" t="s">
        <v>199</v>
      </c>
      <c r="H45" s="389" t="s">
        <v>26</v>
      </c>
      <c r="I45" s="391">
        <v>788</v>
      </c>
      <c r="J45" s="396">
        <v>55705</v>
      </c>
      <c r="K45" s="397">
        <f t="shared" si="0"/>
        <v>43895540</v>
      </c>
      <c r="L45" s="4"/>
    </row>
    <row r="46" spans="2:12" ht="30" customHeight="1" thickBot="1">
      <c r="B46" s="3"/>
      <c r="C46" s="392">
        <v>12</v>
      </c>
      <c r="D46" s="30"/>
      <c r="E46" s="31"/>
      <c r="F46" s="30"/>
      <c r="G46" s="392" t="s">
        <v>200</v>
      </c>
      <c r="H46" s="393"/>
      <c r="I46" s="394"/>
      <c r="J46" s="398"/>
      <c r="K46" s="399"/>
      <c r="L46" s="4"/>
    </row>
    <row r="47" spans="2:12" ht="30" customHeight="1">
      <c r="B47" s="3"/>
      <c r="C47" s="389" t="s">
        <v>201</v>
      </c>
      <c r="D47" s="191"/>
      <c r="E47" s="191"/>
      <c r="F47" s="191"/>
      <c r="G47" s="390" t="s">
        <v>202</v>
      </c>
      <c r="H47" s="389" t="s">
        <v>21</v>
      </c>
      <c r="I47" s="391">
        <v>120</v>
      </c>
      <c r="J47" s="396">
        <v>79842</v>
      </c>
      <c r="K47" s="397">
        <f t="shared" si="0"/>
        <v>9581040</v>
      </c>
      <c r="L47" s="4"/>
    </row>
    <row r="48" spans="2:12" ht="43.5" customHeight="1">
      <c r="B48" s="3"/>
      <c r="C48" s="392">
        <v>13</v>
      </c>
      <c r="D48" s="16"/>
      <c r="E48" s="16"/>
      <c r="F48" s="16"/>
      <c r="G48" s="392" t="s">
        <v>203</v>
      </c>
      <c r="H48" s="393"/>
      <c r="I48" s="394"/>
      <c r="J48" s="398"/>
      <c r="K48" s="399"/>
      <c r="L48" s="4"/>
    </row>
    <row r="49" spans="2:12" ht="30" customHeight="1">
      <c r="B49" s="3"/>
      <c r="C49" s="389" t="s">
        <v>204</v>
      </c>
      <c r="D49" s="16"/>
      <c r="E49" s="16"/>
      <c r="F49" s="16"/>
      <c r="G49" s="390" t="s">
        <v>205</v>
      </c>
      <c r="H49" s="389" t="s">
        <v>23</v>
      </c>
      <c r="I49" s="391">
        <v>5</v>
      </c>
      <c r="J49" s="396">
        <v>3936692</v>
      </c>
      <c r="K49" s="397">
        <f t="shared" si="0"/>
        <v>19683460</v>
      </c>
      <c r="L49" s="4"/>
    </row>
    <row r="50" spans="2:12" ht="46.5" customHeight="1">
      <c r="B50" s="3"/>
      <c r="C50" s="392">
        <v>14</v>
      </c>
      <c r="D50" s="16"/>
      <c r="E50" s="16"/>
      <c r="F50" s="16"/>
      <c r="G50" s="392" t="s">
        <v>206</v>
      </c>
      <c r="H50" s="393"/>
      <c r="I50" s="394"/>
      <c r="J50" s="398"/>
      <c r="K50" s="399"/>
      <c r="L50" s="4"/>
    </row>
    <row r="51" spans="2:12" ht="30" customHeight="1" thickBot="1">
      <c r="B51" s="3"/>
      <c r="C51" s="389" t="s">
        <v>207</v>
      </c>
      <c r="D51" s="30"/>
      <c r="E51" s="31"/>
      <c r="F51" s="30"/>
      <c r="G51" s="390" t="s">
        <v>208</v>
      </c>
      <c r="H51" s="389" t="s">
        <v>23</v>
      </c>
      <c r="I51" s="391">
        <v>3</v>
      </c>
      <c r="J51" s="396">
        <v>4582548</v>
      </c>
      <c r="K51" s="397">
        <f t="shared" si="0"/>
        <v>13747644</v>
      </c>
      <c r="L51" s="4"/>
    </row>
    <row r="52" spans="2:12" ht="30" customHeight="1" thickBot="1">
      <c r="B52" s="3"/>
      <c r="C52" s="392">
        <v>15</v>
      </c>
      <c r="D52" s="13"/>
      <c r="E52" s="13"/>
      <c r="F52" s="13"/>
      <c r="G52" s="392" t="s">
        <v>209</v>
      </c>
      <c r="H52" s="393"/>
      <c r="I52" s="394"/>
      <c r="J52" s="398"/>
      <c r="K52" s="399"/>
      <c r="L52" s="4"/>
    </row>
    <row r="53" spans="2:12" ht="90">
      <c r="B53" s="3"/>
      <c r="C53" s="389" t="s">
        <v>210</v>
      </c>
      <c r="D53" s="32"/>
      <c r="E53" s="32"/>
      <c r="F53" s="32"/>
      <c r="G53" s="390" t="s">
        <v>211</v>
      </c>
      <c r="H53" s="389" t="s">
        <v>21</v>
      </c>
      <c r="I53" s="391">
        <v>100</v>
      </c>
      <c r="J53" s="396">
        <v>186408</v>
      </c>
      <c r="K53" s="397">
        <f t="shared" si="0"/>
        <v>18640800</v>
      </c>
      <c r="L53" s="4"/>
    </row>
    <row r="54" spans="2:12" ht="33.75" customHeight="1">
      <c r="B54" s="3"/>
      <c r="C54" s="392">
        <v>16</v>
      </c>
      <c r="D54" s="34"/>
      <c r="E54" s="34"/>
      <c r="F54" s="34"/>
      <c r="G54" s="392" t="s">
        <v>212</v>
      </c>
      <c r="H54" s="393"/>
      <c r="I54" s="394"/>
      <c r="J54" s="398"/>
      <c r="K54" s="399"/>
      <c r="L54" s="4"/>
    </row>
    <row r="55" spans="2:12" ht="84" customHeight="1">
      <c r="B55" s="3"/>
      <c r="C55" s="389" t="s">
        <v>213</v>
      </c>
      <c r="D55" s="32"/>
      <c r="E55" s="32"/>
      <c r="F55" s="32"/>
      <c r="G55" s="390" t="s">
        <v>214</v>
      </c>
      <c r="H55" s="389" t="s">
        <v>23</v>
      </c>
      <c r="I55" s="391">
        <v>2</v>
      </c>
      <c r="J55" s="396">
        <v>980770</v>
      </c>
      <c r="K55" s="397">
        <f t="shared" si="0"/>
        <v>1961540</v>
      </c>
      <c r="L55" s="4"/>
    </row>
    <row r="56" spans="2:12" ht="67.5" customHeight="1">
      <c r="B56" s="3"/>
      <c r="C56" s="389" t="s">
        <v>215</v>
      </c>
      <c r="D56" s="28"/>
      <c r="E56" s="28"/>
      <c r="F56" s="28"/>
      <c r="G56" s="390" t="s">
        <v>216</v>
      </c>
      <c r="H56" s="389" t="s">
        <v>23</v>
      </c>
      <c r="I56" s="389">
        <v>1</v>
      </c>
      <c r="J56" s="396">
        <v>730741</v>
      </c>
      <c r="K56" s="397">
        <f t="shared" si="0"/>
        <v>730741</v>
      </c>
      <c r="L56" s="4"/>
    </row>
    <row r="57" spans="2:12" ht="36.75" customHeight="1">
      <c r="B57" s="3"/>
      <c r="C57" s="392">
        <v>17</v>
      </c>
      <c r="D57" s="32"/>
      <c r="E57" s="32"/>
      <c r="F57" s="32"/>
      <c r="G57" s="392" t="s">
        <v>60</v>
      </c>
      <c r="H57" s="393" t="s">
        <v>141</v>
      </c>
      <c r="I57" s="394"/>
      <c r="J57" s="398"/>
      <c r="K57" s="399"/>
      <c r="L57" s="4"/>
    </row>
    <row r="58" spans="2:12" ht="30" customHeight="1">
      <c r="B58" s="3"/>
      <c r="C58" s="389" t="s">
        <v>217</v>
      </c>
      <c r="D58" s="40"/>
      <c r="E58" s="40"/>
      <c r="F58" s="40"/>
      <c r="G58" s="390" t="s">
        <v>218</v>
      </c>
      <c r="H58" s="389" t="s">
        <v>26</v>
      </c>
      <c r="I58" s="391">
        <v>363</v>
      </c>
      <c r="J58" s="396">
        <v>180176</v>
      </c>
      <c r="K58" s="397">
        <f t="shared" si="0"/>
        <v>65403888</v>
      </c>
      <c r="L58" s="4"/>
    </row>
    <row r="59" spans="2:12" ht="30" customHeight="1">
      <c r="B59" s="3"/>
      <c r="C59" s="389" t="s">
        <v>219</v>
      </c>
      <c r="D59" s="197"/>
      <c r="E59" s="198"/>
      <c r="F59" s="197"/>
      <c r="G59" s="390" t="s">
        <v>220</v>
      </c>
      <c r="H59" s="389" t="s">
        <v>26</v>
      </c>
      <c r="I59" s="391">
        <v>265</v>
      </c>
      <c r="J59" s="396">
        <v>180228</v>
      </c>
      <c r="K59" s="397">
        <f t="shared" si="0"/>
        <v>47760420</v>
      </c>
      <c r="L59" s="4"/>
    </row>
    <row r="60" spans="2:12" ht="45">
      <c r="B60" s="3"/>
      <c r="C60" s="389" t="s">
        <v>221</v>
      </c>
      <c r="D60" s="196"/>
      <c r="E60" s="196"/>
      <c r="F60" s="196"/>
      <c r="G60" s="390" t="s">
        <v>222</v>
      </c>
      <c r="H60" s="389" t="s">
        <v>26</v>
      </c>
      <c r="I60" s="391">
        <v>150</v>
      </c>
      <c r="J60" s="396">
        <v>318126</v>
      </c>
      <c r="K60" s="397">
        <f t="shared" si="0"/>
        <v>47718900</v>
      </c>
      <c r="L60" s="4"/>
    </row>
    <row r="61" spans="2:12" ht="105">
      <c r="B61" s="3"/>
      <c r="C61" s="389" t="s">
        <v>223</v>
      </c>
      <c r="D61" s="32"/>
      <c r="E61" s="32"/>
      <c r="F61" s="32"/>
      <c r="G61" s="390" t="s">
        <v>224</v>
      </c>
      <c r="H61" s="389" t="s">
        <v>26</v>
      </c>
      <c r="I61" s="391">
        <v>505.65</v>
      </c>
      <c r="J61" s="396">
        <v>354005</v>
      </c>
      <c r="K61" s="397">
        <f t="shared" si="0"/>
        <v>179002629</v>
      </c>
      <c r="L61" s="4"/>
    </row>
    <row r="62" spans="2:12" ht="30" customHeight="1" thickBot="1">
      <c r="B62" s="3"/>
      <c r="C62" s="389" t="s">
        <v>225</v>
      </c>
      <c r="D62" s="40"/>
      <c r="E62" s="40"/>
      <c r="F62" s="40"/>
      <c r="G62" s="390" t="s">
        <v>226</v>
      </c>
      <c r="H62" s="389" t="s">
        <v>21</v>
      </c>
      <c r="I62" s="395">
        <v>72</v>
      </c>
      <c r="J62" s="396">
        <v>32063</v>
      </c>
      <c r="K62" s="397">
        <f t="shared" si="0"/>
        <v>2308536</v>
      </c>
      <c r="L62" s="4"/>
    </row>
    <row r="63" spans="2:12" ht="30" customHeight="1" thickBot="1">
      <c r="B63" s="3"/>
      <c r="C63" s="392">
        <v>18</v>
      </c>
      <c r="D63" s="13"/>
      <c r="E63" s="13"/>
      <c r="F63" s="13"/>
      <c r="G63" s="392" t="s">
        <v>227</v>
      </c>
      <c r="H63" s="393"/>
      <c r="I63" s="394"/>
      <c r="J63" s="398"/>
      <c r="K63" s="399"/>
      <c r="L63" s="4"/>
    </row>
    <row r="64" spans="2:12" ht="165">
      <c r="B64" s="3"/>
      <c r="C64" s="389" t="s">
        <v>228</v>
      </c>
      <c r="D64" s="32"/>
      <c r="E64" s="32"/>
      <c r="F64" s="32"/>
      <c r="G64" s="390" t="s">
        <v>229</v>
      </c>
      <c r="H64" s="389" t="s">
        <v>23</v>
      </c>
      <c r="I64" s="391">
        <v>1</v>
      </c>
      <c r="J64" s="396">
        <v>9421503</v>
      </c>
      <c r="K64" s="397">
        <f t="shared" si="0"/>
        <v>9421503</v>
      </c>
      <c r="L64" s="4"/>
    </row>
    <row r="65" spans="2:12" ht="105">
      <c r="B65" s="3"/>
      <c r="C65" s="389" t="s">
        <v>230</v>
      </c>
      <c r="D65" s="32"/>
      <c r="E65" s="32"/>
      <c r="F65" s="32"/>
      <c r="G65" s="390" t="s">
        <v>231</v>
      </c>
      <c r="H65" s="389" t="s">
        <v>23</v>
      </c>
      <c r="I65" s="391">
        <v>2</v>
      </c>
      <c r="J65" s="396">
        <v>2832551</v>
      </c>
      <c r="K65" s="397">
        <f t="shared" si="0"/>
        <v>5665102</v>
      </c>
      <c r="L65" s="4"/>
    </row>
    <row r="66" spans="2:12" ht="15.75">
      <c r="B66" s="3"/>
      <c r="C66" s="392">
        <v>19</v>
      </c>
      <c r="D66" s="32"/>
      <c r="E66" s="32"/>
      <c r="F66" s="32"/>
      <c r="G66" s="392" t="s">
        <v>232</v>
      </c>
      <c r="H66" s="393"/>
      <c r="I66" s="394"/>
      <c r="J66" s="398"/>
      <c r="K66" s="399"/>
      <c r="L66" s="4"/>
    </row>
    <row r="67" spans="2:12" ht="150">
      <c r="B67" s="3"/>
      <c r="C67" s="389" t="s">
        <v>233</v>
      </c>
      <c r="D67" s="32"/>
      <c r="E67" s="32"/>
      <c r="F67" s="32"/>
      <c r="G67" s="390" t="s">
        <v>234</v>
      </c>
      <c r="H67" s="389" t="s">
        <v>23</v>
      </c>
      <c r="I67" s="391">
        <v>1</v>
      </c>
      <c r="J67" s="396">
        <v>1227389</v>
      </c>
      <c r="K67" s="397">
        <f t="shared" si="0"/>
        <v>1227389</v>
      </c>
      <c r="L67" s="4"/>
    </row>
    <row r="68" spans="2:12" ht="15.75">
      <c r="B68" s="3"/>
      <c r="C68" s="392">
        <v>20</v>
      </c>
      <c r="D68" s="32"/>
      <c r="E68" s="32"/>
      <c r="F68" s="32"/>
      <c r="G68" s="392" t="s">
        <v>235</v>
      </c>
      <c r="H68" s="393"/>
      <c r="I68" s="394"/>
      <c r="J68" s="398"/>
      <c r="K68" s="399"/>
      <c r="L68" s="4"/>
    </row>
    <row r="69" spans="2:12" ht="75">
      <c r="B69" s="3"/>
      <c r="C69" s="389" t="s">
        <v>236</v>
      </c>
      <c r="D69" s="32"/>
      <c r="E69" s="32"/>
      <c r="F69" s="32"/>
      <c r="G69" s="390" t="s">
        <v>237</v>
      </c>
      <c r="H69" s="389" t="s">
        <v>23</v>
      </c>
      <c r="I69" s="391">
        <v>96</v>
      </c>
      <c r="J69" s="396">
        <v>289216</v>
      </c>
      <c r="K69" s="397">
        <f t="shared" si="0"/>
        <v>27764736</v>
      </c>
      <c r="L69" s="4"/>
    </row>
    <row r="70" spans="2:12" ht="30" customHeight="1" thickBot="1">
      <c r="B70" s="3"/>
      <c r="C70" s="389" t="s">
        <v>238</v>
      </c>
      <c r="D70" s="45"/>
      <c r="E70" s="45"/>
      <c r="F70" s="45"/>
      <c r="G70" s="390" t="s">
        <v>239</v>
      </c>
      <c r="H70" s="389" t="s">
        <v>23</v>
      </c>
      <c r="I70" s="391">
        <v>28</v>
      </c>
      <c r="J70" s="396">
        <v>97436</v>
      </c>
      <c r="K70" s="397">
        <f t="shared" si="0"/>
        <v>2728208</v>
      </c>
      <c r="L70" s="4"/>
    </row>
    <row r="71" spans="2:12" ht="30" customHeight="1" thickBot="1">
      <c r="B71" s="3"/>
      <c r="C71" s="392">
        <v>21</v>
      </c>
      <c r="D71" s="13"/>
      <c r="E71" s="13"/>
      <c r="F71" s="13"/>
      <c r="G71" s="392" t="s">
        <v>240</v>
      </c>
      <c r="H71" s="393" t="s">
        <v>141</v>
      </c>
      <c r="I71" s="394"/>
      <c r="J71" s="398"/>
      <c r="K71" s="399"/>
      <c r="L71" s="4"/>
    </row>
    <row r="72" spans="2:12" ht="114.75" customHeight="1">
      <c r="B72" s="3"/>
      <c r="C72" s="389" t="s">
        <v>241</v>
      </c>
      <c r="D72" s="32"/>
      <c r="E72" s="32"/>
      <c r="F72" s="32"/>
      <c r="G72" s="390" t="s">
        <v>242</v>
      </c>
      <c r="H72" s="389" t="s">
        <v>26</v>
      </c>
      <c r="I72" s="391">
        <v>637</v>
      </c>
      <c r="J72" s="396">
        <v>318023</v>
      </c>
      <c r="K72" s="397">
        <f t="shared" si="0"/>
        <v>202580651</v>
      </c>
      <c r="L72" s="4"/>
    </row>
    <row r="73" spans="2:12" ht="69.75" customHeight="1">
      <c r="B73" s="3"/>
      <c r="C73" s="392">
        <v>22</v>
      </c>
      <c r="D73" s="32"/>
      <c r="E73" s="32"/>
      <c r="F73" s="32"/>
      <c r="G73" s="392" t="s">
        <v>243</v>
      </c>
      <c r="H73" s="393"/>
      <c r="I73" s="394"/>
      <c r="J73" s="398"/>
      <c r="K73" s="399"/>
      <c r="L73" s="4"/>
    </row>
    <row r="74" spans="2:12" ht="30" customHeight="1">
      <c r="B74" s="3"/>
      <c r="C74" s="389" t="s">
        <v>244</v>
      </c>
      <c r="D74" s="204"/>
      <c r="E74" s="204"/>
      <c r="F74" s="204"/>
      <c r="G74" s="390" t="s">
        <v>245</v>
      </c>
      <c r="H74" s="389" t="s">
        <v>21</v>
      </c>
      <c r="I74" s="391">
        <v>69</v>
      </c>
      <c r="J74" s="396">
        <v>484453</v>
      </c>
      <c r="K74" s="397">
        <f t="shared" si="0"/>
        <v>33427257</v>
      </c>
      <c r="L74" s="4"/>
    </row>
    <row r="75" spans="2:12" ht="30" customHeight="1">
      <c r="B75" s="3"/>
      <c r="C75" s="389" t="s">
        <v>246</v>
      </c>
      <c r="D75" s="197"/>
      <c r="E75" s="197"/>
      <c r="F75" s="197"/>
      <c r="G75" s="390" t="s">
        <v>247</v>
      </c>
      <c r="H75" s="389" t="s">
        <v>21</v>
      </c>
      <c r="I75" s="391">
        <v>109</v>
      </c>
      <c r="J75" s="396">
        <v>72214</v>
      </c>
      <c r="K75" s="397">
        <f t="shared" si="0"/>
        <v>7871326</v>
      </c>
      <c r="L75" s="4"/>
    </row>
    <row r="76" spans="2:12" ht="105">
      <c r="B76" s="3"/>
      <c r="C76" s="389" t="s">
        <v>248</v>
      </c>
      <c r="D76" s="196"/>
      <c r="E76" s="196"/>
      <c r="F76" s="196"/>
      <c r="G76" s="390" t="s">
        <v>249</v>
      </c>
      <c r="H76" s="389" t="s">
        <v>21</v>
      </c>
      <c r="I76" s="391">
        <v>46</v>
      </c>
      <c r="J76" s="396">
        <v>198665</v>
      </c>
      <c r="K76" s="397">
        <f t="shared" si="0"/>
        <v>9138590</v>
      </c>
      <c r="L76" s="4"/>
    </row>
    <row r="77" spans="2:12" ht="15.75">
      <c r="B77" s="3"/>
      <c r="C77" s="392">
        <v>23</v>
      </c>
      <c r="D77" s="32"/>
      <c r="E77" s="32"/>
      <c r="F77" s="32"/>
      <c r="G77" s="392" t="s">
        <v>250</v>
      </c>
      <c r="H77" s="393"/>
      <c r="I77" s="394"/>
      <c r="J77" s="398"/>
      <c r="K77" s="399"/>
      <c r="L77" s="4"/>
    </row>
    <row r="78" spans="2:12" ht="45">
      <c r="B78" s="3"/>
      <c r="C78" s="389" t="s">
        <v>251</v>
      </c>
      <c r="D78" s="32"/>
      <c r="E78" s="32"/>
      <c r="F78" s="32"/>
      <c r="G78" s="390" t="s">
        <v>252</v>
      </c>
      <c r="H78" s="389" t="s">
        <v>26</v>
      </c>
      <c r="I78" s="391">
        <v>376</v>
      </c>
      <c r="J78" s="396">
        <v>23586</v>
      </c>
      <c r="K78" s="397">
        <f t="shared" si="0"/>
        <v>8868336</v>
      </c>
      <c r="L78" s="4"/>
    </row>
    <row r="79" spans="2:12" ht="30" customHeight="1">
      <c r="B79" s="3"/>
      <c r="C79" s="389" t="s">
        <v>253</v>
      </c>
      <c r="D79" s="204"/>
      <c r="E79" s="204"/>
      <c r="F79" s="204"/>
      <c r="G79" s="390" t="s">
        <v>254</v>
      </c>
      <c r="H79" s="389" t="s">
        <v>26</v>
      </c>
      <c r="I79" s="391">
        <v>788</v>
      </c>
      <c r="J79" s="396">
        <v>18455</v>
      </c>
      <c r="K79" s="397">
        <f t="shared" ref="K79:K89" si="1">ROUNDUP(J79*I79,0)</f>
        <v>14542540</v>
      </c>
      <c r="L79" s="4"/>
    </row>
    <row r="80" spans="2:12" ht="30" customHeight="1">
      <c r="B80" s="3"/>
      <c r="C80" s="392">
        <v>24</v>
      </c>
      <c r="D80" s="197"/>
      <c r="E80" s="197"/>
      <c r="F80" s="197"/>
      <c r="G80" s="392" t="s">
        <v>255</v>
      </c>
      <c r="H80" s="393"/>
      <c r="I80" s="394"/>
      <c r="J80" s="398"/>
      <c r="K80" s="399"/>
      <c r="L80" s="4"/>
    </row>
    <row r="81" spans="2:12" ht="105" customHeight="1">
      <c r="B81" s="3"/>
      <c r="C81" s="389" t="s">
        <v>256</v>
      </c>
      <c r="D81" s="196"/>
      <c r="E81" s="196"/>
      <c r="F81" s="196"/>
      <c r="G81" s="390" t="s">
        <v>257</v>
      </c>
      <c r="H81" s="389" t="s">
        <v>18</v>
      </c>
      <c r="I81" s="391">
        <v>151</v>
      </c>
      <c r="J81" s="396">
        <v>330054</v>
      </c>
      <c r="K81" s="397">
        <f t="shared" si="1"/>
        <v>49838154</v>
      </c>
      <c r="L81" s="4"/>
    </row>
    <row r="82" spans="2:12" ht="96" customHeight="1">
      <c r="B82" s="3"/>
      <c r="C82" s="389" t="s">
        <v>258</v>
      </c>
      <c r="D82" s="32"/>
      <c r="E82" s="32"/>
      <c r="F82" s="32"/>
      <c r="G82" s="390" t="s">
        <v>259</v>
      </c>
      <c r="H82" s="389" t="s">
        <v>18</v>
      </c>
      <c r="I82" s="391">
        <v>39.65</v>
      </c>
      <c r="J82" s="396">
        <v>3294899</v>
      </c>
      <c r="K82" s="397">
        <f t="shared" si="1"/>
        <v>130642746</v>
      </c>
      <c r="L82" s="4"/>
    </row>
    <row r="83" spans="2:12" ht="30" customHeight="1">
      <c r="B83" s="3"/>
      <c r="C83" s="389" t="s">
        <v>260</v>
      </c>
      <c r="D83" s="204"/>
      <c r="E83" s="204"/>
      <c r="F83" s="204"/>
      <c r="G83" s="390" t="s">
        <v>261</v>
      </c>
      <c r="H83" s="389" t="s">
        <v>18</v>
      </c>
      <c r="I83" s="391">
        <v>39.65</v>
      </c>
      <c r="J83" s="396">
        <v>2465616</v>
      </c>
      <c r="K83" s="397">
        <f t="shared" si="1"/>
        <v>97761675</v>
      </c>
      <c r="L83" s="4"/>
    </row>
    <row r="84" spans="2:12" ht="30" customHeight="1">
      <c r="B84" s="3"/>
      <c r="C84" s="389" t="s">
        <v>262</v>
      </c>
      <c r="D84" s="197"/>
      <c r="E84" s="197"/>
      <c r="F84" s="197"/>
      <c r="G84" s="390" t="s">
        <v>263</v>
      </c>
      <c r="H84" s="389" t="s">
        <v>23</v>
      </c>
      <c r="I84" s="391">
        <v>18</v>
      </c>
      <c r="J84" s="396">
        <v>234296</v>
      </c>
      <c r="K84" s="397">
        <f t="shared" si="1"/>
        <v>4217328</v>
      </c>
      <c r="L84" s="4"/>
    </row>
    <row r="85" spans="2:12" ht="34.5" customHeight="1">
      <c r="B85" s="3"/>
      <c r="C85" s="392">
        <v>25</v>
      </c>
      <c r="D85" s="196"/>
      <c r="E85" s="196"/>
      <c r="F85" s="196"/>
      <c r="G85" s="392" t="s">
        <v>264</v>
      </c>
      <c r="H85" s="393"/>
      <c r="I85" s="394"/>
      <c r="J85" s="398"/>
      <c r="K85" s="399"/>
      <c r="L85" s="4"/>
    </row>
    <row r="86" spans="2:12" ht="45" customHeight="1">
      <c r="B86" s="3"/>
      <c r="C86" s="389" t="s">
        <v>265</v>
      </c>
      <c r="D86" s="196"/>
      <c r="E86" s="196"/>
      <c r="F86" s="196"/>
      <c r="G86" s="390" t="s">
        <v>266</v>
      </c>
      <c r="H86" s="389" t="s">
        <v>26</v>
      </c>
      <c r="I86" s="391">
        <v>80</v>
      </c>
      <c r="J86" s="396">
        <v>193033</v>
      </c>
      <c r="K86" s="397">
        <f t="shared" si="1"/>
        <v>15442640</v>
      </c>
      <c r="L86" s="4"/>
    </row>
    <row r="87" spans="2:12" ht="44.1" customHeight="1">
      <c r="B87" s="3"/>
      <c r="C87" s="392">
        <v>26</v>
      </c>
      <c r="D87" s="196"/>
      <c r="E87" s="196"/>
      <c r="F87" s="196"/>
      <c r="G87" s="392" t="s">
        <v>267</v>
      </c>
      <c r="H87" s="393"/>
      <c r="I87" s="394"/>
      <c r="J87" s="398"/>
      <c r="K87" s="399"/>
      <c r="L87" s="4"/>
    </row>
    <row r="88" spans="2:12" ht="74.45" customHeight="1">
      <c r="B88" s="3"/>
      <c r="C88" s="389">
        <v>26.1</v>
      </c>
      <c r="D88" s="32"/>
      <c r="E88" s="32"/>
      <c r="F88" s="32"/>
      <c r="G88" s="390" t="s">
        <v>268</v>
      </c>
      <c r="H88" s="389" t="s">
        <v>23</v>
      </c>
      <c r="I88" s="391">
        <v>1</v>
      </c>
      <c r="J88" s="396">
        <v>18019350</v>
      </c>
      <c r="K88" s="397">
        <f t="shared" si="1"/>
        <v>18019350</v>
      </c>
      <c r="L88" s="4"/>
    </row>
    <row r="89" spans="2:12" ht="56.45" customHeight="1">
      <c r="B89" s="3"/>
      <c r="C89" s="389">
        <v>26.2</v>
      </c>
      <c r="D89" s="32"/>
      <c r="E89" s="32"/>
      <c r="F89" s="32"/>
      <c r="G89" s="390" t="s">
        <v>269</v>
      </c>
      <c r="H89" s="389" t="s">
        <v>23</v>
      </c>
      <c r="I89" s="391">
        <v>1</v>
      </c>
      <c r="J89" s="396">
        <v>15990887</v>
      </c>
      <c r="K89" s="397">
        <f t="shared" si="1"/>
        <v>15990887</v>
      </c>
      <c r="L89" s="4"/>
    </row>
    <row r="90" spans="2:12" ht="30" customHeight="1" thickBot="1">
      <c r="B90" s="3"/>
      <c r="C90" s="21" t="s">
        <v>30</v>
      </c>
      <c r="D90" s="45"/>
      <c r="E90" s="45"/>
      <c r="F90" s="45"/>
      <c r="G90" s="48"/>
      <c r="H90" s="47"/>
      <c r="I90" s="180"/>
      <c r="J90" s="24"/>
      <c r="K90" s="25"/>
      <c r="L90" s="4"/>
    </row>
    <row r="91" spans="2:12" s="49" customFormat="1" ht="30" customHeight="1" thickBot="1">
      <c r="B91" s="50"/>
      <c r="C91" s="232" t="s">
        <v>70</v>
      </c>
      <c r="D91" s="233"/>
      <c r="E91" s="233"/>
      <c r="F91" s="233"/>
      <c r="G91" s="233"/>
      <c r="H91" s="233"/>
      <c r="I91" s="233"/>
      <c r="J91" s="234"/>
      <c r="K91" s="51">
        <f>SUM(K14:K90)</f>
        <v>1319784043</v>
      </c>
      <c r="L91" s="52"/>
    </row>
    <row r="92" spans="2:12" s="49" customFormat="1" ht="15" thickBot="1">
      <c r="B92" s="50"/>
      <c r="C92" s="53"/>
      <c r="D92" s="53"/>
      <c r="E92" s="53"/>
      <c r="F92" s="53"/>
      <c r="G92" s="53"/>
      <c r="H92" s="53"/>
      <c r="I92" s="53"/>
      <c r="J92" s="53"/>
      <c r="K92" s="54"/>
      <c r="L92" s="52"/>
    </row>
    <row r="93" spans="2:12" s="49" customFormat="1" ht="30" customHeight="1">
      <c r="B93" s="50"/>
      <c r="C93" s="55"/>
      <c r="D93" s="56"/>
      <c r="E93" s="55"/>
      <c r="F93" s="55"/>
      <c r="G93" s="239" t="s">
        <v>71</v>
      </c>
      <c r="H93" s="240"/>
      <c r="I93" s="241"/>
      <c r="J93" s="209">
        <v>0.24</v>
      </c>
      <c r="K93" s="58">
        <f>ROUNDUP(K91*J93,0)</f>
        <v>316748171</v>
      </c>
      <c r="L93" s="52"/>
    </row>
    <row r="94" spans="2:12" s="49" customFormat="1" ht="30" customHeight="1">
      <c r="B94" s="50"/>
      <c r="C94" s="55"/>
      <c r="D94" s="56"/>
      <c r="E94" s="55"/>
      <c r="F94" s="55"/>
      <c r="G94" s="59" t="s">
        <v>72</v>
      </c>
      <c r="H94" s="60"/>
      <c r="I94" s="61"/>
      <c r="J94" s="210">
        <v>0.06</v>
      </c>
      <c r="K94" s="63">
        <f>ROUNDUP(K91*J94,0)</f>
        <v>79187043</v>
      </c>
      <c r="L94" s="52"/>
    </row>
    <row r="95" spans="2:12" s="49" customFormat="1" ht="30" customHeight="1">
      <c r="B95" s="50"/>
      <c r="C95" s="55"/>
      <c r="D95" s="64"/>
      <c r="E95" s="64"/>
      <c r="F95" s="64"/>
      <c r="G95" s="59" t="s">
        <v>73</v>
      </c>
      <c r="H95" s="65"/>
      <c r="I95" s="66"/>
      <c r="J95" s="211">
        <v>0.19</v>
      </c>
      <c r="K95" s="63">
        <f>ROUNDUP(K94*J95,0)</f>
        <v>15045539</v>
      </c>
      <c r="L95" s="52"/>
    </row>
    <row r="96" spans="2:12" s="49" customFormat="1" ht="30" customHeight="1" thickBot="1">
      <c r="B96" s="50"/>
      <c r="C96" s="55"/>
      <c r="D96" s="64"/>
      <c r="E96" s="64"/>
      <c r="F96" s="64"/>
      <c r="G96" s="68" t="s">
        <v>74</v>
      </c>
      <c r="H96" s="65"/>
      <c r="I96" s="66"/>
      <c r="J96" s="67"/>
      <c r="K96" s="69">
        <f>+K93+K94+K95</f>
        <v>410980753</v>
      </c>
      <c r="L96" s="52"/>
    </row>
    <row r="97" spans="2:12" s="49" customFormat="1" ht="30" customHeight="1" thickBot="1">
      <c r="B97" s="50"/>
      <c r="C97" s="55"/>
      <c r="D97" s="56"/>
      <c r="E97" s="55"/>
      <c r="F97" s="55"/>
      <c r="G97" s="72" t="s">
        <v>75</v>
      </c>
      <c r="H97" s="73"/>
      <c r="I97" s="74"/>
      <c r="J97" s="75"/>
      <c r="K97" s="51">
        <f>+K91+K96</f>
        <v>1730764796</v>
      </c>
      <c r="L97" s="52"/>
    </row>
    <row r="98" spans="2:12" s="49" customFormat="1" ht="15" thickBot="1">
      <c r="B98" s="50"/>
      <c r="C98" s="55"/>
      <c r="D98" s="56"/>
      <c r="E98" s="56"/>
      <c r="F98" s="56"/>
      <c r="G98" s="55"/>
      <c r="H98" s="55"/>
      <c r="I98" s="76"/>
      <c r="J98" s="77"/>
      <c r="K98" s="78"/>
      <c r="L98" s="52"/>
    </row>
    <row r="99" spans="2:12" s="49" customFormat="1">
      <c r="B99" s="50"/>
      <c r="C99" s="79"/>
      <c r="D99" s="237"/>
      <c r="E99" s="237"/>
      <c r="F99" s="237"/>
      <c r="G99" s="237"/>
      <c r="H99" s="237"/>
      <c r="I99" s="237"/>
      <c r="J99" s="237"/>
      <c r="K99" s="238"/>
      <c r="L99" s="80"/>
    </row>
    <row r="100" spans="2:12" s="49" customFormat="1" ht="46.5" customHeight="1">
      <c r="B100" s="50"/>
      <c r="C100" s="227" t="s">
        <v>76</v>
      </c>
      <c r="D100" s="228"/>
      <c r="E100" s="228"/>
      <c r="F100" s="228"/>
      <c r="G100" s="228"/>
      <c r="H100" s="235" t="s">
        <v>9</v>
      </c>
      <c r="I100" s="235"/>
      <c r="J100" s="235"/>
      <c r="K100" s="206" t="s">
        <v>77</v>
      </c>
      <c r="L100" s="82"/>
    </row>
    <row r="101" spans="2:12" s="49" customFormat="1" ht="69.75" customHeight="1">
      <c r="B101" s="50"/>
      <c r="C101" s="227" t="s">
        <v>78</v>
      </c>
      <c r="D101" s="228"/>
      <c r="E101" s="228"/>
      <c r="F101" s="228"/>
      <c r="G101" s="228"/>
      <c r="H101" s="236" t="s">
        <v>71</v>
      </c>
      <c r="I101" s="236"/>
      <c r="J101" s="207" t="s">
        <v>79</v>
      </c>
      <c r="K101" s="208">
        <v>0.24</v>
      </c>
      <c r="L101" s="82"/>
    </row>
    <row r="102" spans="2:12" s="49" customFormat="1" ht="30" customHeight="1">
      <c r="B102" s="50"/>
      <c r="C102" s="227" t="s">
        <v>80</v>
      </c>
      <c r="D102" s="228"/>
      <c r="E102" s="228"/>
      <c r="F102" s="228"/>
      <c r="G102" s="228"/>
      <c r="H102" s="253" t="s">
        <v>81</v>
      </c>
      <c r="I102" s="254"/>
      <c r="J102" s="207" t="s">
        <v>82</v>
      </c>
      <c r="K102" s="208">
        <v>0</v>
      </c>
      <c r="L102" s="82"/>
    </row>
    <row r="103" spans="2:12" s="49" customFormat="1" ht="58.5" customHeight="1">
      <c r="B103" s="50"/>
      <c r="C103" s="256"/>
      <c r="D103" s="257"/>
      <c r="E103" s="257"/>
      <c r="F103" s="257"/>
      <c r="G103" s="258"/>
      <c r="H103" s="255" t="s">
        <v>83</v>
      </c>
      <c r="I103" s="236"/>
      <c r="J103" s="207" t="s">
        <v>84</v>
      </c>
      <c r="K103" s="208">
        <v>0.06</v>
      </c>
      <c r="L103" s="52"/>
    </row>
    <row r="104" spans="2:12" ht="39" customHeight="1">
      <c r="B104" s="3"/>
      <c r="C104" s="259"/>
      <c r="D104" s="260"/>
      <c r="E104" s="260"/>
      <c r="F104" s="260"/>
      <c r="G104" s="261"/>
      <c r="H104" s="236" t="s">
        <v>85</v>
      </c>
      <c r="I104" s="236"/>
      <c r="J104" s="207" t="s">
        <v>86</v>
      </c>
      <c r="K104" s="208">
        <f>+K101+K102+K103</f>
        <v>0.3</v>
      </c>
      <c r="L104" s="4"/>
    </row>
    <row r="105" spans="2:12" ht="47.25" customHeight="1" thickBot="1">
      <c r="B105" s="3"/>
      <c r="C105" s="262"/>
      <c r="D105" s="263"/>
      <c r="E105" s="263"/>
      <c r="F105" s="263"/>
      <c r="G105" s="264"/>
      <c r="H105" s="251"/>
      <c r="I105" s="251"/>
      <c r="J105" s="251"/>
      <c r="K105" s="252"/>
      <c r="L105" s="4"/>
    </row>
    <row r="106" spans="2:12" ht="15" thickBot="1">
      <c r="B106" s="85"/>
      <c r="C106" s="86"/>
      <c r="D106" s="86"/>
      <c r="E106" s="87"/>
      <c r="F106" s="86"/>
      <c r="G106" s="88"/>
      <c r="H106" s="86"/>
      <c r="I106" s="86"/>
      <c r="J106" s="86"/>
      <c r="K106" s="86"/>
      <c r="L106" s="89"/>
    </row>
    <row r="107" spans="2:12" ht="15" thickTop="1"/>
  </sheetData>
  <mergeCells count="29">
    <mergeCell ref="C102:G102"/>
    <mergeCell ref="H102:I102"/>
    <mergeCell ref="C103:G105"/>
    <mergeCell ref="H103:I103"/>
    <mergeCell ref="H104:I104"/>
    <mergeCell ref="H105:K105"/>
    <mergeCell ref="C91:J91"/>
    <mergeCell ref="G93:I93"/>
    <mergeCell ref="D99:K99"/>
    <mergeCell ref="C100:G100"/>
    <mergeCell ref="H100:J100"/>
    <mergeCell ref="C101:G101"/>
    <mergeCell ref="H101:I101"/>
    <mergeCell ref="C9:K9"/>
    <mergeCell ref="C10:K10"/>
    <mergeCell ref="C11:C12"/>
    <mergeCell ref="D11:D12"/>
    <mergeCell ref="E11:F11"/>
    <mergeCell ref="G11:G12"/>
    <mergeCell ref="H11:H12"/>
    <mergeCell ref="I11:I12"/>
    <mergeCell ref="J11:J12"/>
    <mergeCell ref="K11:K12"/>
    <mergeCell ref="B1:G1"/>
    <mergeCell ref="B2:E2"/>
    <mergeCell ref="B4:L4"/>
    <mergeCell ref="C5:K5"/>
    <mergeCell ref="C6:K6"/>
    <mergeCell ref="C7:K8"/>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87"/>
  <sheetViews>
    <sheetView showGridLines="0" view="pageBreakPreview" topLeftCell="A12" zoomScale="80" zoomScaleNormal="55" zoomScaleSheetLayoutView="80" zoomScalePageLayoutView="70" workbookViewId="0">
      <selection activeCell="J21" sqref="J21"/>
    </sheetView>
  </sheetViews>
  <sheetFormatPr baseColWidth="10" defaultColWidth="11.42578125" defaultRowHeight="14.25"/>
  <cols>
    <col min="1" max="2" width="4.42578125" style="1" customWidth="1"/>
    <col min="3" max="3" width="14.7109375" style="1" customWidth="1"/>
    <col min="4" max="4" width="14.28515625" style="1" hidden="1" customWidth="1"/>
    <col min="5" max="5" width="16.140625" style="5" hidden="1" customWidth="1"/>
    <col min="6" max="6" width="17.5703125" style="1" hidden="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c r="B1" s="218" t="s">
        <v>0</v>
      </c>
      <c r="C1" s="218"/>
      <c r="D1" s="218"/>
      <c r="E1" s="218"/>
      <c r="F1" s="218"/>
      <c r="G1" s="218"/>
    </row>
    <row r="2" spans="2:12">
      <c r="B2" s="218" t="s">
        <v>1</v>
      </c>
      <c r="C2" s="218"/>
      <c r="D2" s="218"/>
      <c r="E2" s="218"/>
    </row>
    <row r="3" spans="2:12" ht="15" thickBot="1">
      <c r="B3" s="6"/>
      <c r="C3" s="7"/>
      <c r="D3" s="6"/>
      <c r="E3" s="7"/>
    </row>
    <row r="4" spans="2:12" ht="15.75" thickTop="1" thickBot="1">
      <c r="B4" s="219"/>
      <c r="C4" s="220"/>
      <c r="D4" s="220"/>
      <c r="E4" s="220"/>
      <c r="F4" s="220"/>
      <c r="G4" s="220"/>
      <c r="H4" s="220"/>
      <c r="I4" s="220"/>
      <c r="J4" s="220"/>
      <c r="K4" s="220"/>
      <c r="L4" s="221"/>
    </row>
    <row r="5" spans="2:12" ht="31.5" customHeight="1" thickTop="1">
      <c r="B5" s="3"/>
      <c r="C5" s="222" t="s">
        <v>2</v>
      </c>
      <c r="D5" s="223"/>
      <c r="E5" s="223"/>
      <c r="F5" s="223"/>
      <c r="G5" s="223"/>
      <c r="H5" s="223"/>
      <c r="I5" s="223"/>
      <c r="J5" s="223"/>
      <c r="K5" s="224"/>
      <c r="L5" s="4"/>
    </row>
    <row r="6" spans="2:12">
      <c r="B6" s="8"/>
      <c r="C6" s="225" t="s">
        <v>3</v>
      </c>
      <c r="D6" s="225"/>
      <c r="E6" s="225"/>
      <c r="F6" s="225"/>
      <c r="G6" s="225"/>
      <c r="H6" s="225"/>
      <c r="I6" s="225"/>
      <c r="J6" s="225"/>
      <c r="K6" s="226"/>
      <c r="L6" s="4"/>
    </row>
    <row r="7" spans="2:12" s="2" customFormat="1">
      <c r="B7" s="9"/>
      <c r="C7" s="212" t="s">
        <v>4</v>
      </c>
      <c r="D7" s="213"/>
      <c r="E7" s="213"/>
      <c r="F7" s="213"/>
      <c r="G7" s="213"/>
      <c r="H7" s="213"/>
      <c r="I7" s="213"/>
      <c r="J7" s="213"/>
      <c r="K7" s="214"/>
      <c r="L7" s="10"/>
    </row>
    <row r="8" spans="2:12" ht="40.5" customHeight="1">
      <c r="B8" s="8"/>
      <c r="C8" s="212"/>
      <c r="D8" s="213"/>
      <c r="E8" s="213"/>
      <c r="F8" s="213"/>
      <c r="G8" s="213"/>
      <c r="H8" s="213"/>
      <c r="I8" s="213"/>
      <c r="J8" s="213"/>
      <c r="K8" s="214"/>
      <c r="L8" s="4"/>
    </row>
    <row r="9" spans="2:12" ht="57" customHeight="1">
      <c r="B9" s="8"/>
      <c r="C9" s="215" t="s">
        <v>5</v>
      </c>
      <c r="D9" s="216"/>
      <c r="E9" s="216"/>
      <c r="F9" s="216"/>
      <c r="G9" s="216"/>
      <c r="H9" s="216"/>
      <c r="I9" s="216"/>
      <c r="J9" s="216"/>
      <c r="K9" s="217"/>
      <c r="L9" s="4"/>
    </row>
    <row r="10" spans="2:12" ht="30" customHeight="1" thickBot="1">
      <c r="B10" s="3"/>
      <c r="C10" s="229"/>
      <c r="D10" s="230"/>
      <c r="E10" s="230"/>
      <c r="F10" s="230"/>
      <c r="G10" s="230"/>
      <c r="H10" s="230"/>
      <c r="I10" s="230"/>
      <c r="J10" s="230"/>
      <c r="K10" s="231"/>
      <c r="L10" s="4"/>
    </row>
    <row r="11" spans="2:12" ht="30" customHeight="1">
      <c r="B11" s="3"/>
      <c r="C11" s="248" t="s">
        <v>6</v>
      </c>
      <c r="D11" s="242" t="s">
        <v>7</v>
      </c>
      <c r="E11" s="250" t="s">
        <v>8</v>
      </c>
      <c r="F11" s="250"/>
      <c r="G11" s="248" t="s">
        <v>9</v>
      </c>
      <c r="H11" s="242" t="s">
        <v>10</v>
      </c>
      <c r="I11" s="242" t="s">
        <v>11</v>
      </c>
      <c r="J11" s="244" t="s">
        <v>12</v>
      </c>
      <c r="K11" s="246" t="s">
        <v>13</v>
      </c>
      <c r="L11" s="4"/>
    </row>
    <row r="12" spans="2:12" ht="30" customHeight="1" thickBot="1">
      <c r="B12" s="3"/>
      <c r="C12" s="249"/>
      <c r="D12" s="243"/>
      <c r="E12" s="11" t="s">
        <v>14</v>
      </c>
      <c r="F12" s="11" t="s">
        <v>15</v>
      </c>
      <c r="G12" s="249"/>
      <c r="H12" s="243"/>
      <c r="I12" s="243"/>
      <c r="J12" s="245"/>
      <c r="K12" s="247"/>
      <c r="L12" s="4"/>
    </row>
    <row r="13" spans="2:12" ht="30" customHeight="1" thickBot="1">
      <c r="B13" s="3"/>
      <c r="C13" s="12"/>
      <c r="D13" s="13"/>
      <c r="E13" s="13"/>
      <c r="F13" s="13"/>
      <c r="G13" s="188" t="s">
        <v>16</v>
      </c>
      <c r="H13" s="13"/>
      <c r="I13" s="13"/>
      <c r="J13" s="13"/>
      <c r="K13" s="14"/>
      <c r="L13" s="4"/>
    </row>
    <row r="14" spans="2:12" ht="38.25">
      <c r="B14" s="3"/>
      <c r="C14" s="15">
        <v>1.1000000000000001</v>
      </c>
      <c r="D14" s="16"/>
      <c r="E14" s="16"/>
      <c r="F14" s="16"/>
      <c r="G14" s="181" t="s">
        <v>17</v>
      </c>
      <c r="H14" s="182" t="s">
        <v>18</v>
      </c>
      <c r="I14" s="183">
        <v>18</v>
      </c>
      <c r="J14" s="185">
        <v>127884</v>
      </c>
      <c r="K14" s="20">
        <f>ROUNDUP(J14*I14,0)</f>
        <v>2301912</v>
      </c>
      <c r="L14" s="4"/>
    </row>
    <row r="15" spans="2:12" ht="63.75">
      <c r="B15" s="3"/>
      <c r="C15" s="32">
        <v>1.2</v>
      </c>
      <c r="D15" s="16"/>
      <c r="E15" s="16"/>
      <c r="F15" s="16"/>
      <c r="G15" s="181" t="s">
        <v>19</v>
      </c>
      <c r="H15" s="182" t="s">
        <v>18</v>
      </c>
      <c r="I15" s="184">
        <v>650</v>
      </c>
      <c r="J15" s="185">
        <v>29493</v>
      </c>
      <c r="K15" s="20">
        <f t="shared" ref="K15:K21" si="0">ROUNDUP(J15*I15,0)</f>
        <v>19170450</v>
      </c>
      <c r="L15" s="4"/>
    </row>
    <row r="16" spans="2:12" ht="57.75" customHeight="1">
      <c r="B16" s="3"/>
      <c r="C16" s="32">
        <v>1.3</v>
      </c>
      <c r="D16" s="16"/>
      <c r="E16" s="16"/>
      <c r="F16" s="16"/>
      <c r="G16" s="181" t="s">
        <v>20</v>
      </c>
      <c r="H16" s="182" t="s">
        <v>21</v>
      </c>
      <c r="I16" s="184">
        <v>75</v>
      </c>
      <c r="J16" s="185">
        <v>40622</v>
      </c>
      <c r="K16" s="20">
        <f t="shared" si="0"/>
        <v>3046650</v>
      </c>
      <c r="L16" s="4"/>
    </row>
    <row r="17" spans="2:12" ht="25.5">
      <c r="B17" s="3"/>
      <c r="C17" s="32">
        <v>1.4</v>
      </c>
      <c r="D17" s="16"/>
      <c r="E17" s="16"/>
      <c r="F17" s="16"/>
      <c r="G17" s="181" t="s">
        <v>22</v>
      </c>
      <c r="H17" s="182" t="s">
        <v>23</v>
      </c>
      <c r="I17" s="183">
        <v>4</v>
      </c>
      <c r="J17" s="185">
        <v>203197</v>
      </c>
      <c r="K17" s="20">
        <f t="shared" si="0"/>
        <v>812788</v>
      </c>
      <c r="L17" s="4"/>
    </row>
    <row r="18" spans="2:12" ht="25.5">
      <c r="B18" s="3"/>
      <c r="C18" s="32">
        <v>1.5</v>
      </c>
      <c r="D18" s="16"/>
      <c r="E18" s="16"/>
      <c r="F18" s="16"/>
      <c r="G18" s="181" t="s">
        <v>24</v>
      </c>
      <c r="H18" s="183" t="s">
        <v>21</v>
      </c>
      <c r="I18" s="182">
        <v>185</v>
      </c>
      <c r="J18" s="185">
        <v>16955</v>
      </c>
      <c r="K18" s="20">
        <f t="shared" si="0"/>
        <v>3136675</v>
      </c>
      <c r="L18" s="4"/>
    </row>
    <row r="19" spans="2:12" ht="42.75" customHeight="1">
      <c r="B19" s="3"/>
      <c r="C19" s="32">
        <v>1.6</v>
      </c>
      <c r="D19" s="16"/>
      <c r="E19" s="16"/>
      <c r="F19" s="16"/>
      <c r="G19" s="181" t="s">
        <v>25</v>
      </c>
      <c r="H19" s="183" t="s">
        <v>26</v>
      </c>
      <c r="I19" s="182">
        <v>290</v>
      </c>
      <c r="J19" s="185">
        <v>10929</v>
      </c>
      <c r="K19" s="20">
        <f t="shared" si="0"/>
        <v>3169410</v>
      </c>
      <c r="L19" s="4"/>
    </row>
    <row r="20" spans="2:12" ht="30" customHeight="1">
      <c r="B20" s="3"/>
      <c r="C20" s="32">
        <v>1.7</v>
      </c>
      <c r="D20" s="16"/>
      <c r="E20" s="16"/>
      <c r="F20" s="16"/>
      <c r="G20" s="181" t="s">
        <v>27</v>
      </c>
      <c r="H20" s="183" t="s">
        <v>26</v>
      </c>
      <c r="I20" s="182">
        <v>1100</v>
      </c>
      <c r="J20" s="185">
        <v>18546</v>
      </c>
      <c r="K20" s="20">
        <f t="shared" si="0"/>
        <v>20400600</v>
      </c>
      <c r="L20" s="4"/>
    </row>
    <row r="21" spans="2:12" ht="48" customHeight="1">
      <c r="B21" s="3"/>
      <c r="C21" s="32">
        <v>1.8</v>
      </c>
      <c r="D21" s="16"/>
      <c r="E21" s="16"/>
      <c r="F21" s="16"/>
      <c r="G21" s="181" t="s">
        <v>28</v>
      </c>
      <c r="H21" s="183" t="s">
        <v>29</v>
      </c>
      <c r="I21" s="182">
        <v>13</v>
      </c>
      <c r="J21" s="185">
        <v>199934</v>
      </c>
      <c r="K21" s="20">
        <f t="shared" si="0"/>
        <v>2599142</v>
      </c>
      <c r="L21" s="4"/>
    </row>
    <row r="22" spans="2:12" ht="30" customHeight="1" thickBot="1">
      <c r="B22" s="3"/>
      <c r="C22" s="21" t="s">
        <v>30</v>
      </c>
      <c r="D22" s="22"/>
      <c r="E22" s="22"/>
      <c r="F22" s="22"/>
      <c r="G22" s="23"/>
      <c r="H22" s="22"/>
      <c r="I22" s="180"/>
      <c r="J22" s="24"/>
      <c r="K22" s="25">
        <f>SUM(K14:K21)</f>
        <v>54637627</v>
      </c>
      <c r="L22" s="4"/>
    </row>
    <row r="23" spans="2:12" ht="30" customHeight="1" thickBot="1">
      <c r="B23" s="3"/>
      <c r="C23" s="12"/>
      <c r="D23" s="13"/>
      <c r="E23" s="13"/>
      <c r="F23" s="13"/>
      <c r="G23" s="188" t="s">
        <v>31</v>
      </c>
      <c r="H23" s="13"/>
      <c r="I23" s="13"/>
      <c r="J23" s="13"/>
      <c r="K23" s="14"/>
      <c r="L23" s="4"/>
    </row>
    <row r="24" spans="2:12" ht="133.5" customHeight="1">
      <c r="B24" s="3"/>
      <c r="C24" s="15">
        <v>2.1</v>
      </c>
      <c r="D24" s="16"/>
      <c r="E24" s="16"/>
      <c r="F24" s="16"/>
      <c r="G24" s="187" t="s">
        <v>32</v>
      </c>
      <c r="H24" s="184" t="s">
        <v>21</v>
      </c>
      <c r="I24" s="184">
        <v>230</v>
      </c>
      <c r="J24" s="185">
        <v>215617</v>
      </c>
      <c r="K24" s="20">
        <f>ROUNDUP(J24*I24,0)</f>
        <v>49591910</v>
      </c>
      <c r="L24" s="4"/>
    </row>
    <row r="25" spans="2:12" ht="30" customHeight="1" thickBot="1">
      <c r="B25" s="3"/>
      <c r="C25" s="21" t="s">
        <v>30</v>
      </c>
      <c r="D25" s="30"/>
      <c r="E25" s="31"/>
      <c r="F25" s="30"/>
      <c r="G25" s="30"/>
      <c r="H25" s="30"/>
      <c r="I25" s="186"/>
      <c r="J25" s="30"/>
      <c r="K25" s="25">
        <f>+K24</f>
        <v>49591910</v>
      </c>
      <c r="L25" s="4"/>
    </row>
    <row r="26" spans="2:12" ht="30" customHeight="1">
      <c r="B26" s="3"/>
      <c r="C26" s="190"/>
      <c r="D26" s="191"/>
      <c r="E26" s="191"/>
      <c r="F26" s="191"/>
      <c r="G26" s="188" t="s">
        <v>33</v>
      </c>
      <c r="H26" s="191"/>
      <c r="I26" s="191"/>
      <c r="J26" s="191"/>
      <c r="K26" s="192"/>
      <c r="L26" s="4"/>
    </row>
    <row r="27" spans="2:12" ht="87" customHeight="1">
      <c r="B27" s="3"/>
      <c r="C27" s="32">
        <v>3.1</v>
      </c>
      <c r="D27" s="16"/>
      <c r="E27" s="16"/>
      <c r="F27" s="16"/>
      <c r="G27" s="187" t="s">
        <v>34</v>
      </c>
      <c r="H27" s="182" t="s">
        <v>26</v>
      </c>
      <c r="I27" s="182">
        <v>1100</v>
      </c>
      <c r="J27" s="185">
        <v>269255</v>
      </c>
      <c r="K27" s="20">
        <f t="shared" ref="K27:K29" si="1">ROUNDUP(J27*I27,0)</f>
        <v>296180500</v>
      </c>
      <c r="L27" s="4"/>
    </row>
    <row r="28" spans="2:12" ht="30" customHeight="1">
      <c r="B28" s="3"/>
      <c r="C28" s="32">
        <v>3.2</v>
      </c>
      <c r="D28" s="16"/>
      <c r="E28" s="16"/>
      <c r="F28" s="16"/>
      <c r="G28" s="187" t="s">
        <v>35</v>
      </c>
      <c r="H28" s="182" t="s">
        <v>26</v>
      </c>
      <c r="I28" s="182">
        <v>1100</v>
      </c>
      <c r="J28" s="185">
        <v>18490</v>
      </c>
      <c r="K28" s="20">
        <f t="shared" si="1"/>
        <v>20339000</v>
      </c>
      <c r="L28" s="4"/>
    </row>
    <row r="29" spans="2:12" ht="83.25" customHeight="1">
      <c r="B29" s="3"/>
      <c r="C29" s="32">
        <v>3.3</v>
      </c>
      <c r="D29" s="16"/>
      <c r="E29" s="16"/>
      <c r="F29" s="16"/>
      <c r="G29" s="187" t="s">
        <v>36</v>
      </c>
      <c r="H29" s="189" t="s">
        <v>26</v>
      </c>
      <c r="I29" s="182">
        <v>85</v>
      </c>
      <c r="J29" s="185">
        <v>270922</v>
      </c>
      <c r="K29" s="20">
        <f t="shared" si="1"/>
        <v>23028370</v>
      </c>
      <c r="L29" s="4"/>
    </row>
    <row r="30" spans="2:12" ht="30" customHeight="1" thickBot="1">
      <c r="B30" s="3"/>
      <c r="C30" s="21" t="s">
        <v>30</v>
      </c>
      <c r="D30" s="30"/>
      <c r="E30" s="31"/>
      <c r="F30" s="30"/>
      <c r="G30" s="30"/>
      <c r="H30" s="30"/>
      <c r="I30" s="180"/>
      <c r="J30" s="30"/>
      <c r="K30" s="25">
        <f>SUM(K27:K29)</f>
        <v>339547870</v>
      </c>
      <c r="L30" s="4"/>
    </row>
    <row r="31" spans="2:12" ht="30" customHeight="1" thickBot="1">
      <c r="B31" s="3"/>
      <c r="C31" s="12"/>
      <c r="D31" s="13"/>
      <c r="E31" s="13"/>
      <c r="F31" s="13"/>
      <c r="G31" s="13"/>
      <c r="H31" s="13"/>
      <c r="I31" s="13"/>
      <c r="J31" s="13"/>
      <c r="K31" s="14"/>
      <c r="L31" s="4"/>
    </row>
    <row r="32" spans="2:12" ht="76.5">
      <c r="B32" s="3"/>
      <c r="C32" s="15">
        <v>4.0999999999999996</v>
      </c>
      <c r="D32" s="32"/>
      <c r="E32" s="32"/>
      <c r="F32" s="32"/>
      <c r="G32" s="187" t="s">
        <v>37</v>
      </c>
      <c r="H32" s="182" t="s">
        <v>26</v>
      </c>
      <c r="I32" s="184">
        <v>1700</v>
      </c>
      <c r="J32" s="185">
        <v>85256</v>
      </c>
      <c r="K32" s="20">
        <f t="shared" ref="K32:K36" si="2">ROUNDUP(J32*I32,0)</f>
        <v>144935200</v>
      </c>
      <c r="L32" s="4"/>
    </row>
    <row r="33" spans="2:12" ht="76.5">
      <c r="B33" s="3"/>
      <c r="C33" s="15">
        <v>4.2</v>
      </c>
      <c r="D33" s="34"/>
      <c r="E33" s="34"/>
      <c r="F33" s="34"/>
      <c r="G33" s="193" t="s">
        <v>38</v>
      </c>
      <c r="H33" s="184" t="s">
        <v>18</v>
      </c>
      <c r="I33" s="184">
        <v>23.4</v>
      </c>
      <c r="J33" s="185">
        <v>91106</v>
      </c>
      <c r="K33" s="20">
        <f t="shared" si="2"/>
        <v>2131881</v>
      </c>
      <c r="L33" s="4"/>
    </row>
    <row r="34" spans="2:12" ht="84" customHeight="1">
      <c r="B34" s="3"/>
      <c r="C34" s="15">
        <v>4.3</v>
      </c>
      <c r="D34" s="32"/>
      <c r="E34" s="32"/>
      <c r="F34" s="32"/>
      <c r="G34" s="193" t="s">
        <v>39</v>
      </c>
      <c r="H34" s="184" t="s">
        <v>26</v>
      </c>
      <c r="I34" s="184">
        <v>45</v>
      </c>
      <c r="J34" s="185">
        <v>180678</v>
      </c>
      <c r="K34" s="20">
        <f t="shared" si="2"/>
        <v>8130510</v>
      </c>
      <c r="L34" s="4"/>
    </row>
    <row r="35" spans="2:12" ht="67.5" customHeight="1">
      <c r="B35" s="3"/>
      <c r="C35" s="15">
        <v>4.4000000000000004</v>
      </c>
      <c r="D35" s="28"/>
      <c r="E35" s="28"/>
      <c r="F35" s="28"/>
      <c r="G35" s="193" t="s">
        <v>40</v>
      </c>
      <c r="H35" s="183" t="s">
        <v>21</v>
      </c>
      <c r="I35" s="182">
        <v>70</v>
      </c>
      <c r="J35" s="185">
        <v>1091292</v>
      </c>
      <c r="K35" s="20">
        <f t="shared" si="2"/>
        <v>76390440</v>
      </c>
      <c r="L35" s="4"/>
    </row>
    <row r="36" spans="2:12" ht="69" customHeight="1">
      <c r="B36" s="3"/>
      <c r="C36" s="15">
        <v>4.5</v>
      </c>
      <c r="D36" s="32"/>
      <c r="E36" s="32"/>
      <c r="F36" s="32"/>
      <c r="G36" s="193" t="s">
        <v>41</v>
      </c>
      <c r="H36" s="183" t="s">
        <v>26</v>
      </c>
      <c r="I36" s="182">
        <v>75</v>
      </c>
      <c r="J36" s="185">
        <v>213155</v>
      </c>
      <c r="K36" s="20">
        <f t="shared" si="2"/>
        <v>15986625</v>
      </c>
      <c r="L36" s="4"/>
    </row>
    <row r="37" spans="2:12" ht="30" customHeight="1">
      <c r="B37" s="3"/>
      <c r="C37" s="194" t="s">
        <v>30</v>
      </c>
      <c r="D37" s="40"/>
      <c r="E37" s="40"/>
      <c r="F37" s="40"/>
      <c r="G37" s="41"/>
      <c r="H37" s="40"/>
      <c r="I37" s="195"/>
      <c r="J37" s="42"/>
      <c r="K37" s="43">
        <f>SUM(K32:K36)</f>
        <v>247574656</v>
      </c>
      <c r="L37" s="4"/>
    </row>
    <row r="38" spans="2:12" ht="30" customHeight="1">
      <c r="B38" s="3"/>
      <c r="C38" s="197"/>
      <c r="D38" s="197"/>
      <c r="E38" s="198"/>
      <c r="F38" s="197"/>
      <c r="G38" s="188" t="s">
        <v>42</v>
      </c>
      <c r="H38" s="197"/>
      <c r="I38" s="199"/>
      <c r="J38" s="200"/>
      <c r="K38" s="200"/>
      <c r="L38" s="4"/>
    </row>
    <row r="39" spans="2:12" ht="51">
      <c r="B39" s="3"/>
      <c r="C39" s="15">
        <v>5.0999999999999996</v>
      </c>
      <c r="D39" s="196"/>
      <c r="E39" s="196"/>
      <c r="F39" s="196"/>
      <c r="G39" s="193" t="s">
        <v>43</v>
      </c>
      <c r="H39" s="184" t="s">
        <v>44</v>
      </c>
      <c r="I39" s="184">
        <v>2500</v>
      </c>
      <c r="J39" s="185">
        <v>9253</v>
      </c>
      <c r="K39" s="20">
        <f t="shared" ref="K39:K40" si="3">ROUNDUP(J39*I39,0)</f>
        <v>23132500</v>
      </c>
      <c r="L39" s="4"/>
    </row>
    <row r="40" spans="2:12" ht="51">
      <c r="B40" s="3"/>
      <c r="C40" s="32">
        <v>5.2</v>
      </c>
      <c r="D40" s="32"/>
      <c r="E40" s="32"/>
      <c r="F40" s="32"/>
      <c r="G40" s="193" t="s">
        <v>45</v>
      </c>
      <c r="H40" s="184" t="s">
        <v>44</v>
      </c>
      <c r="I40" s="184">
        <v>1100</v>
      </c>
      <c r="J40" s="185">
        <v>23489</v>
      </c>
      <c r="K40" s="20">
        <f t="shared" si="3"/>
        <v>25837900</v>
      </c>
      <c r="L40" s="4"/>
    </row>
    <row r="41" spans="2:12" ht="30" customHeight="1" thickBot="1">
      <c r="B41" s="3"/>
      <c r="C41" s="39" t="s">
        <v>30</v>
      </c>
      <c r="D41" s="40"/>
      <c r="E41" s="40"/>
      <c r="F41" s="40"/>
      <c r="G41" s="41"/>
      <c r="H41" s="40"/>
      <c r="I41" s="180"/>
      <c r="J41" s="42"/>
      <c r="K41" s="43">
        <f>SUM(K39:K40)</f>
        <v>48970400</v>
      </c>
      <c r="L41" s="4"/>
    </row>
    <row r="42" spans="2:12" ht="30" customHeight="1" thickBot="1">
      <c r="B42" s="3"/>
      <c r="C42" s="12"/>
      <c r="D42" s="13"/>
      <c r="E42" s="13"/>
      <c r="F42" s="13"/>
      <c r="G42" s="188" t="s">
        <v>46</v>
      </c>
      <c r="H42" s="13"/>
      <c r="I42" s="13"/>
      <c r="J42" s="13"/>
      <c r="K42" s="14"/>
      <c r="L42" s="4"/>
    </row>
    <row r="43" spans="2:12" ht="102">
      <c r="B43" s="3"/>
      <c r="C43" s="15">
        <v>6.1</v>
      </c>
      <c r="D43" s="32"/>
      <c r="E43" s="32"/>
      <c r="F43" s="32"/>
      <c r="G43" s="187" t="s">
        <v>47</v>
      </c>
      <c r="H43" s="183" t="s">
        <v>26</v>
      </c>
      <c r="I43" s="182">
        <v>346</v>
      </c>
      <c r="J43" s="185">
        <v>299987</v>
      </c>
      <c r="K43" s="20">
        <f t="shared" ref="K43:K47" si="4">ROUNDUP(J43*I43,0)</f>
        <v>103795502</v>
      </c>
      <c r="L43" s="4"/>
    </row>
    <row r="44" spans="2:12" ht="102">
      <c r="B44" s="3"/>
      <c r="C44" s="15">
        <v>6.2</v>
      </c>
      <c r="D44" s="32"/>
      <c r="E44" s="32"/>
      <c r="F44" s="32"/>
      <c r="G44" s="187" t="s">
        <v>48</v>
      </c>
      <c r="H44" s="183" t="s">
        <v>26</v>
      </c>
      <c r="I44" s="182">
        <v>390</v>
      </c>
      <c r="J44" s="185">
        <v>538586</v>
      </c>
      <c r="K44" s="20">
        <f t="shared" si="4"/>
        <v>210048540</v>
      </c>
      <c r="L44" s="4"/>
    </row>
    <row r="45" spans="2:12" ht="76.5">
      <c r="B45" s="3"/>
      <c r="C45" s="15">
        <v>6.3</v>
      </c>
      <c r="D45" s="32"/>
      <c r="E45" s="32"/>
      <c r="F45" s="32"/>
      <c r="G45" s="193" t="s">
        <v>49</v>
      </c>
      <c r="H45" s="183" t="s">
        <v>21</v>
      </c>
      <c r="I45" s="182">
        <v>220</v>
      </c>
      <c r="J45" s="185">
        <v>150827</v>
      </c>
      <c r="K45" s="20">
        <f t="shared" si="4"/>
        <v>33181940</v>
      </c>
      <c r="L45" s="4"/>
    </row>
    <row r="46" spans="2:12" ht="89.25">
      <c r="B46" s="3"/>
      <c r="C46" s="15">
        <v>6.4</v>
      </c>
      <c r="D46" s="32"/>
      <c r="E46" s="32"/>
      <c r="F46" s="32"/>
      <c r="G46" s="187" t="s">
        <v>50</v>
      </c>
      <c r="H46" s="183" t="s">
        <v>21</v>
      </c>
      <c r="I46" s="183">
        <v>65</v>
      </c>
      <c r="J46" s="185">
        <v>103489</v>
      </c>
      <c r="K46" s="20">
        <f t="shared" si="4"/>
        <v>6726785</v>
      </c>
      <c r="L46" s="4"/>
    </row>
    <row r="47" spans="2:12" ht="89.25">
      <c r="B47" s="3"/>
      <c r="C47" s="15">
        <v>6.5</v>
      </c>
      <c r="D47" s="32"/>
      <c r="E47" s="32"/>
      <c r="F47" s="32"/>
      <c r="G47" s="187" t="s">
        <v>51</v>
      </c>
      <c r="H47" s="183" t="s">
        <v>26</v>
      </c>
      <c r="I47" s="183">
        <v>55</v>
      </c>
      <c r="J47" s="185">
        <v>397901</v>
      </c>
      <c r="K47" s="20">
        <f t="shared" si="4"/>
        <v>21884555</v>
      </c>
      <c r="L47" s="4"/>
    </row>
    <row r="48" spans="2:12" ht="102">
      <c r="B48" s="3"/>
      <c r="C48" s="44">
        <v>6.6</v>
      </c>
      <c r="D48" s="32"/>
      <c r="E48" s="32"/>
      <c r="F48" s="32"/>
      <c r="G48" s="187" t="s">
        <v>52</v>
      </c>
      <c r="H48" s="183" t="s">
        <v>26</v>
      </c>
      <c r="I48" s="183">
        <v>330</v>
      </c>
      <c r="J48" s="185">
        <v>156934</v>
      </c>
      <c r="K48" s="20">
        <f>ROUNDUP(J48*I48,0)</f>
        <v>51788220</v>
      </c>
      <c r="L48" s="4"/>
    </row>
    <row r="49" spans="2:12" ht="30" customHeight="1" thickBot="1">
      <c r="B49" s="3"/>
      <c r="C49" s="21" t="s">
        <v>30</v>
      </c>
      <c r="D49" s="45"/>
      <c r="E49" s="45"/>
      <c r="F49" s="45"/>
      <c r="G49" s="46"/>
      <c r="H49" s="47"/>
      <c r="I49" s="18"/>
      <c r="J49" s="24"/>
      <c r="K49" s="25">
        <f>SUM(K43:K48)</f>
        <v>427425542</v>
      </c>
      <c r="L49" s="4"/>
    </row>
    <row r="50" spans="2:12" ht="30" customHeight="1" thickBot="1">
      <c r="B50" s="3"/>
      <c r="C50" s="12"/>
      <c r="D50" s="13"/>
      <c r="E50" s="13"/>
      <c r="F50" s="13"/>
      <c r="G50" s="202" t="s">
        <v>53</v>
      </c>
      <c r="H50" s="13"/>
      <c r="I50" s="13"/>
      <c r="J50" s="13"/>
      <c r="K50" s="14"/>
      <c r="L50" s="4"/>
    </row>
    <row r="51" spans="2:12" ht="114.75" customHeight="1">
      <c r="B51" s="3"/>
      <c r="C51" s="15">
        <v>7.1</v>
      </c>
      <c r="D51" s="32"/>
      <c r="E51" s="32"/>
      <c r="F51" s="32"/>
      <c r="G51" s="193" t="s">
        <v>54</v>
      </c>
      <c r="H51" s="201" t="s">
        <v>23</v>
      </c>
      <c r="I51" s="184">
        <v>13</v>
      </c>
      <c r="J51" s="185">
        <v>512920</v>
      </c>
      <c r="K51" s="20">
        <f t="shared" ref="K51:K52" si="5">ROUNDUP(J51*I51,0)</f>
        <v>6667960</v>
      </c>
      <c r="L51" s="4"/>
    </row>
    <row r="52" spans="2:12" ht="69.75" customHeight="1">
      <c r="B52" s="3"/>
      <c r="C52" s="32">
        <v>7.2</v>
      </c>
      <c r="D52" s="32"/>
      <c r="E52" s="32"/>
      <c r="F52" s="32"/>
      <c r="G52" s="181" t="s">
        <v>55</v>
      </c>
      <c r="H52" s="182" t="s">
        <v>18</v>
      </c>
      <c r="I52" s="182">
        <v>38</v>
      </c>
      <c r="J52" s="185">
        <v>270897</v>
      </c>
      <c r="K52" s="20">
        <f t="shared" si="5"/>
        <v>10294086</v>
      </c>
      <c r="L52" s="4"/>
    </row>
    <row r="53" spans="2:12" ht="30" customHeight="1">
      <c r="B53" s="3"/>
      <c r="C53" s="203" t="s">
        <v>30</v>
      </c>
      <c r="D53" s="204"/>
      <c r="E53" s="204"/>
      <c r="F53" s="204"/>
      <c r="G53" s="41"/>
      <c r="H53" s="40"/>
      <c r="I53" s="195"/>
      <c r="J53" s="42"/>
      <c r="K53" s="43">
        <f>SUM(K51:K52)</f>
        <v>16962046</v>
      </c>
      <c r="L53" s="4"/>
    </row>
    <row r="54" spans="2:12" ht="30" customHeight="1">
      <c r="B54" s="3"/>
      <c r="C54" s="197"/>
      <c r="D54" s="197"/>
      <c r="E54" s="197"/>
      <c r="F54" s="197"/>
      <c r="G54" s="188" t="s">
        <v>56</v>
      </c>
      <c r="H54" s="197"/>
      <c r="I54" s="199"/>
      <c r="J54" s="200"/>
      <c r="K54" s="200"/>
      <c r="L54" s="4"/>
    </row>
    <row r="55" spans="2:12" ht="102">
      <c r="B55" s="3"/>
      <c r="C55" s="196">
        <v>8.1</v>
      </c>
      <c r="D55" s="196"/>
      <c r="E55" s="196"/>
      <c r="F55" s="196"/>
      <c r="G55" s="187" t="s">
        <v>57</v>
      </c>
      <c r="H55" s="183" t="s">
        <v>21</v>
      </c>
      <c r="I55" s="183">
        <v>70</v>
      </c>
      <c r="J55" s="185">
        <v>657271</v>
      </c>
      <c r="K55" s="20">
        <f t="shared" ref="K55:K57" si="6">ROUNDUP(J55*I55,0)</f>
        <v>46008970</v>
      </c>
      <c r="L55" s="4"/>
    </row>
    <row r="56" spans="2:12" ht="89.25">
      <c r="B56" s="3"/>
      <c r="C56" s="32">
        <v>8.1999999999999993</v>
      </c>
      <c r="D56" s="32"/>
      <c r="E56" s="32"/>
      <c r="F56" s="32"/>
      <c r="G56" s="193" t="s">
        <v>58</v>
      </c>
      <c r="H56" s="201" t="s">
        <v>21</v>
      </c>
      <c r="I56" s="201">
        <v>12</v>
      </c>
      <c r="J56" s="185">
        <v>437271</v>
      </c>
      <c r="K56" s="20">
        <f t="shared" si="6"/>
        <v>5247252</v>
      </c>
      <c r="L56" s="4"/>
    </row>
    <row r="57" spans="2:12" ht="89.25">
      <c r="B57" s="3"/>
      <c r="C57" s="32">
        <v>8.3000000000000007</v>
      </c>
      <c r="D57" s="32"/>
      <c r="E57" s="32"/>
      <c r="F57" s="32"/>
      <c r="G57" s="187" t="s">
        <v>59</v>
      </c>
      <c r="H57" s="201" t="s">
        <v>21</v>
      </c>
      <c r="I57" s="201">
        <v>15</v>
      </c>
      <c r="J57" s="185">
        <v>437271</v>
      </c>
      <c r="K57" s="20">
        <f t="shared" si="6"/>
        <v>6559065</v>
      </c>
      <c r="L57" s="4"/>
    </row>
    <row r="58" spans="2:12" ht="30" customHeight="1">
      <c r="B58" s="3"/>
      <c r="C58" s="203" t="s">
        <v>30</v>
      </c>
      <c r="D58" s="204"/>
      <c r="E58" s="204"/>
      <c r="F58" s="204"/>
      <c r="G58" s="41"/>
      <c r="H58" s="40"/>
      <c r="I58" s="195"/>
      <c r="J58" s="42"/>
      <c r="K58" s="43">
        <f>SUM(K55:K57)</f>
        <v>57815287</v>
      </c>
      <c r="L58" s="4"/>
    </row>
    <row r="59" spans="2:12" ht="30" customHeight="1">
      <c r="B59" s="3"/>
      <c r="C59" s="197"/>
      <c r="D59" s="197"/>
      <c r="E59" s="197"/>
      <c r="F59" s="197"/>
      <c r="G59" s="205" t="s">
        <v>60</v>
      </c>
      <c r="H59" s="197"/>
      <c r="I59" s="199"/>
      <c r="J59" s="200"/>
      <c r="K59" s="200"/>
      <c r="L59" s="4"/>
    </row>
    <row r="60" spans="2:12" ht="105" customHeight="1">
      <c r="B60" s="3"/>
      <c r="C60" s="196">
        <v>9.1</v>
      </c>
      <c r="D60" s="196"/>
      <c r="E60" s="196"/>
      <c r="F60" s="196"/>
      <c r="G60" s="187" t="s">
        <v>61</v>
      </c>
      <c r="H60" s="183" t="s">
        <v>21</v>
      </c>
      <c r="I60" s="182">
        <v>2295</v>
      </c>
      <c r="J60" s="185">
        <v>20424</v>
      </c>
      <c r="K60" s="20">
        <f t="shared" ref="K60:K61" si="7">ROUNDUP(J60*I60,0)</f>
        <v>46873080</v>
      </c>
      <c r="L60" s="4"/>
    </row>
    <row r="61" spans="2:12" ht="96" customHeight="1">
      <c r="B61" s="3"/>
      <c r="C61" s="32">
        <v>9.1999999999999993</v>
      </c>
      <c r="D61" s="32"/>
      <c r="E61" s="32"/>
      <c r="F61" s="32"/>
      <c r="G61" s="187" t="s">
        <v>62</v>
      </c>
      <c r="H61" s="183" t="s">
        <v>26</v>
      </c>
      <c r="I61" s="182">
        <v>90</v>
      </c>
      <c r="J61" s="185">
        <v>10895</v>
      </c>
      <c r="K61" s="20">
        <f t="shared" si="7"/>
        <v>980550</v>
      </c>
      <c r="L61" s="4"/>
    </row>
    <row r="62" spans="2:12" ht="30" customHeight="1">
      <c r="B62" s="3"/>
      <c r="C62" s="203" t="s">
        <v>30</v>
      </c>
      <c r="D62" s="204"/>
      <c r="E62" s="204"/>
      <c r="F62" s="204"/>
      <c r="G62" s="41"/>
      <c r="H62" s="40"/>
      <c r="I62" s="195"/>
      <c r="J62" s="42"/>
      <c r="K62" s="43">
        <f>SUM(K60:K61)</f>
        <v>47853630</v>
      </c>
      <c r="L62" s="4"/>
    </row>
    <row r="63" spans="2:12" ht="30" customHeight="1">
      <c r="B63" s="3"/>
      <c r="C63" s="197"/>
      <c r="D63" s="197"/>
      <c r="E63" s="197"/>
      <c r="F63" s="197"/>
      <c r="G63" s="188" t="s">
        <v>63</v>
      </c>
      <c r="H63" s="197"/>
      <c r="I63" s="199"/>
      <c r="J63" s="200"/>
      <c r="K63" s="200"/>
      <c r="L63" s="4"/>
    </row>
    <row r="64" spans="2:12" ht="71.25" customHeight="1">
      <c r="B64" s="3"/>
      <c r="C64" s="196">
        <v>10.1</v>
      </c>
      <c r="D64" s="196"/>
      <c r="E64" s="196"/>
      <c r="F64" s="196"/>
      <c r="G64" s="193" t="s">
        <v>64</v>
      </c>
      <c r="H64" s="183" t="s">
        <v>29</v>
      </c>
      <c r="I64" s="182">
        <v>20</v>
      </c>
      <c r="J64" s="185">
        <v>127669</v>
      </c>
      <c r="K64" s="20">
        <f t="shared" ref="K64:K69" si="8">ROUNDUP(J64*I64,0)</f>
        <v>2553380</v>
      </c>
      <c r="L64" s="4"/>
    </row>
    <row r="65" spans="2:12" ht="45" customHeight="1">
      <c r="B65" s="3"/>
      <c r="C65" s="196">
        <v>10.199999999999999</v>
      </c>
      <c r="D65" s="196"/>
      <c r="E65" s="196"/>
      <c r="F65" s="196"/>
      <c r="G65" s="193" t="s">
        <v>65</v>
      </c>
      <c r="H65" s="183" t="s">
        <v>21</v>
      </c>
      <c r="I65" s="182">
        <v>150</v>
      </c>
      <c r="J65" s="185">
        <v>51914</v>
      </c>
      <c r="K65" s="20">
        <f t="shared" si="8"/>
        <v>7787100</v>
      </c>
      <c r="L65" s="4"/>
    </row>
    <row r="66" spans="2:12" ht="44.1" customHeight="1">
      <c r="B66" s="3"/>
      <c r="C66" s="196">
        <v>10.3</v>
      </c>
      <c r="D66" s="196"/>
      <c r="E66" s="196"/>
      <c r="F66" s="196"/>
      <c r="G66" s="193" t="s">
        <v>66</v>
      </c>
      <c r="H66" s="183" t="s">
        <v>21</v>
      </c>
      <c r="I66" s="182">
        <v>15</v>
      </c>
      <c r="J66" s="185">
        <v>35052</v>
      </c>
      <c r="K66" s="20">
        <f t="shared" si="8"/>
        <v>525780</v>
      </c>
      <c r="L66" s="4"/>
    </row>
    <row r="67" spans="2:12" ht="74.45" customHeight="1">
      <c r="B67" s="3"/>
      <c r="C67" s="32">
        <v>10.4</v>
      </c>
      <c r="D67" s="32"/>
      <c r="E67" s="32"/>
      <c r="F67" s="32"/>
      <c r="G67" s="193" t="s">
        <v>67</v>
      </c>
      <c r="H67" s="183" t="s">
        <v>21</v>
      </c>
      <c r="I67" s="182">
        <v>300</v>
      </c>
      <c r="J67" s="185">
        <v>8449</v>
      </c>
      <c r="K67" s="20">
        <f t="shared" si="8"/>
        <v>2534700</v>
      </c>
      <c r="L67" s="4"/>
    </row>
    <row r="68" spans="2:12" ht="56.45" customHeight="1">
      <c r="B68" s="3"/>
      <c r="C68" s="32">
        <v>10.5</v>
      </c>
      <c r="D68" s="32"/>
      <c r="E68" s="32"/>
      <c r="F68" s="32"/>
      <c r="G68" s="193" t="s">
        <v>68</v>
      </c>
      <c r="H68" s="183" t="s">
        <v>29</v>
      </c>
      <c r="I68" s="182">
        <v>1</v>
      </c>
      <c r="J68" s="185">
        <v>126003</v>
      </c>
      <c r="K68" s="20">
        <f t="shared" si="8"/>
        <v>126003</v>
      </c>
      <c r="L68" s="4"/>
    </row>
    <row r="69" spans="2:12" ht="82.5" customHeight="1">
      <c r="B69" s="3"/>
      <c r="C69" s="32">
        <v>10.6</v>
      </c>
      <c r="D69" s="32"/>
      <c r="E69" s="32"/>
      <c r="F69" s="32"/>
      <c r="G69" s="193" t="s">
        <v>69</v>
      </c>
      <c r="H69" s="183" t="s">
        <v>29</v>
      </c>
      <c r="I69" s="182">
        <v>1</v>
      </c>
      <c r="J69" s="185">
        <v>922765</v>
      </c>
      <c r="K69" s="20">
        <f t="shared" si="8"/>
        <v>922765</v>
      </c>
      <c r="L69" s="4"/>
    </row>
    <row r="70" spans="2:12" ht="30" customHeight="1" thickBot="1">
      <c r="B70" s="3"/>
      <c r="C70" s="21" t="s">
        <v>30</v>
      </c>
      <c r="D70" s="45"/>
      <c r="E70" s="45"/>
      <c r="F70" s="45"/>
      <c r="G70" s="48"/>
      <c r="H70" s="47"/>
      <c r="I70" s="180"/>
      <c r="J70" s="24"/>
      <c r="K70" s="25">
        <f>SUM(K64:K69)</f>
        <v>14449728</v>
      </c>
      <c r="L70" s="4"/>
    </row>
    <row r="71" spans="2:12" s="49" customFormat="1" ht="30" customHeight="1" thickBot="1">
      <c r="B71" s="50"/>
      <c r="C71" s="232" t="s">
        <v>70</v>
      </c>
      <c r="D71" s="233"/>
      <c r="E71" s="233"/>
      <c r="F71" s="233"/>
      <c r="G71" s="233"/>
      <c r="H71" s="233"/>
      <c r="I71" s="233"/>
      <c r="J71" s="234"/>
      <c r="K71" s="51">
        <f>+K22+K25+K30+K37+K41+K49+K53+K58+K70+K62</f>
        <v>1304828696</v>
      </c>
      <c r="L71" s="52"/>
    </row>
    <row r="72" spans="2:12" s="49" customFormat="1" ht="15" thickBot="1">
      <c r="B72" s="50"/>
      <c r="C72" s="53"/>
      <c r="D72" s="53"/>
      <c r="E72" s="53"/>
      <c r="F72" s="53"/>
      <c r="G72" s="53"/>
      <c r="H72" s="53"/>
      <c r="I72" s="53"/>
      <c r="J72" s="53"/>
      <c r="K72" s="54"/>
      <c r="L72" s="52"/>
    </row>
    <row r="73" spans="2:12" s="49" customFormat="1" ht="30" customHeight="1">
      <c r="B73" s="50"/>
      <c r="C73" s="55"/>
      <c r="D73" s="56"/>
      <c r="E73" s="55"/>
      <c r="F73" s="55"/>
      <c r="G73" s="239" t="s">
        <v>71</v>
      </c>
      <c r="H73" s="240"/>
      <c r="I73" s="241"/>
      <c r="J73" s="209">
        <v>0.24</v>
      </c>
      <c r="K73" s="58">
        <f>ROUNDUP(K71*J73,0)</f>
        <v>313158888</v>
      </c>
      <c r="L73" s="52"/>
    </row>
    <row r="74" spans="2:12" s="49" customFormat="1" ht="30" customHeight="1">
      <c r="B74" s="50"/>
      <c r="C74" s="55"/>
      <c r="D74" s="56"/>
      <c r="E74" s="55"/>
      <c r="F74" s="55"/>
      <c r="G74" s="59" t="s">
        <v>72</v>
      </c>
      <c r="H74" s="60"/>
      <c r="I74" s="61"/>
      <c r="J74" s="210">
        <v>0.06</v>
      </c>
      <c r="K74" s="63">
        <f>ROUNDUP(K71*J74,0)</f>
        <v>78289722</v>
      </c>
      <c r="L74" s="52"/>
    </row>
    <row r="75" spans="2:12" s="49" customFormat="1" ht="30" customHeight="1">
      <c r="B75" s="50"/>
      <c r="C75" s="55"/>
      <c r="D75" s="64"/>
      <c r="E75" s="64"/>
      <c r="F75" s="64"/>
      <c r="G75" s="59" t="s">
        <v>73</v>
      </c>
      <c r="H75" s="65"/>
      <c r="I75" s="66"/>
      <c r="J75" s="211">
        <v>0.19</v>
      </c>
      <c r="K75" s="63">
        <f>ROUNDUP(K74*J75,0)</f>
        <v>14875048</v>
      </c>
      <c r="L75" s="52"/>
    </row>
    <row r="76" spans="2:12" s="49" customFormat="1" ht="30" customHeight="1">
      <c r="B76" s="50"/>
      <c r="C76" s="55"/>
      <c r="D76" s="64"/>
      <c r="E76" s="64"/>
      <c r="F76" s="64"/>
      <c r="G76" s="68" t="s">
        <v>74</v>
      </c>
      <c r="H76" s="65"/>
      <c r="I76" s="66"/>
      <c r="J76" s="67"/>
      <c r="K76" s="69">
        <f>+K73+K74+K75</f>
        <v>406323658</v>
      </c>
      <c r="L76" s="52"/>
    </row>
    <row r="77" spans="2:12" s="49" customFormat="1" ht="30" customHeight="1" thickBot="1">
      <c r="B77" s="50"/>
      <c r="C77" s="55"/>
      <c r="D77" s="56"/>
      <c r="E77" s="55"/>
      <c r="F77" s="55"/>
      <c r="G77" s="72" t="s">
        <v>75</v>
      </c>
      <c r="H77" s="73"/>
      <c r="I77" s="74"/>
      <c r="J77" s="75"/>
      <c r="K77" s="51">
        <f>+K71+K76</f>
        <v>1711152354</v>
      </c>
      <c r="L77" s="52"/>
    </row>
    <row r="78" spans="2:12" s="49" customFormat="1" ht="15" thickBot="1">
      <c r="B78" s="50"/>
      <c r="C78" s="55"/>
      <c r="D78" s="56"/>
      <c r="E78" s="56"/>
      <c r="F78" s="56"/>
      <c r="G78" s="55"/>
      <c r="H78" s="55"/>
      <c r="I78" s="76"/>
      <c r="J78" s="77"/>
      <c r="K78" s="78"/>
      <c r="L78" s="52"/>
    </row>
    <row r="79" spans="2:12" s="49" customFormat="1">
      <c r="B79" s="50"/>
      <c r="C79" s="79"/>
      <c r="D79" s="237"/>
      <c r="E79" s="237"/>
      <c r="F79" s="237"/>
      <c r="G79" s="237"/>
      <c r="H79" s="237"/>
      <c r="I79" s="237"/>
      <c r="J79" s="237"/>
      <c r="K79" s="238"/>
      <c r="L79" s="80"/>
    </row>
    <row r="80" spans="2:12" s="49" customFormat="1" ht="46.5" customHeight="1">
      <c r="B80" s="50"/>
      <c r="C80" s="227" t="s">
        <v>76</v>
      </c>
      <c r="D80" s="228"/>
      <c r="E80" s="228"/>
      <c r="F80" s="228"/>
      <c r="G80" s="228"/>
      <c r="H80" s="235" t="s">
        <v>9</v>
      </c>
      <c r="I80" s="235"/>
      <c r="J80" s="235"/>
      <c r="K80" s="206" t="s">
        <v>77</v>
      </c>
      <c r="L80" s="82"/>
    </row>
    <row r="81" spans="2:12" s="49" customFormat="1" ht="69.75" customHeight="1">
      <c r="B81" s="50"/>
      <c r="C81" s="227" t="s">
        <v>78</v>
      </c>
      <c r="D81" s="228"/>
      <c r="E81" s="228"/>
      <c r="F81" s="228"/>
      <c r="G81" s="228"/>
      <c r="H81" s="236" t="s">
        <v>71</v>
      </c>
      <c r="I81" s="236"/>
      <c r="J81" s="207" t="s">
        <v>79</v>
      </c>
      <c r="K81" s="208">
        <v>0.24</v>
      </c>
      <c r="L81" s="82"/>
    </row>
    <row r="82" spans="2:12" s="49" customFormat="1" ht="30" customHeight="1">
      <c r="B82" s="50"/>
      <c r="C82" s="227" t="s">
        <v>80</v>
      </c>
      <c r="D82" s="228"/>
      <c r="E82" s="228"/>
      <c r="F82" s="228"/>
      <c r="G82" s="228"/>
      <c r="H82" s="253" t="s">
        <v>81</v>
      </c>
      <c r="I82" s="254"/>
      <c r="J82" s="207" t="s">
        <v>82</v>
      </c>
      <c r="K82" s="208">
        <v>0</v>
      </c>
      <c r="L82" s="82"/>
    </row>
    <row r="83" spans="2:12" s="49" customFormat="1" ht="58.5" customHeight="1">
      <c r="B83" s="50"/>
      <c r="C83" s="256"/>
      <c r="D83" s="257"/>
      <c r="E83" s="257"/>
      <c r="F83" s="257"/>
      <c r="G83" s="258"/>
      <c r="H83" s="255" t="s">
        <v>83</v>
      </c>
      <c r="I83" s="236"/>
      <c r="J83" s="207" t="s">
        <v>84</v>
      </c>
      <c r="K83" s="208">
        <v>0.06</v>
      </c>
      <c r="L83" s="52"/>
    </row>
    <row r="84" spans="2:12" ht="39" customHeight="1">
      <c r="B84" s="3"/>
      <c r="C84" s="259"/>
      <c r="D84" s="260"/>
      <c r="E84" s="260"/>
      <c r="F84" s="260"/>
      <c r="G84" s="261"/>
      <c r="H84" s="236" t="s">
        <v>85</v>
      </c>
      <c r="I84" s="236"/>
      <c r="J84" s="207" t="s">
        <v>86</v>
      </c>
      <c r="K84" s="208">
        <f>+K81+K82+K83</f>
        <v>0.3</v>
      </c>
      <c r="L84" s="4"/>
    </row>
    <row r="85" spans="2:12" ht="47.25" customHeight="1" thickBot="1">
      <c r="B85" s="3"/>
      <c r="C85" s="262"/>
      <c r="D85" s="263"/>
      <c r="E85" s="263"/>
      <c r="F85" s="263"/>
      <c r="G85" s="264"/>
      <c r="H85" s="251"/>
      <c r="I85" s="251"/>
      <c r="J85" s="251"/>
      <c r="K85" s="252"/>
      <c r="L85" s="4"/>
    </row>
    <row r="86" spans="2:12" ht="15" thickBot="1">
      <c r="B86" s="85"/>
      <c r="C86" s="86"/>
      <c r="D86" s="86"/>
      <c r="E86" s="87"/>
      <c r="F86" s="86"/>
      <c r="G86" s="88"/>
      <c r="H86" s="86"/>
      <c r="I86" s="86"/>
      <c r="J86" s="86"/>
      <c r="K86" s="86"/>
      <c r="L86" s="89"/>
    </row>
    <row r="87" spans="2:12" ht="15" thickTop="1"/>
  </sheetData>
  <mergeCells count="29">
    <mergeCell ref="H85:K85"/>
    <mergeCell ref="C82:G82"/>
    <mergeCell ref="H82:I82"/>
    <mergeCell ref="H83:I83"/>
    <mergeCell ref="H84:I84"/>
    <mergeCell ref="C83:G85"/>
    <mergeCell ref="C81:G81"/>
    <mergeCell ref="C10:K10"/>
    <mergeCell ref="C71:J71"/>
    <mergeCell ref="C80:G80"/>
    <mergeCell ref="H80:J80"/>
    <mergeCell ref="H81:I81"/>
    <mergeCell ref="D79:K79"/>
    <mergeCell ref="G73:I73"/>
    <mergeCell ref="I11:I12"/>
    <mergeCell ref="J11:J12"/>
    <mergeCell ref="K11:K12"/>
    <mergeCell ref="C11:C12"/>
    <mergeCell ref="D11:D12"/>
    <mergeCell ref="G11:G12"/>
    <mergeCell ref="H11:H12"/>
    <mergeCell ref="E11:F11"/>
    <mergeCell ref="C7:K8"/>
    <mergeCell ref="C9:K9"/>
    <mergeCell ref="B1:G1"/>
    <mergeCell ref="B2:E2"/>
    <mergeCell ref="B4:L4"/>
    <mergeCell ref="C5:K5"/>
    <mergeCell ref="C6:K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1"/>
  <sheetViews>
    <sheetView showGridLines="0" view="pageBreakPreview" zoomScale="90" zoomScaleNormal="100" zoomScaleSheetLayoutView="90" zoomScalePageLayoutView="145" workbookViewId="0">
      <selection activeCell="B2" sqref="B2:E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218" t="s">
        <v>0</v>
      </c>
      <c r="C1" s="218"/>
      <c r="D1" s="218"/>
      <c r="E1" s="218"/>
      <c r="F1" s="218"/>
      <c r="G1" s="218"/>
    </row>
    <row r="2" spans="2:12">
      <c r="B2" s="218" t="s">
        <v>1</v>
      </c>
      <c r="C2" s="218"/>
      <c r="D2" s="218"/>
      <c r="E2" s="218"/>
    </row>
    <row r="3" spans="2:12" ht="15" thickBot="1">
      <c r="C3" s="6"/>
      <c r="D3" s="7"/>
      <c r="E3" s="6"/>
      <c r="F3" s="7"/>
    </row>
    <row r="4" spans="2:12" ht="15.75" thickTop="1" thickBot="1">
      <c r="B4" s="219"/>
      <c r="C4" s="220"/>
      <c r="D4" s="220"/>
      <c r="E4" s="220"/>
      <c r="F4" s="220"/>
      <c r="G4" s="220"/>
      <c r="H4" s="220"/>
      <c r="I4" s="220"/>
      <c r="J4" s="220"/>
      <c r="K4" s="220"/>
      <c r="L4" s="221"/>
    </row>
    <row r="5" spans="2:12" ht="31.5" customHeight="1">
      <c r="B5" s="3"/>
      <c r="C5" s="265" t="s">
        <v>2</v>
      </c>
      <c r="D5" s="266"/>
      <c r="E5" s="266"/>
      <c r="F5" s="266"/>
      <c r="G5" s="266"/>
      <c r="H5" s="266"/>
      <c r="I5" s="266"/>
      <c r="J5" s="266"/>
      <c r="K5" s="267"/>
      <c r="L5" s="4"/>
    </row>
    <row r="6" spans="2:12">
      <c r="B6" s="3"/>
      <c r="C6" s="270" t="s">
        <v>87</v>
      </c>
      <c r="D6" s="271"/>
      <c r="E6" s="271"/>
      <c r="F6" s="271"/>
      <c r="G6" s="271"/>
      <c r="H6" s="271"/>
      <c r="I6" s="271"/>
      <c r="J6" s="271"/>
      <c r="K6" s="272"/>
      <c r="L6" s="4"/>
    </row>
    <row r="7" spans="2:12" s="2" customFormat="1">
      <c r="B7" s="90"/>
      <c r="C7" s="273" t="s">
        <v>88</v>
      </c>
      <c r="D7" s="273"/>
      <c r="E7" s="273"/>
      <c r="F7" s="273"/>
      <c r="G7" s="273"/>
      <c r="H7" s="273"/>
      <c r="I7" s="273"/>
      <c r="J7" s="273"/>
      <c r="K7" s="273"/>
      <c r="L7" s="10"/>
    </row>
    <row r="8" spans="2:12" ht="105.75" customHeight="1">
      <c r="B8" s="3"/>
      <c r="C8" s="273"/>
      <c r="D8" s="273"/>
      <c r="E8" s="273"/>
      <c r="F8" s="273"/>
      <c r="G8" s="273"/>
      <c r="H8" s="273"/>
      <c r="I8" s="273"/>
      <c r="J8" s="273"/>
      <c r="K8" s="273"/>
      <c r="L8" s="4"/>
    </row>
    <row r="9" spans="2:12" ht="34.5" customHeight="1">
      <c r="B9" s="3"/>
      <c r="C9" s="274" t="s">
        <v>89</v>
      </c>
      <c r="D9" s="216"/>
      <c r="E9" s="216"/>
      <c r="F9" s="216"/>
      <c r="G9" s="216"/>
      <c r="H9" s="216"/>
      <c r="I9" s="216"/>
      <c r="J9" s="216"/>
      <c r="K9" s="275"/>
      <c r="L9" s="4"/>
    </row>
    <row r="10" spans="2:12" ht="30" customHeight="1" thickBot="1">
      <c r="B10" s="3"/>
      <c r="C10" s="229"/>
      <c r="D10" s="230"/>
      <c r="E10" s="230"/>
      <c r="F10" s="230"/>
      <c r="G10" s="230"/>
      <c r="H10" s="230"/>
      <c r="I10" s="230"/>
      <c r="J10" s="230"/>
      <c r="K10" s="231"/>
      <c r="L10" s="4"/>
    </row>
    <row r="11" spans="2:12" ht="30" customHeight="1">
      <c r="B11" s="3"/>
      <c r="C11" s="248" t="s">
        <v>6</v>
      </c>
      <c r="D11" s="242" t="s">
        <v>7</v>
      </c>
      <c r="E11" s="250" t="s">
        <v>8</v>
      </c>
      <c r="F11" s="250"/>
      <c r="G11" s="248" t="s">
        <v>9</v>
      </c>
      <c r="H11" s="242" t="s">
        <v>10</v>
      </c>
      <c r="I11" s="242" t="s">
        <v>11</v>
      </c>
      <c r="J11" s="244" t="s">
        <v>12</v>
      </c>
      <c r="K11" s="246" t="s">
        <v>13</v>
      </c>
      <c r="L11" s="4"/>
    </row>
    <row r="12" spans="2:12" ht="30" customHeight="1" thickBot="1">
      <c r="B12" s="3"/>
      <c r="C12" s="249"/>
      <c r="D12" s="243"/>
      <c r="E12" s="11" t="s">
        <v>14</v>
      </c>
      <c r="F12" s="11" t="s">
        <v>15</v>
      </c>
      <c r="G12" s="249"/>
      <c r="H12" s="243"/>
      <c r="I12" s="243"/>
      <c r="J12" s="245"/>
      <c r="K12" s="247"/>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30</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30</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30</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30</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30</v>
      </c>
      <c r="D39" s="45"/>
      <c r="E39" s="45"/>
      <c r="F39" s="45"/>
      <c r="G39" s="48"/>
      <c r="H39" s="47"/>
      <c r="I39" s="18"/>
      <c r="J39" s="24"/>
      <c r="K39" s="25"/>
      <c r="L39" s="4"/>
    </row>
    <row r="40" spans="2:12" s="49" customFormat="1" ht="30" customHeight="1" thickBot="1">
      <c r="B40" s="50"/>
      <c r="C40" s="232" t="s">
        <v>70</v>
      </c>
      <c r="D40" s="233"/>
      <c r="E40" s="233"/>
      <c r="F40" s="233"/>
      <c r="G40" s="233"/>
      <c r="H40" s="233"/>
      <c r="I40" s="233"/>
      <c r="J40" s="234"/>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39"/>
      <c r="H42" s="240"/>
      <c r="I42" s="241"/>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74</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1"/>
      <c r="H48" s="65"/>
      <c r="I48" s="66"/>
      <c r="J48" s="71"/>
      <c r="K48" s="69"/>
      <c r="L48" s="52"/>
    </row>
    <row r="49" spans="2:12" s="49" customFormat="1" ht="30" customHeight="1" thickBot="1">
      <c r="B49" s="50"/>
      <c r="C49" s="55"/>
      <c r="D49" s="56"/>
      <c r="E49" s="55"/>
      <c r="F49" s="55"/>
      <c r="G49" s="72" t="s">
        <v>75</v>
      </c>
      <c r="H49" s="73"/>
      <c r="I49" s="74"/>
      <c r="J49" s="75"/>
      <c r="K49" s="51"/>
      <c r="L49" s="52"/>
    </row>
    <row r="50" spans="2:12" s="49" customFormat="1" ht="15" thickBot="1">
      <c r="B50" s="50"/>
      <c r="C50" s="55"/>
      <c r="D50" s="56"/>
      <c r="E50" s="56"/>
      <c r="F50" s="56"/>
      <c r="G50" s="55"/>
      <c r="H50" s="55"/>
      <c r="I50" s="76"/>
      <c r="J50" s="77"/>
      <c r="K50" s="78"/>
      <c r="L50" s="52"/>
    </row>
    <row r="51" spans="2:12" s="49" customFormat="1">
      <c r="B51" s="50"/>
      <c r="C51" s="79"/>
      <c r="D51" s="237"/>
      <c r="E51" s="237"/>
      <c r="F51" s="237"/>
      <c r="G51" s="237"/>
      <c r="H51" s="237"/>
      <c r="I51" s="237"/>
      <c r="J51" s="237"/>
      <c r="K51" s="238"/>
      <c r="L51" s="80"/>
    </row>
    <row r="52" spans="2:12" s="49" customFormat="1" ht="46.5" customHeight="1">
      <c r="B52" s="50"/>
      <c r="C52" s="278" t="s">
        <v>76</v>
      </c>
      <c r="D52" s="279"/>
      <c r="E52" s="279"/>
      <c r="F52" s="279"/>
      <c r="G52" s="279"/>
      <c r="H52" s="280" t="s">
        <v>9</v>
      </c>
      <c r="I52" s="280"/>
      <c r="J52" s="280"/>
      <c r="K52" s="81" t="s">
        <v>77</v>
      </c>
      <c r="L52" s="82"/>
    </row>
    <row r="53" spans="2:12" s="49" customFormat="1" ht="32.25" customHeight="1">
      <c r="B53" s="50"/>
      <c r="C53" s="278" t="s">
        <v>78</v>
      </c>
      <c r="D53" s="279"/>
      <c r="E53" s="279"/>
      <c r="F53" s="279"/>
      <c r="G53" s="279"/>
      <c r="H53" s="269" t="s">
        <v>71</v>
      </c>
      <c r="I53" s="269"/>
      <c r="J53" s="83" t="s">
        <v>79</v>
      </c>
      <c r="K53" s="84" t="s">
        <v>90</v>
      </c>
      <c r="L53" s="82"/>
    </row>
    <row r="54" spans="2:12" s="49" customFormat="1" ht="30" customHeight="1">
      <c r="B54" s="50"/>
      <c r="C54" s="278" t="s">
        <v>80</v>
      </c>
      <c r="D54" s="279"/>
      <c r="E54" s="279"/>
      <c r="F54" s="279"/>
      <c r="G54" s="279"/>
      <c r="H54" s="281" t="s">
        <v>81</v>
      </c>
      <c r="I54" s="282"/>
      <c r="J54" s="83" t="s">
        <v>82</v>
      </c>
      <c r="K54" s="84" t="s">
        <v>90</v>
      </c>
      <c r="L54" s="82"/>
    </row>
    <row r="55" spans="2:12" s="49" customFormat="1" ht="58.5" customHeight="1">
      <c r="B55" s="50"/>
      <c r="C55" s="256"/>
      <c r="D55" s="257"/>
      <c r="E55" s="257"/>
      <c r="F55" s="257"/>
      <c r="G55" s="258"/>
      <c r="H55" s="268" t="s">
        <v>83</v>
      </c>
      <c r="I55" s="269"/>
      <c r="J55" s="83" t="s">
        <v>84</v>
      </c>
      <c r="K55" s="84" t="s">
        <v>90</v>
      </c>
      <c r="L55" s="52"/>
    </row>
    <row r="56" spans="2:12" ht="39" customHeight="1">
      <c r="B56" s="3"/>
      <c r="C56" s="259"/>
      <c r="D56" s="260"/>
      <c r="E56" s="260"/>
      <c r="F56" s="260"/>
      <c r="G56" s="261"/>
      <c r="H56" s="269" t="s">
        <v>85</v>
      </c>
      <c r="I56" s="269"/>
      <c r="J56" s="83" t="s">
        <v>86</v>
      </c>
      <c r="K56" s="84" t="s">
        <v>90</v>
      </c>
      <c r="L56" s="4"/>
    </row>
    <row r="57" spans="2:12" ht="47.25" customHeight="1" thickBot="1">
      <c r="B57" s="3"/>
      <c r="C57" s="262"/>
      <c r="D57" s="263"/>
      <c r="E57" s="263"/>
      <c r="F57" s="263"/>
      <c r="G57" s="264"/>
      <c r="H57" s="276"/>
      <c r="I57" s="276"/>
      <c r="J57" s="276"/>
      <c r="K57" s="277"/>
      <c r="L57" s="4"/>
    </row>
    <row r="58" spans="2:12" ht="47.25" customHeight="1">
      <c r="B58" s="3"/>
      <c r="C58" s="92"/>
      <c r="D58" s="92"/>
      <c r="E58" s="92"/>
      <c r="F58" s="92"/>
      <c r="G58" s="92"/>
      <c r="H58" s="92"/>
      <c r="I58" s="92"/>
      <c r="J58" s="92"/>
      <c r="K58" s="92"/>
      <c r="L58" s="4"/>
    </row>
    <row r="59" spans="2:12" ht="47.25" customHeight="1">
      <c r="B59" s="3"/>
      <c r="C59" s="92"/>
      <c r="D59" s="92"/>
      <c r="E59" s="92"/>
      <c r="F59" s="92"/>
      <c r="G59" s="93" t="s">
        <v>91</v>
      </c>
      <c r="H59" s="92"/>
      <c r="I59" s="92"/>
      <c r="J59" s="92"/>
      <c r="K59" s="92"/>
      <c r="L59" s="4"/>
    </row>
    <row r="60" spans="2:12" ht="15" thickBot="1">
      <c r="B60" s="85"/>
      <c r="C60" s="86"/>
      <c r="D60" s="86"/>
      <c r="E60" s="87"/>
      <c r="F60" s="86"/>
      <c r="G60" s="88"/>
      <c r="H60" s="86"/>
      <c r="I60" s="86"/>
      <c r="J60" s="86"/>
      <c r="K60" s="86"/>
      <c r="L60" s="89"/>
    </row>
    <row r="61" spans="2:12" ht="15" thickTop="1"/>
  </sheetData>
  <mergeCells count="29">
    <mergeCell ref="H57:K57"/>
    <mergeCell ref="C52:G52"/>
    <mergeCell ref="H52:J52"/>
    <mergeCell ref="C53:G53"/>
    <mergeCell ref="H53:I53"/>
    <mergeCell ref="C54:G54"/>
    <mergeCell ref="H54:I54"/>
    <mergeCell ref="C55:G57"/>
    <mergeCell ref="J11:J12"/>
    <mergeCell ref="K11:K12"/>
    <mergeCell ref="C40:J40"/>
    <mergeCell ref="G42:I42"/>
    <mergeCell ref="H56:I56"/>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3"/>
  <sheetViews>
    <sheetView showGridLines="0" view="pageBreakPreview" topLeftCell="A9" zoomScale="90" zoomScaleNormal="80" zoomScaleSheetLayoutView="90" zoomScalePageLayoutView="85" workbookViewId="0">
      <selection activeCell="R6" sqref="R6"/>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2.85546875" style="94" customWidth="1"/>
    <col min="13" max="14" width="11.42578125" style="94"/>
    <col min="15" max="15" width="18.7109375" style="94" customWidth="1"/>
    <col min="16" max="17" width="3.140625" style="94" customWidth="1"/>
    <col min="18" max="16384" width="11.42578125" style="94"/>
  </cols>
  <sheetData>
    <row r="1" spans="2:16">
      <c r="B1" s="218" t="s">
        <v>92</v>
      </c>
      <c r="C1" s="218"/>
      <c r="D1" s="218"/>
      <c r="E1" s="218"/>
      <c r="F1" s="218"/>
      <c r="G1" s="218"/>
      <c r="H1" s="218"/>
      <c r="I1" s="218"/>
      <c r="J1" s="218"/>
      <c r="K1" s="218"/>
      <c r="L1" s="218"/>
    </row>
    <row r="2" spans="2:16">
      <c r="B2" s="218" t="s">
        <v>1</v>
      </c>
      <c r="C2" s="218"/>
      <c r="D2" s="218"/>
      <c r="E2" s="218"/>
    </row>
    <row r="3" spans="2:16" ht="15" thickBot="1"/>
    <row r="4" spans="2:16" ht="25.5" customHeight="1" thickTop="1">
      <c r="B4" s="283"/>
      <c r="C4" s="284"/>
      <c r="D4" s="284"/>
      <c r="E4" s="284"/>
      <c r="F4" s="284"/>
      <c r="G4" s="284"/>
      <c r="H4" s="284"/>
      <c r="I4" s="284"/>
      <c r="J4" s="284"/>
      <c r="K4" s="284"/>
      <c r="L4" s="284"/>
      <c r="M4" s="284"/>
      <c r="N4" s="284"/>
      <c r="O4" s="284"/>
      <c r="P4" s="285"/>
    </row>
    <row r="5" spans="2:16" ht="36.75" customHeight="1">
      <c r="B5" s="96"/>
      <c r="C5" s="379" t="s">
        <v>93</v>
      </c>
      <c r="D5" s="379"/>
      <c r="E5" s="379"/>
      <c r="F5" s="379"/>
      <c r="G5" s="379"/>
      <c r="H5" s="379"/>
      <c r="I5" s="379"/>
      <c r="J5" s="379"/>
      <c r="K5" s="379"/>
      <c r="L5" s="379"/>
      <c r="M5" s="379"/>
      <c r="N5" s="379"/>
      <c r="O5" s="379"/>
      <c r="P5" s="95"/>
    </row>
    <row r="6" spans="2:16" ht="15" thickBot="1">
      <c r="B6" s="96"/>
      <c r="P6" s="95"/>
    </row>
    <row r="7" spans="2:16">
      <c r="B7" s="96"/>
      <c r="C7" s="383"/>
      <c r="D7" s="385"/>
      <c r="E7" s="386"/>
      <c r="F7" s="386"/>
      <c r="G7" s="386"/>
      <c r="H7" s="386"/>
      <c r="I7" s="386"/>
      <c r="J7" s="386"/>
      <c r="K7" s="387"/>
      <c r="L7" s="354"/>
      <c r="M7" s="355"/>
      <c r="N7" s="355"/>
      <c r="O7" s="356"/>
      <c r="P7" s="95"/>
    </row>
    <row r="8" spans="2:16">
      <c r="B8" s="96"/>
      <c r="C8" s="384"/>
      <c r="D8" s="366" t="s">
        <v>94</v>
      </c>
      <c r="E8" s="367"/>
      <c r="F8" s="367"/>
      <c r="G8" s="367"/>
      <c r="H8" s="367"/>
      <c r="I8" s="367"/>
      <c r="J8" s="367"/>
      <c r="K8" s="368"/>
      <c r="L8" s="357"/>
      <c r="M8" s="358"/>
      <c r="N8" s="358"/>
      <c r="O8" s="359"/>
      <c r="P8" s="95"/>
    </row>
    <row r="9" spans="2:16">
      <c r="B9" s="96"/>
      <c r="C9" s="384"/>
      <c r="D9" s="366"/>
      <c r="E9" s="367"/>
      <c r="F9" s="367"/>
      <c r="G9" s="367"/>
      <c r="H9" s="367"/>
      <c r="I9" s="367"/>
      <c r="J9" s="367"/>
      <c r="K9" s="368"/>
      <c r="L9" s="369" t="s">
        <v>95</v>
      </c>
      <c r="M9" s="360"/>
      <c r="N9" s="361"/>
      <c r="O9" s="362"/>
      <c r="P9" s="95"/>
    </row>
    <row r="10" spans="2:16">
      <c r="B10" s="96"/>
      <c r="C10" s="384"/>
      <c r="D10" s="366" t="s">
        <v>96</v>
      </c>
      <c r="E10" s="367"/>
      <c r="F10" s="367"/>
      <c r="G10" s="367"/>
      <c r="H10" s="367"/>
      <c r="I10" s="367"/>
      <c r="J10" s="367"/>
      <c r="K10" s="368"/>
      <c r="L10" s="388"/>
      <c r="M10" s="363"/>
      <c r="N10" s="364"/>
      <c r="O10" s="365"/>
      <c r="P10" s="95"/>
    </row>
    <row r="11" spans="2:16" ht="12.75" customHeight="1">
      <c r="B11" s="96"/>
      <c r="C11" s="384"/>
      <c r="D11" s="380"/>
      <c r="E11" s="381"/>
      <c r="F11" s="381"/>
      <c r="G11" s="381"/>
      <c r="H11" s="381"/>
      <c r="I11" s="381"/>
      <c r="J11" s="381"/>
      <c r="K11" s="382"/>
      <c r="L11" s="369" t="s">
        <v>97</v>
      </c>
      <c r="M11" s="369">
        <v>1</v>
      </c>
      <c r="N11" s="369" t="s">
        <v>98</v>
      </c>
      <c r="O11" s="352">
        <v>1</v>
      </c>
      <c r="P11" s="95"/>
    </row>
    <row r="12" spans="2:16">
      <c r="B12" s="96"/>
      <c r="C12" s="384"/>
      <c r="D12" s="380"/>
      <c r="E12" s="381"/>
      <c r="F12" s="381"/>
      <c r="G12" s="381"/>
      <c r="H12" s="381"/>
      <c r="I12" s="381"/>
      <c r="J12" s="381"/>
      <c r="K12" s="382"/>
      <c r="L12" s="370"/>
      <c r="M12" s="370"/>
      <c r="N12" s="370"/>
      <c r="O12" s="353"/>
      <c r="P12" s="95"/>
    </row>
    <row r="13" spans="2:16">
      <c r="B13" s="96"/>
      <c r="C13" s="384"/>
      <c r="D13" s="366" t="s">
        <v>99</v>
      </c>
      <c r="E13" s="367"/>
      <c r="F13" s="367"/>
      <c r="G13" s="367"/>
      <c r="H13" s="367"/>
      <c r="I13" s="367"/>
      <c r="J13" s="367"/>
      <c r="K13" s="368"/>
      <c r="L13" s="370"/>
      <c r="M13" s="370"/>
      <c r="N13" s="370"/>
      <c r="O13" s="353"/>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100</v>
      </c>
      <c r="M15" s="105" t="s">
        <v>101</v>
      </c>
      <c r="N15" s="105" t="s">
        <v>102</v>
      </c>
      <c r="O15" s="106" t="s">
        <v>103</v>
      </c>
      <c r="P15" s="95"/>
    </row>
    <row r="16" spans="2:16">
      <c r="B16" s="96"/>
      <c r="C16" s="107"/>
      <c r="D16" s="98"/>
      <c r="E16" s="98"/>
      <c r="F16" s="98"/>
      <c r="G16" s="98"/>
      <c r="H16" s="98"/>
      <c r="I16" s="98"/>
      <c r="J16" s="98"/>
      <c r="K16" s="98"/>
      <c r="L16" s="108"/>
      <c r="M16" s="109"/>
      <c r="N16" s="109"/>
      <c r="O16" s="110"/>
      <c r="P16" s="95"/>
    </row>
    <row r="17" spans="2:16" ht="18" customHeight="1">
      <c r="B17" s="96"/>
      <c r="C17" s="292" t="s">
        <v>104</v>
      </c>
      <c r="D17" s="293"/>
      <c r="E17" s="293"/>
      <c r="F17" s="293"/>
      <c r="G17" s="98"/>
      <c r="H17" s="98"/>
      <c r="I17" s="98" t="s">
        <v>105</v>
      </c>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375" t="s">
        <v>106</v>
      </c>
      <c r="D21" s="376"/>
      <c r="E21" s="376"/>
      <c r="F21" s="376"/>
      <c r="G21" s="376"/>
      <c r="H21" s="376"/>
      <c r="I21" s="376"/>
      <c r="J21" s="376"/>
      <c r="K21" s="376"/>
      <c r="L21" s="376"/>
      <c r="M21" s="376"/>
      <c r="N21" s="376"/>
      <c r="O21" s="377"/>
      <c r="P21" s="95"/>
    </row>
    <row r="22" spans="2:16" ht="15" thickBot="1">
      <c r="B22" s="96"/>
      <c r="C22" s="121"/>
      <c r="O22" s="122"/>
      <c r="P22" s="95"/>
    </row>
    <row r="23" spans="2:16">
      <c r="B23" s="96"/>
      <c r="C23" s="123" t="s">
        <v>107</v>
      </c>
      <c r="D23" s="349" t="s">
        <v>108</v>
      </c>
      <c r="E23" s="350"/>
      <c r="F23" s="350"/>
      <c r="G23" s="350"/>
      <c r="H23" s="350"/>
      <c r="I23" s="350"/>
      <c r="J23" s="350"/>
      <c r="K23" s="350"/>
      <c r="L23" s="351"/>
      <c r="M23" s="373" t="s">
        <v>109</v>
      </c>
      <c r="N23" s="374"/>
      <c r="O23" s="123" t="s">
        <v>11</v>
      </c>
      <c r="P23" s="95"/>
    </row>
    <row r="24" spans="2:16" ht="15" thickBot="1">
      <c r="B24" s="96"/>
      <c r="C24" s="124"/>
      <c r="D24" s="341"/>
      <c r="E24" s="342"/>
      <c r="F24" s="342"/>
      <c r="G24" s="342"/>
      <c r="H24" s="342"/>
      <c r="I24" s="342"/>
      <c r="J24" s="342"/>
      <c r="K24" s="342"/>
      <c r="L24" s="343"/>
      <c r="M24" s="341"/>
      <c r="N24" s="343"/>
      <c r="O24" s="125"/>
      <c r="P24" s="95"/>
    </row>
    <row r="25" spans="2:16">
      <c r="B25" s="96"/>
      <c r="C25" s="316" t="s">
        <v>110</v>
      </c>
      <c r="D25" s="317"/>
      <c r="E25" s="317"/>
      <c r="F25" s="317"/>
      <c r="G25" s="317"/>
      <c r="H25" s="317"/>
      <c r="I25" s="317"/>
      <c r="J25" s="317"/>
      <c r="K25" s="317"/>
      <c r="L25" s="317"/>
      <c r="M25" s="317"/>
      <c r="N25" s="317"/>
      <c r="O25" s="318"/>
      <c r="P25" s="95"/>
    </row>
    <row r="26" spans="2:16">
      <c r="B26" s="96"/>
      <c r="C26" s="319"/>
      <c r="D26" s="320"/>
      <c r="E26" s="320"/>
      <c r="F26" s="320"/>
      <c r="G26" s="320"/>
      <c r="H26" s="320"/>
      <c r="I26" s="320"/>
      <c r="J26" s="320"/>
      <c r="K26" s="320"/>
      <c r="L26" s="320"/>
      <c r="M26" s="320"/>
      <c r="N26" s="320"/>
      <c r="O26" s="321"/>
      <c r="P26" s="95"/>
    </row>
    <row r="27" spans="2:16" ht="15" thickBot="1">
      <c r="B27" s="96"/>
      <c r="C27" s="322"/>
      <c r="D27" s="323"/>
      <c r="E27" s="323"/>
      <c r="F27" s="323"/>
      <c r="G27" s="323"/>
      <c r="H27" s="323"/>
      <c r="I27" s="323"/>
      <c r="J27" s="323"/>
      <c r="K27" s="323"/>
      <c r="L27" s="323"/>
      <c r="M27" s="323"/>
      <c r="N27" s="323"/>
      <c r="O27" s="324"/>
      <c r="P27" s="95"/>
    </row>
    <row r="28" spans="2:16">
      <c r="B28" s="96"/>
      <c r="C28" s="327" t="s">
        <v>108</v>
      </c>
      <c r="D28" s="371"/>
      <c r="E28" s="371"/>
      <c r="F28" s="371"/>
      <c r="G28" s="372"/>
      <c r="H28" s="330" t="s">
        <v>111</v>
      </c>
      <c r="I28" s="371"/>
      <c r="J28" s="339" t="s">
        <v>112</v>
      </c>
      <c r="K28" s="340"/>
      <c r="L28" s="127" t="s">
        <v>113</v>
      </c>
      <c r="M28" s="330" t="s">
        <v>114</v>
      </c>
      <c r="N28" s="329"/>
      <c r="O28" s="128" t="s">
        <v>115</v>
      </c>
      <c r="P28" s="95"/>
    </row>
    <row r="29" spans="2:16">
      <c r="B29" s="96"/>
      <c r="C29" s="300"/>
      <c r="D29" s="301"/>
      <c r="E29" s="301"/>
      <c r="F29" s="301"/>
      <c r="G29" s="326"/>
      <c r="H29" s="378"/>
      <c r="I29" s="326"/>
      <c r="J29" s="378"/>
      <c r="K29" s="326"/>
      <c r="L29" s="130"/>
      <c r="M29" s="347"/>
      <c r="N29" s="348"/>
      <c r="O29" s="131"/>
      <c r="P29" s="95"/>
    </row>
    <row r="30" spans="2:16">
      <c r="B30" s="96"/>
      <c r="C30" s="132"/>
      <c r="D30" s="133"/>
      <c r="E30" s="133"/>
      <c r="F30" s="133"/>
      <c r="G30" s="134"/>
      <c r="H30" s="135"/>
      <c r="I30" s="134"/>
      <c r="J30" s="135"/>
      <c r="K30" s="134"/>
      <c r="L30" s="130"/>
      <c r="M30" s="347"/>
      <c r="N30" s="348"/>
      <c r="O30" s="131"/>
      <c r="P30" s="95"/>
    </row>
    <row r="31" spans="2:16" ht="15" thickBot="1">
      <c r="B31" s="96"/>
      <c r="C31" s="312"/>
      <c r="D31" s="313"/>
      <c r="E31" s="313"/>
      <c r="F31" s="313"/>
      <c r="G31" s="325"/>
      <c r="H31" s="344"/>
      <c r="I31" s="325"/>
      <c r="J31" s="344"/>
      <c r="K31" s="325"/>
      <c r="L31" s="136"/>
      <c r="M31" s="345"/>
      <c r="N31" s="346"/>
      <c r="O31" s="131"/>
      <c r="P31" s="95"/>
    </row>
    <row r="32" spans="2:16" ht="15" thickBot="1">
      <c r="B32" s="96"/>
      <c r="C32" s="306" t="s">
        <v>116</v>
      </c>
      <c r="D32" s="307"/>
      <c r="E32" s="307"/>
      <c r="F32" s="307"/>
      <c r="G32" s="307"/>
      <c r="H32" s="307"/>
      <c r="I32" s="307"/>
      <c r="J32" s="307"/>
      <c r="K32" s="307"/>
      <c r="L32" s="307"/>
      <c r="M32" s="307"/>
      <c r="N32" s="308"/>
      <c r="O32" s="137"/>
      <c r="P32" s="95"/>
    </row>
    <row r="33" spans="2:16" ht="13.5" customHeight="1">
      <c r="B33" s="96"/>
      <c r="C33" s="316" t="s">
        <v>117</v>
      </c>
      <c r="D33" s="317"/>
      <c r="E33" s="317"/>
      <c r="F33" s="317"/>
      <c r="G33" s="317"/>
      <c r="H33" s="317"/>
      <c r="I33" s="317"/>
      <c r="J33" s="317"/>
      <c r="K33" s="317"/>
      <c r="L33" s="317"/>
      <c r="M33" s="317"/>
      <c r="N33" s="317"/>
      <c r="O33" s="318"/>
      <c r="P33" s="95"/>
    </row>
    <row r="34" spans="2:16">
      <c r="B34" s="96"/>
      <c r="C34" s="319"/>
      <c r="D34" s="320"/>
      <c r="E34" s="320"/>
      <c r="F34" s="320"/>
      <c r="G34" s="320"/>
      <c r="H34" s="320"/>
      <c r="I34" s="320"/>
      <c r="J34" s="320"/>
      <c r="K34" s="320"/>
      <c r="L34" s="320"/>
      <c r="M34" s="320"/>
      <c r="N34" s="320"/>
      <c r="O34" s="321"/>
      <c r="P34" s="95"/>
    </row>
    <row r="35" spans="2:16" ht="15" thickBot="1">
      <c r="B35" s="96"/>
      <c r="C35" s="322"/>
      <c r="D35" s="323"/>
      <c r="E35" s="323"/>
      <c r="F35" s="323"/>
      <c r="G35" s="323"/>
      <c r="H35" s="323"/>
      <c r="I35" s="323"/>
      <c r="J35" s="323"/>
      <c r="K35" s="323"/>
      <c r="L35" s="323"/>
      <c r="M35" s="323"/>
      <c r="N35" s="323"/>
      <c r="O35" s="324"/>
      <c r="P35" s="95"/>
    </row>
    <row r="36" spans="2:16">
      <c r="B36" s="96"/>
      <c r="C36" s="327" t="s">
        <v>108</v>
      </c>
      <c r="D36" s="328"/>
      <c r="E36" s="328"/>
      <c r="F36" s="328"/>
      <c r="G36" s="328"/>
      <c r="H36" s="328"/>
      <c r="I36" s="328"/>
      <c r="J36" s="329"/>
      <c r="K36" s="126" t="s">
        <v>109</v>
      </c>
      <c r="L36" s="127" t="s">
        <v>11</v>
      </c>
      <c r="M36" s="330" t="s">
        <v>118</v>
      </c>
      <c r="N36" s="329"/>
      <c r="O36" s="128" t="s">
        <v>115</v>
      </c>
      <c r="P36" s="95"/>
    </row>
    <row r="37" spans="2:16">
      <c r="B37" s="96"/>
      <c r="C37" s="300"/>
      <c r="D37" s="301"/>
      <c r="E37" s="301"/>
      <c r="F37" s="301"/>
      <c r="G37" s="301"/>
      <c r="H37" s="301"/>
      <c r="I37" s="301"/>
      <c r="J37" s="326"/>
      <c r="K37" s="139"/>
      <c r="L37" s="140"/>
      <c r="M37" s="331"/>
      <c r="N37" s="332"/>
      <c r="O37" s="131"/>
      <c r="P37" s="95"/>
    </row>
    <row r="38" spans="2:16" ht="15" thickBot="1">
      <c r="B38" s="96"/>
      <c r="C38" s="312"/>
      <c r="D38" s="313"/>
      <c r="E38" s="313"/>
      <c r="F38" s="313"/>
      <c r="G38" s="313"/>
      <c r="H38" s="313"/>
      <c r="I38" s="313"/>
      <c r="J38" s="325"/>
      <c r="K38" s="133"/>
      <c r="L38" s="141"/>
      <c r="M38" s="314"/>
      <c r="N38" s="315"/>
      <c r="O38" s="142"/>
      <c r="P38" s="95"/>
    </row>
    <row r="39" spans="2:16" ht="15" thickBot="1">
      <c r="B39" s="96"/>
      <c r="C39" s="306" t="s">
        <v>116</v>
      </c>
      <c r="D39" s="307"/>
      <c r="E39" s="307"/>
      <c r="F39" s="307"/>
      <c r="G39" s="307"/>
      <c r="H39" s="307"/>
      <c r="I39" s="307"/>
      <c r="J39" s="307"/>
      <c r="K39" s="307"/>
      <c r="L39" s="307"/>
      <c r="M39" s="307"/>
      <c r="N39" s="308"/>
      <c r="O39" s="143">
        <v>0</v>
      </c>
      <c r="P39" s="95"/>
    </row>
    <row r="40" spans="2:16">
      <c r="B40" s="96"/>
      <c r="C40" s="316" t="s">
        <v>119</v>
      </c>
      <c r="D40" s="317"/>
      <c r="E40" s="317"/>
      <c r="F40" s="317"/>
      <c r="G40" s="317"/>
      <c r="H40" s="317"/>
      <c r="I40" s="317"/>
      <c r="J40" s="317"/>
      <c r="K40" s="317"/>
      <c r="L40" s="317"/>
      <c r="M40" s="317"/>
      <c r="N40" s="317"/>
      <c r="O40" s="318"/>
      <c r="P40" s="95"/>
    </row>
    <row r="41" spans="2:16">
      <c r="B41" s="96"/>
      <c r="C41" s="319"/>
      <c r="D41" s="320"/>
      <c r="E41" s="320"/>
      <c r="F41" s="320"/>
      <c r="G41" s="320"/>
      <c r="H41" s="320"/>
      <c r="I41" s="320"/>
      <c r="J41" s="320"/>
      <c r="K41" s="320"/>
      <c r="L41" s="320"/>
      <c r="M41" s="320"/>
      <c r="N41" s="320"/>
      <c r="O41" s="321"/>
      <c r="P41" s="95"/>
    </row>
    <row r="42" spans="2:16" ht="15" thickBot="1">
      <c r="B42" s="96"/>
      <c r="C42" s="322"/>
      <c r="D42" s="323"/>
      <c r="E42" s="323"/>
      <c r="F42" s="323"/>
      <c r="G42" s="323"/>
      <c r="H42" s="323"/>
      <c r="I42" s="323"/>
      <c r="J42" s="323"/>
      <c r="K42" s="323"/>
      <c r="L42" s="323"/>
      <c r="M42" s="323"/>
      <c r="N42" s="323"/>
      <c r="O42" s="324"/>
      <c r="P42" s="95"/>
    </row>
    <row r="43" spans="2:16" ht="15.75">
      <c r="B43" s="96"/>
      <c r="C43" s="327" t="s">
        <v>120</v>
      </c>
      <c r="D43" s="328"/>
      <c r="E43" s="328"/>
      <c r="F43" s="328"/>
      <c r="G43" s="328"/>
      <c r="H43" s="328"/>
      <c r="I43" s="328"/>
      <c r="J43" s="127" t="s">
        <v>121</v>
      </c>
      <c r="K43" s="138" t="s">
        <v>122</v>
      </c>
      <c r="L43" s="144" t="s">
        <v>123</v>
      </c>
      <c r="M43" s="330" t="s">
        <v>124</v>
      </c>
      <c r="N43" s="329"/>
      <c r="O43" s="128" t="s">
        <v>115</v>
      </c>
      <c r="P43" s="95"/>
    </row>
    <row r="44" spans="2:16">
      <c r="B44" s="96"/>
      <c r="C44" s="300"/>
      <c r="D44" s="301"/>
      <c r="E44" s="301"/>
      <c r="F44" s="301"/>
      <c r="G44" s="301"/>
      <c r="H44" s="301"/>
      <c r="I44" s="301"/>
      <c r="J44" s="145"/>
      <c r="K44" s="146"/>
      <c r="L44" s="145"/>
      <c r="M44" s="335"/>
      <c r="N44" s="336"/>
      <c r="O44" s="131"/>
      <c r="P44" s="95"/>
    </row>
    <row r="45" spans="2:16" ht="15" thickBot="1">
      <c r="B45" s="96"/>
      <c r="C45" s="312"/>
      <c r="D45" s="313"/>
      <c r="E45" s="313"/>
      <c r="F45" s="313"/>
      <c r="G45" s="313"/>
      <c r="H45" s="313"/>
      <c r="I45" s="313"/>
      <c r="J45" s="147"/>
      <c r="K45" s="148"/>
      <c r="L45" s="147"/>
      <c r="M45" s="314"/>
      <c r="N45" s="315"/>
      <c r="O45" s="149"/>
      <c r="P45" s="95"/>
    </row>
    <row r="46" spans="2:16" ht="15" thickBot="1">
      <c r="B46" s="96"/>
      <c r="C46" s="306" t="s">
        <v>116</v>
      </c>
      <c r="D46" s="307"/>
      <c r="E46" s="307"/>
      <c r="F46" s="307"/>
      <c r="G46" s="307"/>
      <c r="H46" s="307"/>
      <c r="I46" s="307"/>
      <c r="J46" s="307"/>
      <c r="K46" s="307"/>
      <c r="L46" s="307"/>
      <c r="M46" s="307"/>
      <c r="N46" s="308"/>
      <c r="O46" s="137"/>
      <c r="P46" s="95"/>
    </row>
    <row r="47" spans="2:16">
      <c r="B47" s="96"/>
      <c r="C47" s="316" t="s">
        <v>125</v>
      </c>
      <c r="D47" s="317"/>
      <c r="E47" s="317"/>
      <c r="F47" s="317"/>
      <c r="G47" s="317"/>
      <c r="H47" s="317"/>
      <c r="I47" s="317"/>
      <c r="J47" s="317"/>
      <c r="K47" s="317"/>
      <c r="L47" s="317"/>
      <c r="M47" s="317"/>
      <c r="N47" s="317"/>
      <c r="O47" s="318"/>
      <c r="P47" s="95"/>
    </row>
    <row r="48" spans="2:16">
      <c r="B48" s="96"/>
      <c r="C48" s="319"/>
      <c r="D48" s="320"/>
      <c r="E48" s="320"/>
      <c r="F48" s="320"/>
      <c r="G48" s="320"/>
      <c r="H48" s="320"/>
      <c r="I48" s="320"/>
      <c r="J48" s="320"/>
      <c r="K48" s="320"/>
      <c r="L48" s="320"/>
      <c r="M48" s="320"/>
      <c r="N48" s="320"/>
      <c r="O48" s="321"/>
      <c r="P48" s="95"/>
    </row>
    <row r="49" spans="2:16" ht="15" thickBot="1">
      <c r="B49" s="96"/>
      <c r="C49" s="322"/>
      <c r="D49" s="323"/>
      <c r="E49" s="323"/>
      <c r="F49" s="323"/>
      <c r="G49" s="323"/>
      <c r="H49" s="323"/>
      <c r="I49" s="323"/>
      <c r="J49" s="323"/>
      <c r="K49" s="323"/>
      <c r="L49" s="323"/>
      <c r="M49" s="323"/>
      <c r="N49" s="323"/>
      <c r="O49" s="324"/>
      <c r="P49" s="95"/>
    </row>
    <row r="50" spans="2:16" ht="31.5" customHeight="1">
      <c r="B50" s="96"/>
      <c r="C50" s="327" t="s">
        <v>126</v>
      </c>
      <c r="D50" s="328"/>
      <c r="E50" s="328"/>
      <c r="F50" s="328"/>
      <c r="G50" s="328"/>
      <c r="H50" s="328"/>
      <c r="I50" s="328"/>
      <c r="J50" s="127" t="s">
        <v>127</v>
      </c>
      <c r="K50" s="150" t="s">
        <v>128</v>
      </c>
      <c r="L50" s="151" t="s">
        <v>129</v>
      </c>
      <c r="M50" s="333" t="s">
        <v>114</v>
      </c>
      <c r="N50" s="334"/>
      <c r="O50" s="153" t="s">
        <v>115</v>
      </c>
      <c r="P50" s="95"/>
    </row>
    <row r="51" spans="2:16">
      <c r="B51" s="96"/>
      <c r="C51" s="154"/>
      <c r="D51" s="155"/>
      <c r="E51" s="155"/>
      <c r="F51" s="155"/>
      <c r="G51" s="155"/>
      <c r="H51" s="155"/>
      <c r="I51" s="155"/>
      <c r="J51" s="156"/>
      <c r="K51" s="157"/>
      <c r="L51" s="158"/>
      <c r="M51" s="337"/>
      <c r="N51" s="338"/>
      <c r="O51" s="159"/>
      <c r="P51" s="95"/>
    </row>
    <row r="52" spans="2:16">
      <c r="B52" s="96"/>
      <c r="C52" s="154"/>
      <c r="D52" s="155"/>
      <c r="E52" s="155"/>
      <c r="F52" s="155"/>
      <c r="G52" s="155"/>
      <c r="H52" s="155"/>
      <c r="I52" s="155"/>
      <c r="J52" s="156"/>
      <c r="K52" s="157"/>
      <c r="L52" s="158"/>
      <c r="M52" s="337"/>
      <c r="N52" s="338"/>
      <c r="O52" s="159"/>
      <c r="P52" s="95"/>
    </row>
    <row r="53" spans="2:16">
      <c r="B53" s="96"/>
      <c r="C53" s="154"/>
      <c r="D53" s="155"/>
      <c r="E53" s="155"/>
      <c r="F53" s="155"/>
      <c r="G53" s="155"/>
      <c r="H53" s="155"/>
      <c r="I53" s="155"/>
      <c r="J53" s="156"/>
      <c r="K53" s="157"/>
      <c r="L53" s="158"/>
      <c r="M53" s="335"/>
      <c r="N53" s="336"/>
      <c r="O53" s="159"/>
      <c r="P53" s="95"/>
    </row>
    <row r="54" spans="2:16" ht="15" thickBot="1">
      <c r="B54" s="96"/>
      <c r="C54" s="312"/>
      <c r="D54" s="313"/>
      <c r="E54" s="313"/>
      <c r="F54" s="313"/>
      <c r="G54" s="313"/>
      <c r="H54" s="313"/>
      <c r="I54" s="313"/>
      <c r="J54" s="147"/>
      <c r="K54" s="148"/>
      <c r="L54" s="147"/>
      <c r="M54" s="314"/>
      <c r="N54" s="315"/>
      <c r="O54" s="149"/>
      <c r="P54" s="95"/>
    </row>
    <row r="55" spans="2:16" ht="15" thickBot="1">
      <c r="B55" s="96"/>
      <c r="C55" s="306" t="s">
        <v>116</v>
      </c>
      <c r="D55" s="307"/>
      <c r="E55" s="307"/>
      <c r="F55" s="307"/>
      <c r="G55" s="307"/>
      <c r="H55" s="307"/>
      <c r="I55" s="307"/>
      <c r="J55" s="307"/>
      <c r="K55" s="307"/>
      <c r="L55" s="307"/>
      <c r="M55" s="307"/>
      <c r="N55" s="308"/>
      <c r="O55" s="143"/>
      <c r="P55" s="95"/>
    </row>
    <row r="56" spans="2:16" ht="15" thickBot="1">
      <c r="B56" s="96"/>
      <c r="C56" s="121"/>
      <c r="O56" s="122"/>
      <c r="P56" s="95"/>
    </row>
    <row r="57" spans="2:16" ht="15" thickBot="1">
      <c r="B57" s="96"/>
      <c r="C57" s="309" t="s">
        <v>130</v>
      </c>
      <c r="D57" s="310"/>
      <c r="E57" s="310"/>
      <c r="F57" s="310"/>
      <c r="G57" s="310"/>
      <c r="H57" s="310"/>
      <c r="I57" s="310"/>
      <c r="J57" s="310"/>
      <c r="K57" s="310"/>
      <c r="L57" s="310"/>
      <c r="M57" s="310"/>
      <c r="N57" s="311"/>
      <c r="O57" s="160"/>
      <c r="P57" s="95"/>
    </row>
    <row r="58" spans="2:16">
      <c r="B58" s="96"/>
      <c r="C58" s="316" t="s">
        <v>131</v>
      </c>
      <c r="D58" s="317"/>
      <c r="E58" s="317"/>
      <c r="F58" s="317"/>
      <c r="G58" s="317"/>
      <c r="H58" s="317"/>
      <c r="I58" s="317"/>
      <c r="J58" s="317"/>
      <c r="K58" s="317"/>
      <c r="L58" s="317"/>
      <c r="M58" s="317"/>
      <c r="N58" s="317"/>
      <c r="O58" s="318"/>
      <c r="P58" s="95"/>
    </row>
    <row r="59" spans="2:16">
      <c r="B59" s="96"/>
      <c r="C59" s="319"/>
      <c r="D59" s="320"/>
      <c r="E59" s="320"/>
      <c r="F59" s="320"/>
      <c r="G59" s="320"/>
      <c r="H59" s="320"/>
      <c r="I59" s="320"/>
      <c r="J59" s="320"/>
      <c r="K59" s="320"/>
      <c r="L59" s="320"/>
      <c r="M59" s="320"/>
      <c r="N59" s="320"/>
      <c r="O59" s="321"/>
      <c r="P59" s="95"/>
    </row>
    <row r="60" spans="2:16" ht="15" thickBot="1">
      <c r="B60" s="96"/>
      <c r="C60" s="322"/>
      <c r="D60" s="323"/>
      <c r="E60" s="323"/>
      <c r="F60" s="323"/>
      <c r="G60" s="323"/>
      <c r="H60" s="323"/>
      <c r="I60" s="323"/>
      <c r="J60" s="323"/>
      <c r="K60" s="323"/>
      <c r="L60" s="323"/>
      <c r="M60" s="323"/>
      <c r="N60" s="323"/>
      <c r="O60" s="324"/>
      <c r="P60" s="95"/>
    </row>
    <row r="61" spans="2:16" ht="28.5">
      <c r="B61" s="96"/>
      <c r="C61" s="327" t="s">
        <v>132</v>
      </c>
      <c r="D61" s="328"/>
      <c r="E61" s="328"/>
      <c r="F61" s="328"/>
      <c r="G61" s="328"/>
      <c r="H61" s="328"/>
      <c r="I61" s="328"/>
      <c r="J61" s="138"/>
      <c r="K61" s="152"/>
      <c r="L61" s="151" t="s">
        <v>133</v>
      </c>
      <c r="M61" s="333" t="s">
        <v>134</v>
      </c>
      <c r="N61" s="334"/>
      <c r="O61" s="153"/>
      <c r="P61" s="95"/>
    </row>
    <row r="62" spans="2:16">
      <c r="B62" s="96"/>
      <c r="C62" s="300" t="s">
        <v>71</v>
      </c>
      <c r="D62" s="301"/>
      <c r="E62" s="301"/>
      <c r="F62" s="301"/>
      <c r="G62" s="301"/>
      <c r="H62" s="301"/>
      <c r="I62" s="301"/>
      <c r="J62" s="161"/>
      <c r="K62" s="162"/>
      <c r="L62" s="163"/>
      <c r="M62" s="302"/>
      <c r="N62" s="303"/>
      <c r="O62" s="164"/>
      <c r="P62" s="95"/>
    </row>
    <row r="63" spans="2:16">
      <c r="B63" s="96"/>
      <c r="C63" s="132" t="s">
        <v>135</v>
      </c>
      <c r="D63" s="133"/>
      <c r="E63" s="133"/>
      <c r="F63" s="133"/>
      <c r="G63" s="133"/>
      <c r="H63" s="133"/>
      <c r="I63" s="133"/>
      <c r="J63" s="161"/>
      <c r="K63" s="162"/>
      <c r="L63" s="163"/>
      <c r="M63" s="302"/>
      <c r="N63" s="303"/>
      <c r="O63" s="164"/>
      <c r="P63" s="95"/>
    </row>
    <row r="64" spans="2:16" ht="15" thickBot="1">
      <c r="B64" s="96"/>
      <c r="C64" s="115" t="s">
        <v>72</v>
      </c>
      <c r="D64" s="116"/>
      <c r="E64" s="116"/>
      <c r="F64" s="116"/>
      <c r="G64" s="116"/>
      <c r="H64" s="116"/>
      <c r="I64" s="116"/>
      <c r="J64" s="165"/>
      <c r="K64" s="166"/>
      <c r="L64" s="163"/>
      <c r="M64" s="304"/>
      <c r="N64" s="305"/>
      <c r="O64" s="164"/>
      <c r="P64" s="95"/>
    </row>
    <row r="65" spans="2:16" ht="15" thickBot="1">
      <c r="B65" s="96"/>
      <c r="C65" s="306" t="s">
        <v>116</v>
      </c>
      <c r="D65" s="307"/>
      <c r="E65" s="307"/>
      <c r="F65" s="307"/>
      <c r="G65" s="307"/>
      <c r="H65" s="307"/>
      <c r="I65" s="307"/>
      <c r="J65" s="307"/>
      <c r="K65" s="307"/>
      <c r="L65" s="307"/>
      <c r="M65" s="307"/>
      <c r="N65" s="308"/>
      <c r="O65" s="167"/>
      <c r="P65" s="95"/>
    </row>
    <row r="66" spans="2:16" ht="15" thickBot="1">
      <c r="B66" s="96"/>
      <c r="C66" s="121"/>
      <c r="O66" s="122"/>
      <c r="P66" s="95"/>
    </row>
    <row r="67" spans="2:16" ht="15" thickBot="1">
      <c r="B67" s="96"/>
      <c r="C67" s="309" t="s">
        <v>136</v>
      </c>
      <c r="D67" s="310"/>
      <c r="E67" s="310"/>
      <c r="F67" s="310"/>
      <c r="G67" s="310"/>
      <c r="H67" s="310"/>
      <c r="I67" s="310"/>
      <c r="J67" s="310"/>
      <c r="K67" s="310"/>
      <c r="L67" s="310"/>
      <c r="M67" s="310"/>
      <c r="N67" s="311"/>
      <c r="O67" s="168"/>
      <c r="P67" s="95"/>
    </row>
    <row r="68" spans="2:16">
      <c r="B68" s="96"/>
      <c r="C68" s="118"/>
      <c r="D68" s="119"/>
      <c r="E68" s="119"/>
      <c r="F68" s="119"/>
      <c r="G68" s="119"/>
      <c r="H68" s="119"/>
      <c r="I68" s="119"/>
      <c r="J68" s="119"/>
      <c r="K68" s="119"/>
      <c r="L68" s="119"/>
      <c r="M68" s="119"/>
      <c r="N68" s="119"/>
      <c r="O68" s="120"/>
      <c r="P68" s="95"/>
    </row>
    <row r="69" spans="2:16">
      <c r="B69" s="96"/>
      <c r="C69" s="121"/>
      <c r="O69" s="122"/>
      <c r="P69" s="95"/>
    </row>
    <row r="70" spans="2:16">
      <c r="B70" s="96"/>
      <c r="C70" s="121"/>
      <c r="O70" s="122"/>
      <c r="P70" s="95"/>
    </row>
    <row r="71" spans="2:16">
      <c r="B71" s="96"/>
      <c r="C71" s="121"/>
      <c r="H71" s="169" t="s">
        <v>137</v>
      </c>
      <c r="I71" s="169"/>
      <c r="J71" s="169"/>
      <c r="K71" s="169"/>
      <c r="O71" s="122"/>
      <c r="P71" s="95"/>
    </row>
    <row r="72" spans="2:16">
      <c r="B72" s="96"/>
      <c r="C72" s="121"/>
      <c r="H72" s="169" t="s">
        <v>138</v>
      </c>
      <c r="O72" s="122"/>
      <c r="P72" s="95"/>
    </row>
    <row r="73" spans="2:16">
      <c r="B73" s="96"/>
      <c r="C73" s="121"/>
      <c r="H73" s="169" t="s">
        <v>139</v>
      </c>
      <c r="O73" s="122"/>
      <c r="P73" s="95"/>
    </row>
    <row r="74" spans="2:16">
      <c r="B74" s="96"/>
      <c r="C74" s="107"/>
      <c r="D74" s="170"/>
      <c r="E74" s="170"/>
      <c r="F74" s="170"/>
      <c r="G74" s="170"/>
      <c r="H74" s="169" t="s">
        <v>140</v>
      </c>
      <c r="I74" s="170"/>
      <c r="J74" s="170"/>
      <c r="K74" s="170"/>
      <c r="L74" s="170"/>
      <c r="M74" s="170"/>
      <c r="N74" s="170"/>
      <c r="O74" s="171"/>
      <c r="P74" s="95"/>
    </row>
    <row r="75" spans="2:16">
      <c r="B75" s="96"/>
      <c r="C75" s="121"/>
      <c r="H75" s="94" t="s">
        <v>141</v>
      </c>
      <c r="O75" s="122"/>
      <c r="P75" s="95"/>
    </row>
    <row r="76" spans="2:16">
      <c r="B76" s="96"/>
      <c r="C76" s="172" t="s">
        <v>142</v>
      </c>
      <c r="D76" s="129"/>
      <c r="E76" s="129"/>
      <c r="F76" s="129"/>
      <c r="G76" s="129"/>
      <c r="H76" s="129"/>
      <c r="I76" s="129"/>
      <c r="J76" s="129"/>
      <c r="K76" s="129"/>
      <c r="L76" s="129"/>
      <c r="M76" s="129"/>
      <c r="N76" s="129"/>
      <c r="O76" s="173"/>
      <c r="P76" s="95"/>
    </row>
    <row r="77" spans="2:16">
      <c r="B77" s="96"/>
      <c r="C77" s="297"/>
      <c r="D77" s="298"/>
      <c r="E77" s="298"/>
      <c r="F77" s="298"/>
      <c r="G77" s="298"/>
      <c r="H77" s="298"/>
      <c r="I77" s="298"/>
      <c r="J77" s="298"/>
      <c r="K77" s="298"/>
      <c r="L77" s="298"/>
      <c r="M77" s="298"/>
      <c r="N77" s="298"/>
      <c r="O77" s="299"/>
      <c r="P77" s="95"/>
    </row>
    <row r="78" spans="2:16">
      <c r="B78" s="96"/>
      <c r="C78" s="297"/>
      <c r="D78" s="298"/>
      <c r="E78" s="298"/>
      <c r="F78" s="298"/>
      <c r="G78" s="298"/>
      <c r="H78" s="298"/>
      <c r="I78" s="298"/>
      <c r="J78" s="298"/>
      <c r="K78" s="298"/>
      <c r="L78" s="298"/>
      <c r="M78" s="298"/>
      <c r="N78" s="298"/>
      <c r="O78" s="299"/>
      <c r="P78" s="95"/>
    </row>
    <row r="79" spans="2:16">
      <c r="B79" s="96"/>
      <c r="C79" s="107"/>
      <c r="D79" s="170"/>
      <c r="E79" s="170"/>
      <c r="F79" s="170"/>
      <c r="G79" s="170"/>
      <c r="H79" s="170"/>
      <c r="I79" s="170"/>
      <c r="J79" s="170"/>
      <c r="K79" s="170"/>
      <c r="L79" s="170"/>
      <c r="M79" s="170"/>
      <c r="N79" s="170"/>
      <c r="O79" s="171"/>
      <c r="P79" s="95"/>
    </row>
    <row r="80" spans="2:16">
      <c r="B80" s="96"/>
      <c r="C80" s="174" t="s">
        <v>143</v>
      </c>
      <c r="D80" s="170"/>
      <c r="E80" s="170"/>
      <c r="F80" s="170"/>
      <c r="G80" s="170"/>
      <c r="H80" s="170"/>
      <c r="I80" s="170"/>
      <c r="J80" s="170"/>
      <c r="K80" s="170"/>
      <c r="L80" s="170"/>
      <c r="M80" s="170"/>
      <c r="N80" s="170"/>
      <c r="O80" s="171"/>
      <c r="P80" s="95"/>
    </row>
    <row r="81" spans="2:16" ht="12.75" customHeight="1">
      <c r="B81" s="96"/>
      <c r="C81" s="294" t="s">
        <v>144</v>
      </c>
      <c r="D81" s="295"/>
      <c r="E81" s="295"/>
      <c r="F81" s="295"/>
      <c r="G81" s="295"/>
      <c r="H81" s="295"/>
      <c r="I81" s="295"/>
      <c r="J81" s="295"/>
      <c r="K81" s="295"/>
      <c r="L81" s="295"/>
      <c r="M81" s="295"/>
      <c r="N81" s="295"/>
      <c r="O81" s="296"/>
      <c r="P81" s="95"/>
    </row>
    <row r="82" spans="2:16">
      <c r="B82" s="96"/>
      <c r="C82" s="294"/>
      <c r="D82" s="295"/>
      <c r="E82" s="295"/>
      <c r="F82" s="295"/>
      <c r="G82" s="295"/>
      <c r="H82" s="295"/>
      <c r="I82" s="295"/>
      <c r="J82" s="295"/>
      <c r="K82" s="295"/>
      <c r="L82" s="295"/>
      <c r="M82" s="295"/>
      <c r="N82" s="295"/>
      <c r="O82" s="296"/>
      <c r="P82" s="95"/>
    </row>
    <row r="83" spans="2:16" ht="12.95" customHeight="1">
      <c r="B83" s="96"/>
      <c r="C83" s="294" t="s">
        <v>145</v>
      </c>
      <c r="D83" s="295"/>
      <c r="E83" s="295"/>
      <c r="F83" s="295"/>
      <c r="G83" s="295"/>
      <c r="H83" s="295"/>
      <c r="I83" s="295"/>
      <c r="J83" s="295"/>
      <c r="K83" s="295"/>
      <c r="L83" s="295"/>
      <c r="M83" s="295"/>
      <c r="N83" s="295"/>
      <c r="O83" s="296"/>
      <c r="P83" s="95"/>
    </row>
    <row r="84" spans="2:16">
      <c r="B84" s="96"/>
      <c r="C84" s="294"/>
      <c r="D84" s="295"/>
      <c r="E84" s="295"/>
      <c r="F84" s="295"/>
      <c r="G84" s="295"/>
      <c r="H84" s="295"/>
      <c r="I84" s="295"/>
      <c r="J84" s="295"/>
      <c r="K84" s="295"/>
      <c r="L84" s="295"/>
      <c r="M84" s="295"/>
      <c r="N84" s="295"/>
      <c r="O84" s="296"/>
      <c r="P84" s="95"/>
    </row>
    <row r="85" spans="2:16">
      <c r="B85" s="96"/>
      <c r="C85" s="107"/>
      <c r="D85" s="170"/>
      <c r="E85" s="170"/>
      <c r="F85" s="170"/>
      <c r="G85" s="170"/>
      <c r="H85" s="170"/>
      <c r="I85" s="170"/>
      <c r="J85" s="170"/>
      <c r="K85" s="170"/>
      <c r="L85" s="170"/>
      <c r="M85" s="170"/>
      <c r="N85" s="170"/>
      <c r="O85" s="171"/>
      <c r="P85" s="95"/>
    </row>
    <row r="86" spans="2:16">
      <c r="B86" s="96"/>
      <c r="C86" s="121"/>
      <c r="H86" s="169" t="s">
        <v>137</v>
      </c>
      <c r="O86" s="122"/>
      <c r="P86" s="95"/>
    </row>
    <row r="87" spans="2:16">
      <c r="B87" s="96"/>
      <c r="C87" s="121"/>
      <c r="H87" s="94" t="s">
        <v>138</v>
      </c>
      <c r="I87" s="133"/>
      <c r="J87" s="133"/>
      <c r="K87" s="133"/>
      <c r="O87" s="122"/>
      <c r="P87" s="95"/>
    </row>
    <row r="88" spans="2:16">
      <c r="B88" s="96"/>
      <c r="C88" s="121"/>
      <c r="H88" s="94" t="s">
        <v>146</v>
      </c>
      <c r="I88" s="175"/>
      <c r="J88" s="175"/>
      <c r="K88" s="175"/>
      <c r="O88" s="122"/>
      <c r="P88" s="95"/>
    </row>
    <row r="89" spans="2:16">
      <c r="B89" s="96"/>
      <c r="C89" s="176"/>
      <c r="D89" s="170"/>
      <c r="E89" s="170"/>
      <c r="F89" s="170"/>
      <c r="G89" s="170"/>
      <c r="H89" s="94" t="s">
        <v>140</v>
      </c>
      <c r="L89" s="170"/>
      <c r="M89" s="170"/>
      <c r="N89" s="170"/>
      <c r="O89" s="171"/>
      <c r="P89" s="95"/>
    </row>
    <row r="90" spans="2:16" ht="17.25" customHeight="1">
      <c r="B90" s="96"/>
      <c r="C90" s="176"/>
      <c r="D90" s="175"/>
      <c r="E90" s="175"/>
      <c r="K90" s="286"/>
      <c r="L90" s="286"/>
      <c r="M90" s="286"/>
      <c r="N90" s="286"/>
      <c r="O90" s="287"/>
      <c r="P90" s="95"/>
    </row>
    <row r="91" spans="2:16" ht="18.75" customHeight="1" thickBot="1">
      <c r="B91" s="96"/>
      <c r="C91" s="290"/>
      <c r="D91" s="291"/>
      <c r="E91" s="291"/>
      <c r="F91" s="148"/>
      <c r="G91" s="148"/>
      <c r="H91" s="148"/>
      <c r="I91" s="148"/>
      <c r="J91" s="148"/>
      <c r="K91" s="288"/>
      <c r="L91" s="288"/>
      <c r="M91" s="288"/>
      <c r="N91" s="288"/>
      <c r="O91" s="289"/>
      <c r="P91" s="95"/>
    </row>
    <row r="92" spans="2:16" ht="15" thickBot="1">
      <c r="B92" s="177"/>
      <c r="C92" s="178"/>
      <c r="D92" s="178"/>
      <c r="E92" s="178"/>
      <c r="F92" s="178"/>
      <c r="G92" s="178"/>
      <c r="H92" s="178"/>
      <c r="I92" s="178"/>
      <c r="J92" s="178"/>
      <c r="K92" s="178"/>
      <c r="L92" s="178"/>
      <c r="M92" s="178"/>
      <c r="N92" s="178"/>
      <c r="O92" s="178"/>
      <c r="P92" s="179"/>
    </row>
    <row r="93" spans="2:16" ht="15"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PRESUPUESTO OFICIAL (Entida (2)</vt:lpstr>
      <vt:lpstr>PRESUPUESTO OFICIAL (Entidad)</vt:lpstr>
      <vt:lpstr>PROPUESTA ECONOMICA(Proponente)</vt:lpstr>
      <vt:lpstr>INDICAR CÓDIGO DEL ITEM DE PAGO</vt:lpstr>
      <vt:lpstr>_GoBack</vt:lpstr>
      <vt:lpstr>'INDICAR CÓDIGO DEL ITEM DE PAGO'!Área_de_impresión</vt:lpstr>
      <vt:lpstr>'PRESUPUESTO OFICIAL (Entida (2)'!Área_de_impresión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Monica Jaqueline Durango Castro</cp:lastModifiedBy>
  <cp:revision/>
  <dcterms:created xsi:type="dcterms:W3CDTF">2006-06-27T16:47:25Z</dcterms:created>
  <dcterms:modified xsi:type="dcterms:W3CDTF">2026-09-03T18:58:24Z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