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CUPERADOS ROSALBA TINOCO\Documents\INFO ROSALBA\ROSALBA TINOCO\Documents\ROSALBA 2026\ESTUDIOS PREVIOS\FIESTA DE LA FAMILIA CAMPESINA\"/>
    </mc:Choice>
  </mc:AlternateContent>
  <bookViews>
    <workbookView xWindow="0" yWindow="0" windowWidth="19200" windowHeight="69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1" i="1" l="1"/>
  <c r="J21" i="1"/>
  <c r="H21" i="1"/>
  <c r="F21" i="1"/>
  <c r="J20" i="1"/>
  <c r="K20" i="1"/>
  <c r="L20" i="1" s="1"/>
  <c r="H20" i="1"/>
  <c r="F20" i="1"/>
  <c r="J19" i="1"/>
  <c r="K19" i="1"/>
  <c r="L19" i="1" s="1"/>
  <c r="H19" i="1"/>
  <c r="F19" i="1"/>
  <c r="J18" i="1"/>
  <c r="K18" i="1"/>
  <c r="L18" i="1" s="1"/>
  <c r="H18" i="1"/>
  <c r="F18" i="1"/>
  <c r="J17" i="1"/>
  <c r="K17" i="1"/>
  <c r="L17" i="1" s="1"/>
  <c r="H17" i="1"/>
  <c r="F17" i="1"/>
  <c r="J16" i="1" l="1"/>
  <c r="K16" i="1"/>
  <c r="L16" i="1" s="1"/>
  <c r="H16" i="1"/>
  <c r="F16" i="1"/>
  <c r="H14" i="1"/>
  <c r="F14" i="1"/>
  <c r="K14" i="1" s="1"/>
  <c r="L14" i="1" s="1"/>
  <c r="J8" i="1"/>
  <c r="J9" i="1"/>
  <c r="J10" i="1"/>
  <c r="J11" i="1"/>
  <c r="J12" i="1"/>
  <c r="J13" i="1"/>
  <c r="J14" i="1"/>
  <c r="J15" i="1"/>
  <c r="H8" i="1"/>
  <c r="H9" i="1"/>
  <c r="H10" i="1"/>
  <c r="H11" i="1"/>
  <c r="H12" i="1"/>
  <c r="H13" i="1"/>
  <c r="H15" i="1"/>
  <c r="F8" i="1"/>
  <c r="F9" i="1"/>
  <c r="F10" i="1"/>
  <c r="F11" i="1"/>
  <c r="F12" i="1"/>
  <c r="F13" i="1"/>
  <c r="F15" i="1"/>
  <c r="J7" i="1"/>
  <c r="H7" i="1"/>
  <c r="F7" i="1"/>
  <c r="J6" i="1"/>
  <c r="H6" i="1"/>
  <c r="F6" i="1"/>
  <c r="J5" i="1"/>
  <c r="H5" i="1"/>
  <c r="F5" i="1"/>
  <c r="L4" i="1"/>
  <c r="L3" i="1"/>
  <c r="K4" i="1"/>
  <c r="K5" i="1"/>
  <c r="L5" i="1" s="1"/>
  <c r="K6" i="1"/>
  <c r="L6" i="1" s="1"/>
  <c r="K7" i="1"/>
  <c r="L7" i="1" s="1"/>
  <c r="K8" i="1"/>
  <c r="L8" i="1" s="1"/>
  <c r="K9" i="1"/>
  <c r="L9" i="1" s="1"/>
  <c r="K10" i="1"/>
  <c r="L10" i="1" s="1"/>
  <c r="K11" i="1"/>
  <c r="L11" i="1" s="1"/>
  <c r="K12" i="1"/>
  <c r="L12" i="1" s="1"/>
  <c r="K13" i="1"/>
  <c r="L13" i="1" s="1"/>
  <c r="K15" i="1"/>
  <c r="L15" i="1" s="1"/>
  <c r="K3" i="1"/>
  <c r="J4" i="1"/>
  <c r="H4" i="1"/>
  <c r="F4" i="1"/>
  <c r="J3" i="1"/>
  <c r="H3" i="1"/>
  <c r="F3" i="1"/>
</calcChain>
</file>

<file path=xl/sharedStrings.xml><?xml version="1.0" encoding="utf-8"?>
<sst xmlns="http://schemas.openxmlformats.org/spreadsheetml/2006/main" count="53" uniqueCount="31">
  <si>
    <t>ITEM</t>
  </si>
  <si>
    <t>DESCRIPCION DE LOS SERVICIOS</t>
  </si>
  <si>
    <t>UNID</t>
  </si>
  <si>
    <t>Agrupación musical veguna de genero banda, popular y ranchero, conformada por 7 integrantes, 1 bajo, 1 vocalista, 1 baterista, 2 guitarras, 1 acordeón, 1 ingeniero de efectos. Presentación música en vivo como mínimo 2 horas de show en tarima, esta presentación tendrá lugar en el mes de agosto y septiembre en las diferentes zonas o verdeas del Municipio de La Vega Cundinamarca, en el horario establecido por el supervisor del contrato. el Director Debe acreditar que es residente en el municipio de La Vega, Cundinamarca, con certificación de residencia emitida por la junta de acción comunal, Anexar rut, Copia de la cedula de ciudadania y carta e disponibilidad para la ejecucion del contrato.</t>
  </si>
  <si>
    <t>DJ estandar artista formato pista que seleccione y mezcle música propia o de oros compositores y artistas, con experiencia en eventos masivos a nivel nacional. La fecha de presentaciónes estás programada para el mes de agosto y septiembre en las diferentes zonas o veredas del municipio de La Vega Cundinamarca. Deberá acreditar que es residente en el municipio de La Vega, Cundinamarca, con certificación de residencia emitida por la junta de acción comunal.</t>
  </si>
  <si>
    <t>Animador para el día 09 de marzo de 2025, hora y duración según lo requerido por el supervisor, con experiencia en acompañamiento recreativo al público en general, coordinación y animación en eventos masivos.</t>
  </si>
  <si>
    <t>Machete 3 canales niquelado 721-22" Pulgadas (brillante)</t>
  </si>
  <si>
    <t>Funda machete 721/ 22 pulgadas</t>
  </si>
  <si>
    <t>Lima  Triangular de 6 pulgadas en acero</t>
  </si>
  <si>
    <t>Guadañadora B-45  
 Motor de 2 tiempos.
Peso en seco sin accesorios: 8,0 kg.
Cilindraje: 41,5 c.c.
Longitud Total: 1,69 m.
Capacidad Combustible: 760 ml.
Carburador: Diafragma</t>
  </si>
  <si>
    <t xml:space="preserve">Fumigadora Manual, Clasica capacidad 20 litros, 
Lanza: en acero inoxidable. 
Bomba: Tipo pistón en latón con sistema de válvulas completo.
Palanca: para accionar a los dos lados.
Llave: robusta. ergonómica. con tres posiciones de fumigación: continua. intermitente y bloqueo total.
Manguera: de alta resistencia. en caucho reforzado.
Boquillas:dos boquillas: una metálica de cono hueco de 1000cc y una en pilimero de cortina de 600cc.
Filtro recipiente: cónico. 
Tanque: 20L. en polietileno de alta densidad con mirilla indicadora de nivel. resistente al impacto y protegido contra la luz ultravioleta
Correas: curvas. separadas. acolchadas y ajustables. con reata de 2mm de espesor 
Chasis: tubular 100% plástico. </t>
  </si>
  <si>
    <t>Cerca Electrica x 25 km, color verde, material : plastico, medidas: alto: 12 cm, largo: 128 cm Ancho: 8,6 cm; peso: 1,12 kg.
Tension nominal: 110vAC, Duracion de pulso:38 us
Tiempo entre pulsos: 1s
Resistyencia estandar: 500 n
Energia maxima: 1,1J</t>
  </si>
  <si>
    <t>Ahoyadora manual: (paladraga) herramienta de uso agricola, constya de mango largo en madera y cavadora articulada, fabricado con material de alta resistenca al oxido.</t>
  </si>
  <si>
    <t>Chocolatera de 14,5 cm, 3 litros, en aluminio</t>
  </si>
  <si>
    <t xml:space="preserve">Olla presion de 6 litros, valvula de seguridad, 
Pesa para mantener estable la presión a un valor nominal de 80 kpa. Sistema de cierre autoajustable y hermético. Mangos y asa en baquelita resistente al calor. Dos válvulas de seguridad. 25
</t>
  </si>
  <si>
    <t>plancha suela de aluminio, potencia 1000 W</t>
  </si>
  <si>
    <t>Licuadora, capacidad 1,5 litros, potencia 400W</t>
  </si>
  <si>
    <t>ALMUERZO: 200 gramos de carne asada a la llanera, con papa salada y yuca cocinada, guacamole, con una limonada de panela narural. REQUISITOS: alimentos frescos y de alta calidad, con preparación en el lugar del ecvento, presentación en envase ecológico, cubiertos.</t>
  </si>
  <si>
    <t>Bebida gaseosa en empaque plastico de diferentes sabores presentacion de pet de 400 ml.</t>
  </si>
  <si>
    <t>CANT</t>
  </si>
  <si>
    <t>UNIDAD</t>
  </si>
  <si>
    <t>VALOR UNITARIO</t>
  </si>
  <si>
    <t>VALOR TOTAL</t>
  </si>
  <si>
    <t xml:space="preserve"> VALOR PROMEDIO</t>
  </si>
  <si>
    <t>DISEÑO, CREACIÓN Y CONSTRUCCIÓN DE ESCENARIOS, TARIMAS, Y EQUIPOS DE ILUMINACIÓN, SONIDO Y AUDIOVISUALES
SISTEMA LINE ARRAY 40.000 WATTS. SISTEMA LINE ARRAY 40.000 WATTS.
1 Consola Digital 40 canales Allen &amp; Heat Gld 80 (FOH)
1 Consola Digital midas M32 (Monitores)
2 Driver rack 360
1 Drive rack PA+
TARIMA PRINCIPAL:
EQUIPOS PARA DJ
1 Controlador pionner DJ
MONITOR
2 Cabinas SP4 1100 watts c/u
2 Bajos 700 Watts c/u
4 Monitores de HK  linear 5 l5112 1000 watts c/u
1 Amplificador de bajo 100 watts
2 Monitores activos 500 watts c/u Para Brass
12 Cajas directas
PA:
10 Cabinas RCF NXL 23-A ACTIVAS 1000 watts c/u
4 Subwoofer dobles 2500 Watts c/u
RACK DE POTENCIAS:
P/ MONITOR
4 Potencia 4000
4 Potencia 1850
P/PA
4 Potencia 4000
2 Potencia 5050 c/u
1 Potencia 10000 watts 4 canales Lapgrupen
MICROFONOS
10 SM 57
10 SM 58
2 Micro audio - technical pro 35 cardioide
2 KIT DRUMS PG
2 Micrófonos inalámbricos G2 EVV 100
4 IN EAR PSM 900 SHURE INALAMBRICOS
4 IN EAR ALAMBRICOS ( ROLLS) P2
20 BASES PARA MICROFONO
ESTRUCTURA
1 Arco estructural de 6.5 metros x 12 metros
2 Soportes telescópicos de 6.5 mtrs Y 350 kg c/u
20 Tramos de truss 30 x 30 Cuadrada por 3 mts cada una. PERSONAL TECNICO Y DE APOYO PARA EL EVENTO
1 Ingenieros de sonido
4 Auxiliares de tarima.
PLANTA ELECTRICA
Planta eléctrica 140 kva cabinada insonora, motor Perkins y generador Stanford con provisión de combustible suficiente para la duración del servicio instalada y en funcionamiento desde el día domingo 01 de septiembre hasta la finalizacion del evento, ubicada en el lugar que el supervisordel contrato lo solicite. 
TARIMA                                                                                                                                                                                                                                                                                                                                                                                                                                                                                                                                                        1 tarima con estructura metalica conformada por  modulos de 1.20 metros de ancho por 2.40 metros de largo con perfiles de hierro de 0.70 x 0.40 metros altura de 1.50 metros sobre estructura metalica medida 8 metros de ancho por 6 metros de fonfo en tubo coll roll de 1.1-2 pulgadas en forma de h. armada un dia antes del evento en el lugar indicado por el supervisor del contrato.                                                                                                                                                                                                                                                                                                                                       NOTA: ESTE SONIDO DEBE ESTAR CON DISPONIBILIDAD DE EQUIPOS Y DE TRANSPORTE PARA LA EJECUCION DEL CONTRATO YA QUE SE VA A REALIZAR EN 5 ZONAS DIFERENTES EN LA ZONA RURAL DEL MUNICIPIO DE LA VEGA CUNDINAMARCA.</t>
  </si>
  <si>
    <t>global</t>
  </si>
  <si>
    <t>FUNDACION GUALIVA</t>
  </si>
  <si>
    <t>GLOURCE EVENTOS</t>
  </si>
  <si>
    <t>CORSERVICS</t>
  </si>
  <si>
    <t xml:space="preserve">Agrupación musical que cuente con variedad de géneros como carranga, vallenato, norteño y popular. Conformada por seis integrantes 1 guitarra, 1 bajo, 1 batería, 1 voz principal, 1 acordeón, 1 teclado. que tenga gran trayectoria musical a nivel nacional y depattamental que hagan un homenaje a un exponente de la musica popular colombiana.
Acreditar con certificación firmada por el artista o manager adjuntando RUT y cedula que tiene disponibilidad para las presentaciones en el mes de agosto y septiembre en las zonas rurales del Municipio de La Vega Cundinamarca.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</si>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</sst>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8"/>
      <color theme="1"/>
      <name val="Calibri"/>
      <family val="2"/>
      <scheme val="minor"/>
    </font>
    <font>
      <sz val="12"/>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9">
    <border>
      <left/>
      <right/>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31">
    <xf numFmtId="0" fontId="0" fillId="0" borderId="0" xfId="0"/>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3" xfId="0" applyFont="1" applyBorder="1" applyAlignment="1">
      <alignment vertical="top" wrapText="1"/>
    </xf>
    <xf numFmtId="0" fontId="0" fillId="0" borderId="3" xfId="0" applyBorder="1" applyAlignment="1">
      <alignment horizontal="center" vertical="center"/>
    </xf>
    <xf numFmtId="42" fontId="0" fillId="0" borderId="3" xfId="1" applyFont="1" applyBorder="1" applyAlignment="1">
      <alignment horizontal="center" vertical="center"/>
    </xf>
    <xf numFmtId="0" fontId="0" fillId="0" borderId="0" xfId="0" applyAlignment="1">
      <alignment horizontal="center" vertical="center"/>
    </xf>
    <xf numFmtId="42" fontId="0" fillId="0" borderId="3" xfId="1" applyFont="1" applyFill="1" applyBorder="1" applyAlignment="1">
      <alignment horizontal="center" vertical="center"/>
    </xf>
    <xf numFmtId="0" fontId="4" fillId="0" borderId="4" xfId="0" applyFont="1" applyBorder="1" applyAlignment="1">
      <alignment vertical="top" wrapText="1"/>
    </xf>
    <xf numFmtId="0" fontId="0" fillId="0" borderId="4" xfId="0" applyBorder="1" applyAlignment="1">
      <alignment horizontal="center" vertical="center"/>
    </xf>
    <xf numFmtId="42" fontId="0" fillId="0" borderId="4" xfId="1" applyFont="1" applyBorder="1" applyAlignment="1">
      <alignment horizontal="center" vertical="center"/>
    </xf>
    <xf numFmtId="42" fontId="0" fillId="0" borderId="3" xfId="1" applyFont="1" applyBorder="1"/>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42" fontId="2" fillId="2" borderId="3" xfId="0" applyNumberFormat="1" applyFont="1" applyFill="1" applyBorder="1"/>
    <xf numFmtId="42" fontId="0" fillId="0" borderId="3" xfId="0" applyNumberFormat="1" applyFill="1" applyBorder="1" applyAlignment="1">
      <alignment horizontal="center" vertical="center"/>
    </xf>
    <xf numFmtId="42" fontId="0" fillId="0" borderId="4" xfId="0" applyNumberFormat="1" applyFill="1" applyBorder="1" applyAlignment="1">
      <alignment horizontal="center" vertical="center"/>
    </xf>
    <xf numFmtId="42" fontId="0" fillId="0" borderId="3" xfId="1" applyFont="1" applyFill="1" applyBorder="1"/>
    <xf numFmtId="0" fontId="0" fillId="0" borderId="0" xfId="0" applyFill="1"/>
    <xf numFmtId="42" fontId="0" fillId="0" borderId="4" xfId="1" applyFont="1" applyFill="1" applyBorder="1" applyAlignment="1">
      <alignment horizontal="center" vertical="center"/>
    </xf>
    <xf numFmtId="0" fontId="0" fillId="2" borderId="3" xfId="0" applyFill="1" applyBorder="1"/>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6" fillId="3" borderId="3" xfId="0" applyFont="1" applyFill="1" applyBorder="1" applyAlignment="1">
      <alignment horizontal="center" wrapText="1"/>
    </xf>
    <xf numFmtId="0" fontId="6" fillId="3" borderId="4"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3" xfId="0" applyFont="1" applyFill="1" applyBorder="1" applyAlignment="1">
      <alignment horizontal="center" vertical="center" wrapText="1"/>
    </xf>
    <xf numFmtId="0" fontId="5" fillId="0" borderId="0" xfId="0" applyFont="1"/>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tabSelected="1" topLeftCell="A13" zoomScale="50" zoomScaleNormal="50" workbookViewId="0">
      <selection activeCell="I3" sqref="I3"/>
    </sheetView>
  </sheetViews>
  <sheetFormatPr baseColWidth="10" defaultRowHeight="14.5" x14ac:dyDescent="0.35"/>
  <cols>
    <col min="1" max="1" width="5.90625" customWidth="1"/>
    <col min="2" max="2" width="24.453125" customWidth="1"/>
    <col min="5" max="5" width="14.90625" customWidth="1"/>
    <col min="6" max="6" width="17.90625" style="18" customWidth="1"/>
    <col min="7" max="7" width="12.90625" customWidth="1"/>
    <col min="8" max="8" width="17.7265625" style="18" customWidth="1"/>
    <col min="9" max="9" width="13.08984375" customWidth="1"/>
    <col min="10" max="10" width="18.6328125" style="18" customWidth="1"/>
    <col min="11" max="11" width="13" bestFit="1" customWidth="1"/>
    <col min="12" max="12" width="17.54296875" style="18" customWidth="1"/>
  </cols>
  <sheetData>
    <row r="1" spans="1:14" ht="15.5" x14ac:dyDescent="0.35">
      <c r="A1" s="24" t="s">
        <v>0</v>
      </c>
      <c r="B1" s="24" t="s">
        <v>1</v>
      </c>
      <c r="C1" s="25" t="s">
        <v>19</v>
      </c>
      <c r="D1" s="25" t="s">
        <v>20</v>
      </c>
      <c r="E1" s="26" t="s">
        <v>26</v>
      </c>
      <c r="F1" s="26"/>
      <c r="G1" s="26" t="s">
        <v>27</v>
      </c>
      <c r="H1" s="26"/>
      <c r="I1" s="26" t="s">
        <v>28</v>
      </c>
      <c r="J1" s="26"/>
      <c r="K1" s="27" t="s">
        <v>23</v>
      </c>
      <c r="L1" s="27"/>
      <c r="M1" s="6"/>
    </row>
    <row r="2" spans="1:14" ht="31" x14ac:dyDescent="0.35">
      <c r="A2" s="24"/>
      <c r="B2" s="24"/>
      <c r="C2" s="28"/>
      <c r="D2" s="28"/>
      <c r="E2" s="29" t="s">
        <v>21</v>
      </c>
      <c r="F2" s="29" t="s">
        <v>22</v>
      </c>
      <c r="G2" s="29" t="s">
        <v>21</v>
      </c>
      <c r="H2" s="29" t="s">
        <v>22</v>
      </c>
      <c r="I2" s="29" t="s">
        <v>21</v>
      </c>
      <c r="J2" s="29" t="s">
        <v>22</v>
      </c>
      <c r="K2" s="29" t="s">
        <v>21</v>
      </c>
      <c r="L2" s="29" t="s">
        <v>22</v>
      </c>
      <c r="M2" s="6"/>
    </row>
    <row r="3" spans="1:14" ht="409.5" x14ac:dyDescent="0.35">
      <c r="A3" s="4">
        <v>1</v>
      </c>
      <c r="B3" s="3" t="s">
        <v>24</v>
      </c>
      <c r="C3" s="4">
        <v>5</v>
      </c>
      <c r="D3" s="4" t="s">
        <v>25</v>
      </c>
      <c r="E3" s="5">
        <v>5500000</v>
      </c>
      <c r="F3" s="7">
        <f>E3*C3</f>
        <v>27500000</v>
      </c>
      <c r="G3" s="5">
        <v>6500000</v>
      </c>
      <c r="H3" s="7">
        <f>G3*C3</f>
        <v>32500000</v>
      </c>
      <c r="I3" s="5">
        <v>6000000</v>
      </c>
      <c r="J3" s="7">
        <f>I3*C3</f>
        <v>30000000</v>
      </c>
      <c r="K3" s="5">
        <f>SUM(E3+G3+I3)/3</f>
        <v>6000000</v>
      </c>
      <c r="L3" s="7">
        <f>K3*C3</f>
        <v>30000000</v>
      </c>
      <c r="M3" s="6"/>
      <c r="N3" s="30"/>
    </row>
    <row r="4" spans="1:14" ht="217.5" customHeight="1" x14ac:dyDescent="0.35">
      <c r="A4" s="4">
        <v>2</v>
      </c>
      <c r="B4" s="3" t="s">
        <v>29</v>
      </c>
      <c r="C4" s="4">
        <v>5</v>
      </c>
      <c r="D4" s="4" t="s">
        <v>2</v>
      </c>
      <c r="E4" s="5">
        <v>6600000</v>
      </c>
      <c r="F4" s="7">
        <f>E4*C4</f>
        <v>33000000</v>
      </c>
      <c r="G4" s="5">
        <v>6000000</v>
      </c>
      <c r="H4" s="7">
        <f>C4*G4</f>
        <v>30000000</v>
      </c>
      <c r="I4" s="5">
        <v>7200000</v>
      </c>
      <c r="J4" s="7">
        <f>C4*I4</f>
        <v>36000000</v>
      </c>
      <c r="K4" s="5">
        <f t="shared" ref="K4:K20" si="0">SUM(E4+G4+I4)/3</f>
        <v>6600000</v>
      </c>
      <c r="L4" s="7">
        <f t="shared" ref="L4:L20" si="1">K4*C4</f>
        <v>33000000</v>
      </c>
    </row>
    <row r="5" spans="1:14" ht="242.5" customHeight="1" thickBot="1" x14ac:dyDescent="0.4">
      <c r="A5" s="1">
        <v>3</v>
      </c>
      <c r="B5" s="3" t="s">
        <v>3</v>
      </c>
      <c r="C5" s="4">
        <v>5</v>
      </c>
      <c r="D5" s="4" t="s">
        <v>2</v>
      </c>
      <c r="E5" s="5">
        <v>890000</v>
      </c>
      <c r="F5" s="7">
        <f>E5*C5</f>
        <v>4450000</v>
      </c>
      <c r="G5" s="5">
        <v>800000</v>
      </c>
      <c r="H5" s="7">
        <f>G5*C5</f>
        <v>4000000</v>
      </c>
      <c r="I5" s="5">
        <v>845000</v>
      </c>
      <c r="J5" s="7">
        <f>I5*C5</f>
        <v>4225000</v>
      </c>
      <c r="K5" s="5">
        <f t="shared" si="0"/>
        <v>845000</v>
      </c>
      <c r="L5" s="7">
        <f t="shared" si="1"/>
        <v>4225000</v>
      </c>
    </row>
    <row r="6" spans="1:14" ht="161" customHeight="1" thickBot="1" x14ac:dyDescent="0.4">
      <c r="A6" s="1">
        <v>4</v>
      </c>
      <c r="B6" s="3" t="s">
        <v>4</v>
      </c>
      <c r="C6" s="4">
        <v>5</v>
      </c>
      <c r="D6" s="4" t="s">
        <v>2</v>
      </c>
      <c r="E6" s="5">
        <v>900000</v>
      </c>
      <c r="F6" s="7">
        <f>E6*C6</f>
        <v>4500000</v>
      </c>
      <c r="G6" s="5">
        <v>800000</v>
      </c>
      <c r="H6" s="7">
        <f>G6*C6</f>
        <v>4000000</v>
      </c>
      <c r="I6" s="5">
        <v>700000</v>
      </c>
      <c r="J6" s="7">
        <f>I6*C6</f>
        <v>3500000</v>
      </c>
      <c r="K6" s="5">
        <f t="shared" si="0"/>
        <v>800000</v>
      </c>
      <c r="L6" s="7">
        <f t="shared" si="1"/>
        <v>4000000</v>
      </c>
    </row>
    <row r="7" spans="1:14" ht="85" customHeight="1" thickBot="1" x14ac:dyDescent="0.4">
      <c r="A7" s="1">
        <v>5</v>
      </c>
      <c r="B7" s="3" t="s">
        <v>5</v>
      </c>
      <c r="C7" s="4">
        <v>5</v>
      </c>
      <c r="D7" s="4" t="s">
        <v>2</v>
      </c>
      <c r="E7" s="5">
        <v>900000</v>
      </c>
      <c r="F7" s="15">
        <f>E7*C7</f>
        <v>4500000</v>
      </c>
      <c r="G7" s="5">
        <v>800000</v>
      </c>
      <c r="H7" s="7">
        <f>G7*C7</f>
        <v>4000000</v>
      </c>
      <c r="I7" s="5">
        <v>700000</v>
      </c>
      <c r="J7" s="7">
        <f>I7*C7</f>
        <v>3500000</v>
      </c>
      <c r="K7" s="5">
        <f t="shared" si="0"/>
        <v>800000</v>
      </c>
      <c r="L7" s="7">
        <f t="shared" si="1"/>
        <v>4000000</v>
      </c>
    </row>
    <row r="8" spans="1:14" ht="21.5" thickBot="1" x14ac:dyDescent="0.4">
      <c r="A8" s="1">
        <v>6</v>
      </c>
      <c r="B8" s="3" t="s">
        <v>6</v>
      </c>
      <c r="C8" s="4">
        <v>300</v>
      </c>
      <c r="D8" s="4" t="s">
        <v>2</v>
      </c>
      <c r="E8" s="5">
        <v>32500</v>
      </c>
      <c r="F8" s="15">
        <f t="shared" ref="F8:F20" si="2">E8*C8</f>
        <v>9750000</v>
      </c>
      <c r="G8" s="5">
        <v>32000</v>
      </c>
      <c r="H8" s="7">
        <f t="shared" ref="H8:H20" si="3">G8*C8</f>
        <v>9600000</v>
      </c>
      <c r="I8" s="5">
        <v>31500</v>
      </c>
      <c r="J8" s="7">
        <f t="shared" ref="J8:J20" si="4">I8*C8</f>
        <v>9450000</v>
      </c>
      <c r="K8" s="5">
        <f t="shared" si="0"/>
        <v>32000</v>
      </c>
      <c r="L8" s="7">
        <f t="shared" si="1"/>
        <v>9600000</v>
      </c>
    </row>
    <row r="9" spans="1:14" ht="15" thickBot="1" x14ac:dyDescent="0.4">
      <c r="A9" s="1">
        <v>7</v>
      </c>
      <c r="B9" s="3" t="s">
        <v>7</v>
      </c>
      <c r="C9" s="4">
        <v>300</v>
      </c>
      <c r="D9" s="4" t="s">
        <v>2</v>
      </c>
      <c r="E9" s="5">
        <v>21550</v>
      </c>
      <c r="F9" s="15">
        <f t="shared" si="2"/>
        <v>6465000</v>
      </c>
      <c r="G9" s="5">
        <v>21350</v>
      </c>
      <c r="H9" s="7">
        <f t="shared" si="3"/>
        <v>6405000</v>
      </c>
      <c r="I9" s="5">
        <v>21450</v>
      </c>
      <c r="J9" s="7">
        <f t="shared" si="4"/>
        <v>6435000</v>
      </c>
      <c r="K9" s="5">
        <f t="shared" si="0"/>
        <v>21450</v>
      </c>
      <c r="L9" s="7">
        <f t="shared" si="1"/>
        <v>6435000</v>
      </c>
    </row>
    <row r="10" spans="1:14" ht="21.5" thickBot="1" x14ac:dyDescent="0.4">
      <c r="A10" s="1">
        <v>8</v>
      </c>
      <c r="B10" s="3" t="s">
        <v>8</v>
      </c>
      <c r="C10" s="4">
        <v>300</v>
      </c>
      <c r="D10" s="4" t="s">
        <v>2</v>
      </c>
      <c r="E10" s="7">
        <v>14250</v>
      </c>
      <c r="F10" s="15">
        <f t="shared" si="2"/>
        <v>4275000</v>
      </c>
      <c r="G10" s="5">
        <v>14400</v>
      </c>
      <c r="H10" s="7">
        <f t="shared" si="3"/>
        <v>4320000</v>
      </c>
      <c r="I10" s="4">
        <v>14100</v>
      </c>
      <c r="J10" s="7">
        <f t="shared" si="4"/>
        <v>4230000</v>
      </c>
      <c r="K10" s="5">
        <f t="shared" si="0"/>
        <v>14250</v>
      </c>
      <c r="L10" s="7">
        <f t="shared" si="1"/>
        <v>4275000</v>
      </c>
    </row>
    <row r="11" spans="1:14" ht="85" customHeight="1" thickBot="1" x14ac:dyDescent="0.4">
      <c r="A11" s="1">
        <v>9</v>
      </c>
      <c r="B11" s="3" t="s">
        <v>9</v>
      </c>
      <c r="C11" s="4">
        <v>4</v>
      </c>
      <c r="D11" s="4" t="s">
        <v>2</v>
      </c>
      <c r="E11" s="5">
        <v>2850000</v>
      </c>
      <c r="F11" s="15">
        <f t="shared" si="2"/>
        <v>11400000</v>
      </c>
      <c r="G11" s="5">
        <v>2950000</v>
      </c>
      <c r="H11" s="7">
        <f t="shared" si="3"/>
        <v>11800000</v>
      </c>
      <c r="I11" s="5">
        <v>3050000</v>
      </c>
      <c r="J11" s="7">
        <f t="shared" si="4"/>
        <v>12200000</v>
      </c>
      <c r="K11" s="5">
        <f t="shared" si="0"/>
        <v>2950000</v>
      </c>
      <c r="L11" s="7">
        <f t="shared" si="1"/>
        <v>11800000</v>
      </c>
    </row>
    <row r="12" spans="1:14" ht="271" customHeight="1" thickBot="1" x14ac:dyDescent="0.4">
      <c r="A12" s="1">
        <v>10</v>
      </c>
      <c r="B12" s="3" t="s">
        <v>10</v>
      </c>
      <c r="C12" s="4">
        <v>4</v>
      </c>
      <c r="D12" s="4" t="s">
        <v>2</v>
      </c>
      <c r="E12" s="5">
        <v>540000</v>
      </c>
      <c r="F12" s="15">
        <f t="shared" si="2"/>
        <v>2160000</v>
      </c>
      <c r="G12" s="5">
        <v>535000</v>
      </c>
      <c r="H12" s="7">
        <f t="shared" si="3"/>
        <v>2140000</v>
      </c>
      <c r="I12" s="5">
        <v>530000</v>
      </c>
      <c r="J12" s="7">
        <f t="shared" si="4"/>
        <v>2120000</v>
      </c>
      <c r="K12" s="5">
        <f t="shared" si="0"/>
        <v>535000</v>
      </c>
      <c r="L12" s="7">
        <f t="shared" si="1"/>
        <v>2140000</v>
      </c>
    </row>
    <row r="13" spans="1:14" ht="107" customHeight="1" thickBot="1" x14ac:dyDescent="0.4">
      <c r="A13" s="1">
        <v>11</v>
      </c>
      <c r="B13" s="3" t="s">
        <v>11</v>
      </c>
      <c r="C13" s="4">
        <v>4</v>
      </c>
      <c r="D13" s="4" t="s">
        <v>2</v>
      </c>
      <c r="E13" s="5">
        <v>435550</v>
      </c>
      <c r="F13" s="15">
        <f t="shared" si="2"/>
        <v>1742200</v>
      </c>
      <c r="G13" s="5">
        <v>435700</v>
      </c>
      <c r="H13" s="7">
        <f t="shared" si="3"/>
        <v>1742800</v>
      </c>
      <c r="I13" s="4">
        <v>435400</v>
      </c>
      <c r="J13" s="7">
        <f t="shared" si="4"/>
        <v>1741600</v>
      </c>
      <c r="K13" s="5">
        <f t="shared" si="0"/>
        <v>435550</v>
      </c>
      <c r="L13" s="7">
        <f t="shared" si="1"/>
        <v>1742200</v>
      </c>
    </row>
    <row r="14" spans="1:14" ht="62" customHeight="1" x14ac:dyDescent="0.35">
      <c r="A14" s="2">
        <v>12</v>
      </c>
      <c r="B14" s="8" t="s">
        <v>12</v>
      </c>
      <c r="C14" s="9">
        <v>40</v>
      </c>
      <c r="D14" s="9" t="s">
        <v>2</v>
      </c>
      <c r="E14" s="10">
        <v>116000</v>
      </c>
      <c r="F14" s="16">
        <f>E14*C14</f>
        <v>4640000</v>
      </c>
      <c r="G14" s="10">
        <v>114000</v>
      </c>
      <c r="H14" s="19">
        <f>G14*C14</f>
        <v>4560000</v>
      </c>
      <c r="I14" s="9">
        <v>115000</v>
      </c>
      <c r="J14" s="19">
        <f t="shared" si="4"/>
        <v>4600000</v>
      </c>
      <c r="K14" s="10">
        <f t="shared" si="0"/>
        <v>115000</v>
      </c>
      <c r="L14" s="19">
        <f t="shared" si="1"/>
        <v>4600000</v>
      </c>
    </row>
    <row r="15" spans="1:14" ht="30" customHeight="1" x14ac:dyDescent="0.35">
      <c r="A15" s="12">
        <v>13</v>
      </c>
      <c r="B15" s="3" t="s">
        <v>13</v>
      </c>
      <c r="C15" s="4">
        <v>80</v>
      </c>
      <c r="D15" s="4" t="s">
        <v>2</v>
      </c>
      <c r="E15" s="5">
        <v>53000</v>
      </c>
      <c r="F15" s="15">
        <f t="shared" si="2"/>
        <v>4240000</v>
      </c>
      <c r="G15" s="5">
        <v>52500</v>
      </c>
      <c r="H15" s="7">
        <f t="shared" si="3"/>
        <v>4200000</v>
      </c>
      <c r="I15" s="4">
        <v>53500</v>
      </c>
      <c r="J15" s="7">
        <f t="shared" si="4"/>
        <v>4280000</v>
      </c>
      <c r="K15" s="5">
        <f t="shared" si="0"/>
        <v>53000</v>
      </c>
      <c r="L15" s="7">
        <f t="shared" si="1"/>
        <v>4240000</v>
      </c>
    </row>
    <row r="16" spans="1:14" ht="99" customHeight="1" x14ac:dyDescent="0.35">
      <c r="A16" s="12">
        <v>14</v>
      </c>
      <c r="B16" s="3" t="s">
        <v>14</v>
      </c>
      <c r="C16" s="4">
        <v>38</v>
      </c>
      <c r="D16" s="4" t="s">
        <v>2</v>
      </c>
      <c r="E16" s="5">
        <v>144000</v>
      </c>
      <c r="F16" s="7">
        <f t="shared" si="2"/>
        <v>5472000</v>
      </c>
      <c r="G16" s="5">
        <v>146000</v>
      </c>
      <c r="H16" s="7">
        <f t="shared" si="3"/>
        <v>5548000</v>
      </c>
      <c r="I16" s="5">
        <v>145000</v>
      </c>
      <c r="J16" s="7">
        <f t="shared" si="4"/>
        <v>5510000</v>
      </c>
      <c r="K16" s="5">
        <f t="shared" si="0"/>
        <v>145000</v>
      </c>
      <c r="L16" s="7">
        <f t="shared" si="1"/>
        <v>5510000</v>
      </c>
    </row>
    <row r="17" spans="1:12" ht="21" x14ac:dyDescent="0.35">
      <c r="A17" s="12">
        <v>15</v>
      </c>
      <c r="B17" s="3" t="s">
        <v>15</v>
      </c>
      <c r="C17" s="4">
        <v>36</v>
      </c>
      <c r="D17" s="4" t="s">
        <v>2</v>
      </c>
      <c r="E17" s="5">
        <v>83650</v>
      </c>
      <c r="F17" s="7">
        <f t="shared" si="2"/>
        <v>3011400</v>
      </c>
      <c r="G17" s="5">
        <v>83500</v>
      </c>
      <c r="H17" s="7">
        <f t="shared" si="3"/>
        <v>3006000</v>
      </c>
      <c r="I17" s="5">
        <v>83650</v>
      </c>
      <c r="J17" s="7">
        <f t="shared" si="4"/>
        <v>3011400</v>
      </c>
      <c r="K17" s="5">
        <f t="shared" si="0"/>
        <v>83600</v>
      </c>
      <c r="L17" s="7">
        <f t="shared" si="1"/>
        <v>3009600</v>
      </c>
    </row>
    <row r="18" spans="1:12" ht="27" customHeight="1" x14ac:dyDescent="0.35">
      <c r="A18" s="12">
        <v>16</v>
      </c>
      <c r="B18" s="3" t="s">
        <v>16</v>
      </c>
      <c r="C18" s="4">
        <v>36</v>
      </c>
      <c r="D18" s="4" t="s">
        <v>2</v>
      </c>
      <c r="E18" s="5">
        <v>106500</v>
      </c>
      <c r="F18" s="7">
        <f t="shared" si="2"/>
        <v>3834000</v>
      </c>
      <c r="G18" s="5">
        <v>106700</v>
      </c>
      <c r="H18" s="7">
        <f t="shared" si="3"/>
        <v>3841200</v>
      </c>
      <c r="I18" s="5">
        <v>106600</v>
      </c>
      <c r="J18" s="7">
        <f t="shared" si="4"/>
        <v>3837600</v>
      </c>
      <c r="K18" s="5">
        <f t="shared" si="0"/>
        <v>106600</v>
      </c>
      <c r="L18" s="7">
        <f t="shared" si="1"/>
        <v>3837600</v>
      </c>
    </row>
    <row r="19" spans="1:12" ht="95" customHeight="1" x14ac:dyDescent="0.35">
      <c r="A19" s="12">
        <v>17</v>
      </c>
      <c r="B19" s="3" t="s">
        <v>17</v>
      </c>
      <c r="C19" s="4">
        <v>3000</v>
      </c>
      <c r="D19" s="4" t="s">
        <v>2</v>
      </c>
      <c r="E19" s="5">
        <v>18000</v>
      </c>
      <c r="F19" s="7">
        <f t="shared" si="2"/>
        <v>54000000</v>
      </c>
      <c r="G19" s="5">
        <v>20000</v>
      </c>
      <c r="H19" s="7">
        <f t="shared" si="3"/>
        <v>60000000</v>
      </c>
      <c r="I19" s="5">
        <v>16000</v>
      </c>
      <c r="J19" s="7">
        <f t="shared" si="4"/>
        <v>48000000</v>
      </c>
      <c r="K19" s="5">
        <f t="shared" si="0"/>
        <v>18000</v>
      </c>
      <c r="L19" s="7">
        <f t="shared" si="1"/>
        <v>54000000</v>
      </c>
    </row>
    <row r="20" spans="1:12" ht="35.5" customHeight="1" x14ac:dyDescent="0.35">
      <c r="A20" s="13">
        <v>18</v>
      </c>
      <c r="B20" s="3" t="s">
        <v>18</v>
      </c>
      <c r="C20" s="4">
        <v>3000</v>
      </c>
      <c r="D20" s="4" t="s">
        <v>2</v>
      </c>
      <c r="E20" s="11">
        <v>4000</v>
      </c>
      <c r="F20" s="17">
        <f t="shared" si="2"/>
        <v>12000000</v>
      </c>
      <c r="G20" s="11">
        <v>4500</v>
      </c>
      <c r="H20" s="17">
        <f t="shared" si="3"/>
        <v>13500000</v>
      </c>
      <c r="I20" s="11">
        <v>5000</v>
      </c>
      <c r="J20" s="17">
        <f t="shared" si="4"/>
        <v>15000000</v>
      </c>
      <c r="K20" s="11">
        <f t="shared" si="0"/>
        <v>4500</v>
      </c>
      <c r="L20" s="17">
        <f t="shared" si="1"/>
        <v>13500000</v>
      </c>
    </row>
    <row r="21" spans="1:12" x14ac:dyDescent="0.35">
      <c r="A21" s="20"/>
      <c r="B21" s="21" t="s">
        <v>30</v>
      </c>
      <c r="C21" s="22"/>
      <c r="D21" s="22"/>
      <c r="E21" s="23"/>
      <c r="F21" s="14">
        <f>SUM(F3:F20)</f>
        <v>196939600</v>
      </c>
      <c r="G21" s="20"/>
      <c r="H21" s="14">
        <f>SUM(H3:H20)</f>
        <v>205163000</v>
      </c>
      <c r="I21" s="20"/>
      <c r="J21" s="14">
        <f>SUM(J3:J20)</f>
        <v>197640600</v>
      </c>
      <c r="K21" s="20"/>
      <c r="L21" s="14">
        <f>SUM(L3:L20)</f>
        <v>199914400</v>
      </c>
    </row>
  </sheetData>
  <mergeCells count="9">
    <mergeCell ref="E1:F1"/>
    <mergeCell ref="G1:H1"/>
    <mergeCell ref="I1:J1"/>
    <mergeCell ref="K1:L1"/>
    <mergeCell ref="C1:C2"/>
    <mergeCell ref="D1:D2"/>
    <mergeCell ref="B21:E21"/>
    <mergeCell ref="A1:A2"/>
    <mergeCell ref="B1:B2"/>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ROSALBA TINOCO</dc:creator>
  <cp:lastModifiedBy>ROSALBA TINOCO</cp:lastModifiedBy>
  <dcterms:created xsi:type="dcterms:W3CDTF">2026-08-15T15:49:52Z</dcterms:created>
  <dcterms:modified xsi:type="dcterms:W3CDTF">2026-08-15T18:29:06Z</dcterms:modified>
</cp:coreProperties>
</file>