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166925"/>
  <mc:AlternateContent xmlns:mc="http://schemas.openxmlformats.org/markup-compatibility/2006">
    <mc:Choice Requires="x15">
      <x15ac:absPath xmlns:x15ac="http://schemas.microsoft.com/office/spreadsheetml/2010/11/ac" url="C:\Users\Lenovo\Downloads\INNOVACUIDADOS  AGOSTO 2026\INNOVACUIDADOS  AGOSTO 2026\"/>
    </mc:Choice>
  </mc:AlternateContent>
  <xr:revisionPtr revIDLastSave="0" documentId="8_{ECDB2B22-80F5-4B56-B183-021F61E39B93}" xr6:coauthVersionLast="47" xr6:coauthVersionMax="47" xr10:uidLastSave="{00000000-0000-0000-0000-000000000000}"/>
  <bookViews>
    <workbookView xWindow="-108" yWindow="-108" windowWidth="23256" windowHeight="12456" activeTab="2" xr2:uid="{88C0E15E-2BD3-4160-B188-8D3F0F0BBE88}"/>
  </bookViews>
  <sheets>
    <sheet name="PRESUPUESTO OFICIAL (Entidad)" sheetId="2" r:id="rId1"/>
    <sheet name="PROPUESTA ECONOMICA(Proponente)" sheetId="3" r:id="rId2"/>
    <sheet name="INDICAR CÓDIGO DEL ITEM DE PAGO" sheetId="4" r:id="rId3"/>
    <sheet name="Hoja1" sheetId="1" r:id="rId4"/>
  </sheets>
  <externalReferences>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s>
  <definedNames>
    <definedName name="\0">#REF!</definedName>
    <definedName name="\00">#REF!</definedName>
    <definedName name="\a" localSheetId="2">#REF!</definedName>
    <definedName name="\a">#REF!</definedName>
    <definedName name="\AA">[2]LIQUIDACION!#REF!</definedName>
    <definedName name="\b">[3]STRSUMM0!#REF!</definedName>
    <definedName name="\bb">[3]STRSUMM0!#REF!</definedName>
    <definedName name="\E">#REF!</definedName>
    <definedName name="\EE">#REF!</definedName>
    <definedName name="\G">#REF!</definedName>
    <definedName name="\k">'[4]7422CW00'!#REF!</definedName>
    <definedName name="\l">[5]STRSUMM0!#REF!</definedName>
    <definedName name="\M">#REF!</definedName>
    <definedName name="\ñ">'[6]7422CW00'!#REF!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[7]INV!$A$25:$D$28</definedName>
    <definedName name="_________AFC3">[7]INV!$F$25:$I$28</definedName>
    <definedName name="_________AFC5">[7]INV!$K$25:$N$28</definedName>
    <definedName name="_________BGC1">[7]INV!$A$5:$D$8</definedName>
    <definedName name="_________BGC3">[7]INV!$F$5:$I$8</definedName>
    <definedName name="_________BGC5">[7]INV!$K$5:$N$8</definedName>
    <definedName name="_________CAC1">[7]INV!$A$19:$D$22</definedName>
    <definedName name="_________CAC3">[7]INV!$F$19:$I$22</definedName>
    <definedName name="_________CAC5">[7]INV!$K$19:$N$22</definedName>
    <definedName name="_________key2" hidden="1">[8]INST!#REF!</definedName>
    <definedName name="_________PJ50" localSheetId="2">#REF!</definedName>
    <definedName name="_________PJ50">#REF!</definedName>
    <definedName name="_________SBC1">[7]INV!$A$12:$D$15</definedName>
    <definedName name="_________SBC3">[7]INV!$F$12:$I$15</definedName>
    <definedName name="_________SBC5">[7]INV!$K$12:$N$15</definedName>
    <definedName name="________AFC1">[7]INV!$A$25:$D$28</definedName>
    <definedName name="________AFC3">[7]INV!$F$25:$I$28</definedName>
    <definedName name="________AFC5">[7]INV!$K$25:$N$28</definedName>
    <definedName name="________BGC1">[7]INV!$A$5:$D$8</definedName>
    <definedName name="________BGC3">[7]INV!$F$5:$I$8</definedName>
    <definedName name="________BGC5">[7]INV!$K$5:$N$8</definedName>
    <definedName name="________CAC1">[7]INV!$A$19:$D$22</definedName>
    <definedName name="________CAC3">[7]INV!$F$19:$I$22</definedName>
    <definedName name="________CAC5">[7]INV!$K$19:$N$22</definedName>
    <definedName name="________key2" hidden="1">[9]INST!#REF!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[7]INV!$A$12:$D$15</definedName>
    <definedName name="________SBC3">[7]INV!$F$12:$I$15</definedName>
    <definedName name="________SBC5">[7]INV!$K$12:$N$15</definedName>
    <definedName name="_______AFC1">[7]INV!$A$25:$D$28</definedName>
    <definedName name="_______AFC3">[7]INV!$F$25:$I$28</definedName>
    <definedName name="_______AFC5">[7]INV!$K$25:$N$28</definedName>
    <definedName name="_______BGC1">[7]INV!$A$5:$D$8</definedName>
    <definedName name="_______BGC3">[7]INV!$F$5:$I$8</definedName>
    <definedName name="_______BGC5">[7]INV!$K$5:$N$8</definedName>
    <definedName name="_______CAC1">[7]INV!$A$19:$D$22</definedName>
    <definedName name="_______CAC3">[7]INV!$F$19:$I$22</definedName>
    <definedName name="_______CAC5">[7]INV!$K$19:$N$22</definedName>
    <definedName name="_______MA2" localSheetId="2">#REF!</definedName>
    <definedName name="_______MA2">#REF!</definedName>
    <definedName name="_______PJ50" localSheetId="2">#REF!</definedName>
    <definedName name="_______PJ50">#REF!</definedName>
    <definedName name="_______SBC1">[7]INV!$A$12:$D$15</definedName>
    <definedName name="_______SBC3">[7]INV!$F$12:$I$15</definedName>
    <definedName name="_______SBC5">[7]INV!$K$12:$N$15</definedName>
    <definedName name="______AFC1">[7]INV!$A$25:$D$28</definedName>
    <definedName name="______AFC3">[7]INV!$F$25:$I$28</definedName>
    <definedName name="______AFC5">[7]INV!$K$25:$N$28</definedName>
    <definedName name="______BGC1">[7]INV!$A$5:$D$8</definedName>
    <definedName name="______BGC3">[7]INV!$F$5:$I$8</definedName>
    <definedName name="______BGC5">[7]INV!$K$5:$N$8</definedName>
    <definedName name="______CAC1">[7]INV!$A$19:$D$22</definedName>
    <definedName name="______CAC3">[7]INV!$F$19:$I$22</definedName>
    <definedName name="______CAC5">[7]INV!$K$19:$N$22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[7]INV!$A$12:$D$15</definedName>
    <definedName name="______SBC3">[7]INV!$F$12:$I$15</definedName>
    <definedName name="______SBC5">[7]INV!$K$12:$N$15</definedName>
    <definedName name="_____AFC1">[7]INV!$A$25:$D$28</definedName>
    <definedName name="_____AFC3">[7]INV!$F$25:$I$28</definedName>
    <definedName name="_____AFC5">[7]INV!$K$25:$N$28</definedName>
    <definedName name="_____ane7" localSheetId="1">[10]!_xlbgnm.ane7</definedName>
    <definedName name="_____ane7">[10]!_xlbgnm.ane7</definedName>
    <definedName name="_____ane8" localSheetId="1">[10]!_xlbgnm.ane8</definedName>
    <definedName name="_____ane8">[10]!_xlbgnm.ane8</definedName>
    <definedName name="_____Atp2">[11]EMPRESA!$F$22</definedName>
    <definedName name="_____BGC1">[7]INV!$A$5:$D$8</definedName>
    <definedName name="_____BGC3">[7]INV!$F$5:$I$8</definedName>
    <definedName name="_____BGC5">[7]INV!$K$5:$N$8</definedName>
    <definedName name="_____CAC1">[7]INV!$A$19:$D$22</definedName>
    <definedName name="_____CAC3">[7]INV!$F$19:$I$22</definedName>
    <definedName name="_____CAC5">[7]INV!$K$19:$N$22</definedName>
    <definedName name="_____DCI1">[12]Tablas!#REF!</definedName>
    <definedName name="_____DDS1">[12]Tablas!#REF!</definedName>
    <definedName name="_____DGO1">[12]Tablas!#REF!</definedName>
    <definedName name="_____DGP1">[12]Tablas!#REF!</definedName>
    <definedName name="_____DIJ1">[12]Tablas!#REF!</definedName>
    <definedName name="_____DPI1">[12]Tablas!#REF!</definedName>
    <definedName name="_____DPY1">[12]Tablas!#REF!</definedName>
    <definedName name="_____DRI1">[12]Tablas!#REF!</definedName>
    <definedName name="_____DRL1">[12]Tablas!#REF!</definedName>
    <definedName name="_____DSP1">[12]Tablas!#REF!</definedName>
    <definedName name="_____ECP1">[12]Tablas!#REF!</definedName>
    <definedName name="_____ICP1">[12]Tablas!#REF!</definedName>
    <definedName name="_____MA2" localSheetId="2">#REF!</definedName>
    <definedName name="_____MA2">#REF!</definedName>
    <definedName name="_____OCD1">[12]Tablas!#REF!</definedName>
    <definedName name="_____OCI1">[12]Tablas!#REF!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[7]INV!$A$12:$D$15</definedName>
    <definedName name="_____SBC3">[7]INV!$F$12:$I$15</definedName>
    <definedName name="_____SBC5">[7]INV!$K$12:$N$15</definedName>
    <definedName name="_____VEX1">[12]Tablas!#REF!</definedName>
    <definedName name="_____VFA1">[12]Tablas!#REF!</definedName>
    <definedName name="_____VIT1">[12]Tablas!#REF!</definedName>
    <definedName name="_____VPR1">[12]Tablas!#REF!</definedName>
    <definedName name="_____VPR2">[13]Tablas!#REF!</definedName>
    <definedName name="_____VRP1">[12]Tablas!#REF!</definedName>
    <definedName name="_____VSM1">[12]Tablas!#REF!</definedName>
    <definedName name="____AFC1">[7]INV!$A$25:$D$28</definedName>
    <definedName name="____AFC3">[7]INV!$F$25:$I$28</definedName>
    <definedName name="____AFC5">[7]INV!$K$25:$N$28</definedName>
    <definedName name="____ane7" localSheetId="1">[14]!_xlbgnm.ane7</definedName>
    <definedName name="____ane7">[14]!_xlbgnm.ane7</definedName>
    <definedName name="____ane8" localSheetId="1">[14]!_xlbgnm.ane8</definedName>
    <definedName name="____ane8">[14]!_xlbgnm.ane8</definedName>
    <definedName name="____Atp2">[15]EMPRESA!$F$22</definedName>
    <definedName name="____BGC1">[7]INV!$A$5:$D$8</definedName>
    <definedName name="____BGC3">[7]INV!$F$5:$I$8</definedName>
    <definedName name="____BGC5">[7]INV!$K$5:$N$8</definedName>
    <definedName name="____CAC1">[7]INV!$A$19:$D$22</definedName>
    <definedName name="____CAC3">[7]INV!$F$19:$I$22</definedName>
    <definedName name="____CAC5">[7]INV!$K$19:$N$22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[12]Tablas!#REF!</definedName>
    <definedName name="____DDS1">[12]Tablas!#REF!</definedName>
    <definedName name="____DGO1">[12]Tablas!#REF!</definedName>
    <definedName name="____DGP1">[12]Tablas!#REF!</definedName>
    <definedName name="____DIJ1">[12]Tablas!#REF!</definedName>
    <definedName name="____DPI1">[12]Tablas!#REF!</definedName>
    <definedName name="____DPY1">[12]Tablas!#REF!</definedName>
    <definedName name="____DRI1">[12]Tablas!#REF!</definedName>
    <definedName name="____DRL1">[12]Tablas!#REF!</definedName>
    <definedName name="____DSP1">[12]Tablas!#REF!</definedName>
    <definedName name="____ECP1">[12]Tablas!#REF!</definedName>
    <definedName name="____ICP1">[12]Tablas!#REF!</definedName>
    <definedName name="____LEY80">#REF!</definedName>
    <definedName name="____MA2" localSheetId="2">#REF!</definedName>
    <definedName name="____MA2">#REF!</definedName>
    <definedName name="____OCD1">[12]Tablas!#REF!</definedName>
    <definedName name="____OCI1">[12]Tablas!#REF!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[7]INV!$A$12:$D$15</definedName>
    <definedName name="____SBC3">[7]INV!$F$12:$I$15</definedName>
    <definedName name="____SBC5">[7]INV!$K$12:$N$15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[12]Tablas!#REF!</definedName>
    <definedName name="____VFA1">[12]Tablas!#REF!</definedName>
    <definedName name="____VIT1">[12]Tablas!#REF!</definedName>
    <definedName name="____VPR1">[12]Tablas!#REF!</definedName>
    <definedName name="____VPR2">#REF!</definedName>
    <definedName name="____VRP1">[12]Tablas!#REF!</definedName>
    <definedName name="____VSM1">[12]Tablas!#REF!</definedName>
    <definedName name="___AFC1">[7]INV!$A$25:$D$28</definedName>
    <definedName name="___AFC3">[7]INV!$F$25:$I$28</definedName>
    <definedName name="___AFC5">[7]INV!$K$25:$N$28</definedName>
    <definedName name="___ane7" localSheetId="1">[16]!_xlbgnm.ane7</definedName>
    <definedName name="___ane7">[16]!_xlbgnm.ane7</definedName>
    <definedName name="___ane8" localSheetId="1">[16]!_xlbgnm.ane8</definedName>
    <definedName name="___ane8">[16]!_xlbgnm.ane8</definedName>
    <definedName name="___Atp2">[17]EMPRESA!$F$22</definedName>
    <definedName name="___BGC1">[7]INV!$A$5:$D$8</definedName>
    <definedName name="___BGC3">[7]INV!$F$5:$I$8</definedName>
    <definedName name="___BGC5">[7]INV!$K$5:$N$8</definedName>
    <definedName name="___CAC1">[7]INV!$A$19:$D$22</definedName>
    <definedName name="___CAC3">[7]INV!$F$19:$I$22</definedName>
    <definedName name="___CAC5">[7]INV!$K$19:$N$22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[12]Tablas!#REF!</definedName>
    <definedName name="___DDS1">[12]Tablas!#REF!</definedName>
    <definedName name="___DGO1">[12]Tablas!#REF!</definedName>
    <definedName name="___DGP1">[12]Tablas!#REF!</definedName>
    <definedName name="___DIJ1">[12]Tablas!#REF!</definedName>
    <definedName name="___DPI1">[12]Tablas!#REF!</definedName>
    <definedName name="___DPY1">[12]Tablas!#REF!</definedName>
    <definedName name="___DRI1">[12]Tablas!#REF!</definedName>
    <definedName name="___DRL1">[12]Tablas!#REF!</definedName>
    <definedName name="___DSP1">[12]Tablas!#REF!</definedName>
    <definedName name="___ECP1">[12]Tablas!#REF!</definedName>
    <definedName name="___ICP1">[12]Tablas!#REF!</definedName>
    <definedName name="___key2" hidden="1">[9]INST!#REF!</definedName>
    <definedName name="___key3" hidden="1">#REF!</definedName>
    <definedName name="___key31" hidden="1">#REF!</definedName>
    <definedName name="___LEY80">#REF!</definedName>
    <definedName name="___MA2" localSheetId="2">#REF!</definedName>
    <definedName name="___MA2">#REF!</definedName>
    <definedName name="___OCD1">[12]Tablas!#REF!</definedName>
    <definedName name="___OCI1">[12]Tablas!#REF!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[7]INV!$A$12:$D$15</definedName>
    <definedName name="___SBC3">[7]INV!$F$12:$I$15</definedName>
    <definedName name="___SBC5">[7]INV!$K$12:$N$15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[12]Tablas!#REF!</definedName>
    <definedName name="___VFA1">[12]Tablas!#REF!</definedName>
    <definedName name="___VIT1">[12]Tablas!#REF!</definedName>
    <definedName name="___VPR1">[12]Tablas!#REF!</definedName>
    <definedName name="___VPR2">#REF!</definedName>
    <definedName name="___VRP1">[12]Tablas!#REF!</definedName>
    <definedName name="___VSM1">[12]Tablas!#REF!</definedName>
    <definedName name="__123Graph_A" hidden="1">#REF!</definedName>
    <definedName name="__123Graph_B" hidden="1">#REF!</definedName>
    <definedName name="__AFC1">[7]INV!$A$25:$D$28</definedName>
    <definedName name="__AFC3">[7]INV!$F$25:$I$28</definedName>
    <definedName name="__AFC5">[7]INV!$K$25:$N$28</definedName>
    <definedName name="__ane7" localSheetId="1">[14]!_xlbgnm.ane7</definedName>
    <definedName name="__ane7">[14]!_xlbgnm.ane7</definedName>
    <definedName name="__ane8" localSheetId="1">[14]!_xlbgnm.ane8</definedName>
    <definedName name="__ane8">[14]!_xlbgnm.ane8</definedName>
    <definedName name="__Atp2">[18]EMPRESA!$F$22</definedName>
    <definedName name="__BGC1">[7]INV!$A$5:$D$8</definedName>
    <definedName name="__BGC3">[7]INV!$F$5:$I$8</definedName>
    <definedName name="__BGC5">[7]INV!$K$5:$N$8</definedName>
    <definedName name="__CAC1">[7]INV!$A$19:$D$22</definedName>
    <definedName name="__CAC3">[7]INV!$F$19:$I$22</definedName>
    <definedName name="__CAC5">[7]INV!$K$19:$N$22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[12]Tablas!#REF!</definedName>
    <definedName name="__DDS1">[12]Tablas!#REF!</definedName>
    <definedName name="__DGO1">[12]Tablas!#REF!</definedName>
    <definedName name="__DGP1">[12]Tablas!#REF!</definedName>
    <definedName name="__DIJ1">[12]Tablas!#REF!</definedName>
    <definedName name="__DPI1">[12]Tablas!#REF!</definedName>
    <definedName name="__DPY1">[12]Tablas!#REF!</definedName>
    <definedName name="__DRI1">[12]Tablas!#REF!</definedName>
    <definedName name="__DRL1">[12]Tablas!#REF!</definedName>
    <definedName name="__DSP1">[12]Tablas!#REF!</definedName>
    <definedName name="__ECP1">[12]Tablas!#REF!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[12]Tablas!#REF!</definedName>
    <definedName name="__key2" hidden="1">[19]INST!#REF!</definedName>
    <definedName name="__key21" hidden="1">[9]INST!#REF!</definedName>
    <definedName name="__key3" hidden="1">#REF!</definedName>
    <definedName name="__key31" hidden="1">#REF!</definedName>
    <definedName name="__LEY80">#REF!</definedName>
    <definedName name="__MA2" localSheetId="2">#REF!</definedName>
    <definedName name="__MA2">#REF!</definedName>
    <definedName name="__mun2" localSheetId="2">[20]PESOS!#REF!</definedName>
    <definedName name="__mun2">[20]PESOS!#REF!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[12]Tablas!#REF!</definedName>
    <definedName name="__OCI1">[12]Tablas!#REF!</definedName>
    <definedName name="__Pa1">'[21]Paral. 1'!$E$1:$E$65536</definedName>
    <definedName name="__Pa2">'[21]Paral. 2'!$E$1:$E$65536</definedName>
    <definedName name="__Pa3">'[21]Paral. 3'!$E$1:$E$65536</definedName>
    <definedName name="__Pa4">[21]Paral.4!$E$1:$E$65536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[7]INV!$A$12:$D$15</definedName>
    <definedName name="__SBC3">[7]INV!$F$12:$I$15</definedName>
    <definedName name="__SBC5">[7]INV!$K$12:$N$15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[12]Tablas!#REF!</definedName>
    <definedName name="__VFA1">[12]Tablas!#REF!</definedName>
    <definedName name="__VIT1">[12]Tablas!#REF!</definedName>
    <definedName name="__VPR1">[12]Tablas!#REF!</definedName>
    <definedName name="__VPR2">[13]Tablas!#REF!</definedName>
    <definedName name="__VRP1">[12]Tablas!#REF!</definedName>
    <definedName name="__VSM1">[12]Tablas!#REF!</definedName>
    <definedName name="_1">#REF!</definedName>
    <definedName name="_1_25">[13]Tablas!#REF!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[7]INV!$A$25:$D$28</definedName>
    <definedName name="_AFC3">[7]INV!$F$25:$I$28</definedName>
    <definedName name="_AFC5">[7]INV!$K$25:$N$28</definedName>
    <definedName name="_ALM1">#REF!</definedName>
    <definedName name="_AND1">#REF!</definedName>
    <definedName name="_ane7" localSheetId="1">[14]!_xlbgnm.ane7</definedName>
    <definedName name="_ane7">[14]!_xlbgnm.ane7</definedName>
    <definedName name="_ane8" localSheetId="1">[14]!_xlbgnm.ane8</definedName>
    <definedName name="_ane8">[14]!_xlbgnm.ane8</definedName>
    <definedName name="_APU221" localSheetId="2">#REF!</definedName>
    <definedName name="_APU221">#REF!</definedName>
    <definedName name="_APU465" localSheetId="1">[22]!absc</definedName>
    <definedName name="_APU465">[22]!absc</definedName>
    <definedName name="_Atp2">[18]EMPRESA!$F$22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[7]INV!$A$5:$D$8</definedName>
    <definedName name="_BGC3">[7]INV!$F$5:$I$8</definedName>
    <definedName name="_BGC5">[7]INV!$K$5:$N$8</definedName>
    <definedName name="_CAC1">[7]INV!$A$19:$D$22</definedName>
    <definedName name="_CAC3">[7]INV!$F$19:$I$22</definedName>
    <definedName name="_CAC5">[7]INV!$K$19:$N$22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[12]Tablas!#REF!</definedName>
    <definedName name="_DDS1">[12]Tablas!#REF!</definedName>
    <definedName name="_DGO1">[12]Tablas!#REF!</definedName>
    <definedName name="_DGP1">[12]Tablas!#REF!</definedName>
    <definedName name="_DIJ1">[12]Tablas!#REF!</definedName>
    <definedName name="_DPI1">[12]Tablas!#REF!</definedName>
    <definedName name="_DPY1">[12]Tablas!#REF!</definedName>
    <definedName name="_DRI1">[12]Tablas!#REF!</definedName>
    <definedName name="_DRL1">[12]Tablas!#REF!</definedName>
    <definedName name="_DSP1">[12]Tablas!#REF!</definedName>
    <definedName name="_ECP1">[12]Tablas!#REF!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(Entidad)'!$I$11:$I$148</definedName>
    <definedName name="_xlnm._FilterDatabase" localSheetId="1" hidden="1">'PROPUESTA ECONOMICA(Proponente)'!$I$11:$I$40</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'PROPUESTA ECONOMICA(Proponente)'!$F$3</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[12]Tablas!#REF!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[23]INST!#REF!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[20]PESOS!#REF!</definedName>
    <definedName name="_mun2">[20]PESOS!#REF!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[12]Tablas!#REF!</definedName>
    <definedName name="_OCI1">[12]Tablas!#REF!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'[21]Paral. 1'!$E$1:$E$65536</definedName>
    <definedName name="_Pa2">'[21]Paral. 2'!$E$1:$E$65536</definedName>
    <definedName name="_Pa3">'[21]Paral. 3'!$E$1:$E$65536</definedName>
    <definedName name="_Pa4">[21]Paral.4!$E$1:$E$65536</definedName>
    <definedName name="_Parse_Out" hidden="1">'[4]7422CW00'!#REF!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'[4]7422CW00'!#REF!</definedName>
    <definedName name="_RET2">'[4]7422CW00'!#REF!</definedName>
    <definedName name="_RET3">'[4]7422CW00'!#REF!</definedName>
    <definedName name="_RET4">'[4]7422CW00'!#REF!</definedName>
    <definedName name="_RET5">'[4]7422CW00'!#REF!</definedName>
    <definedName name="_RET6">'[4]7422CW00'!#REF!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[7]INV!$A$12:$D$15</definedName>
    <definedName name="_SBC3">[7]INV!$F$12:$I$15</definedName>
    <definedName name="_SBC5">[7]INV!$K$12:$N$15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[9]INST!#REF!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[12]Tablas!#REF!</definedName>
    <definedName name="_VFA1">[12]Tablas!#REF!</definedName>
    <definedName name="_vfv4" localSheetId="2" hidden="1">{"via1",#N/A,TRUE,"general";"via2",#N/A,TRUE,"general";"via3",#N/A,TRUE,"general"}</definedName>
    <definedName name="_vfv4" hidden="1">{"via1",#N/A,TRUE,"general";"via2",#N/A,TRUE,"general";"via3",#N/A,TRUE,"general"}</definedName>
    <definedName name="_VIT1">[12]Tablas!#REF!</definedName>
    <definedName name="_VPR1">[12]Tablas!#REF!</definedName>
    <definedName name="_VPR2">[13]Tablas!#REF!</definedName>
    <definedName name="_VRP1">[12]Tablas!#REF!</definedName>
    <definedName name="_VSM1">[12]Tablas!#REF!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'[24]DUB-823'!#REF!</definedName>
    <definedName name="a">'[24]DUB-823'!#REF!</definedName>
    <definedName name="A_1">#REF!</definedName>
    <definedName name="A_impresión_IM" localSheetId="2">#REF!</definedName>
    <definedName name="A_impresión_IM">#REF!</definedName>
    <definedName name="A18A200">[25]ESPEC!#REF!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[26]otros!$C$5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[7]AASHTO!$A$14:$F$17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[7]AASHTO!$A$2:$F$5</definedName>
    <definedName name="absc1" localSheetId="1">[27]!absc</definedName>
    <definedName name="absc1">[27]!absc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'[28]Reservas de Petróleo'!$A$2,'[28]Reservas de Petróleo'!$A$1,'[28]Reservas de Petróleo'!$D$4,'[28]Reservas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[26]otros!$C$2</definedName>
    <definedName name="administrador">[29]Informacion!$B$15</definedName>
    <definedName name="ADMON">#REF!</definedName>
    <definedName name="ADMON1">#REF!</definedName>
    <definedName name="adoc1" localSheetId="1">[27]!absc</definedName>
    <definedName name="adoc1">[27]!absc</definedName>
    <definedName name="ADOC125" localSheetId="1">[30]!absc</definedName>
    <definedName name="ADOC125">[30]!absc</definedName>
    <definedName name="adoq" localSheetId="1">[31]!absc</definedName>
    <definedName name="adoq">[31]!absc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[32]!absc</definedName>
    <definedName name="alc">[32]!absc</definedName>
    <definedName name="AlcanceProyecto">#REF!</definedName>
    <definedName name="ALM">#REF!</definedName>
    <definedName name="ALTO">[33]Tabla!$A$1:$A$5</definedName>
    <definedName name="Amount">#REF!</definedName>
    <definedName name="ANCLAJE" localSheetId="2">'[34]MC SF GAVIONES'!#REF!</definedName>
    <definedName name="ANCLAJE">'[34]MC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[35]COMPARATIVO!#REF!</definedName>
    <definedName name="anexo8">#REF!</definedName>
    <definedName name="anexo9">#REF!</definedName>
    <definedName name="anexů7">#REF!</definedName>
    <definedName name="Antic">[36]BASES!$B$33</definedName>
    <definedName name="ANTICIPO">[37]BASES!$B$33</definedName>
    <definedName name="AÑO">[26]PRESUPUESTO!$D$13</definedName>
    <definedName name="AÑOWUIE">'[38]Res-Accide-10'!$R$2:$R$7</definedName>
    <definedName name="apaiy">#REF!</definedName>
    <definedName name="APELLIDOS">#REF!</definedName>
    <definedName name="API">#REF!</definedName>
    <definedName name="APU" localSheetId="1">[39]!absc</definedName>
    <definedName name="APU">[39]!absc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PAGO'!$A$1:$Q$93</definedName>
    <definedName name="_xlnm.Print_Area" localSheetId="0">'PRESUPUESTO OFICIAL (Entidad)'!$A$1:$M$217</definedName>
    <definedName name="_xlnm.Print_Area" localSheetId="1">'PROPUESTA ECONOMICA(Proponente)'!$A$1:$M$61</definedName>
    <definedName name="_xlnm.Print_Area">#REF!</definedName>
    <definedName name="AreaLimpiar">'[40]Info-Portaf'!$N$4,'[40]Info-Portaf'!$C$10:$AE$24,'[40]Info-Portaf'!$C$26:$AE$28,'[40]Info-Portaf'!$C$31:$AE$40,'[40]Info-Portaf'!$C$41:$H$41,'[40]Info-Portaf'!$C$42:$AE$51,'[40]Info-Portaf'!$C$53:$AE$54,'[40]Info-Portaf'!$C$57:$AE$57,'[40]Info-Portaf'!$C$59:$AE$59,'[40]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[7]AASHTO!$A$8:$F$11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[11]EMPRESA!$F$20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'[11]DATOS CONTRATO'!$E$18</definedName>
    <definedName name="auxalimentacion">[41]CONTRATO!$E$18</definedName>
    <definedName name="AuxCom">'[11]DATOS CONTRATO'!$I$16</definedName>
    <definedName name="auxcomisariato">[41]CONTRATO!$I$16</definedName>
    <definedName name="AuxDot">'[11]DATOS CONTRATO'!$I$17</definedName>
    <definedName name="auxdotacion">[41]CONTRATO!$I$17</definedName>
    <definedName name="AuxHab">'[11]DATOS CONTRATO'!$E$17</definedName>
    <definedName name="auxhabi">[42]CONTRATO!$E$17</definedName>
    <definedName name="auxhabitacion">[41]CONTRATO!$E$17</definedName>
    <definedName name="auxtransporte">[41]CONTRATO!$E$16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[33]Tabla!$A$1:$A$5</definedName>
    <definedName name="bASE" localSheetId="2">#REF!</definedName>
    <definedName name="Base">#REF!</definedName>
    <definedName name="Base_datos_IM">#REF!</definedName>
    <definedName name="base1">#REF!</definedName>
    <definedName name="base2">#REF!</definedName>
    <definedName name="basedatos">[43]Hoja1!$A$4:$BZ$55</definedName>
    <definedName name="_xlnm.Database" localSheetId="2">#REF!</definedName>
    <definedName name="_xlnm.Database">#REF!</definedName>
    <definedName name="BaseDeDatos1">#REF!</definedName>
    <definedName name="basep">[44]PRESUPUESTAL!$A$4:$P$190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'[45]Ejecutado%'!#REF!</definedName>
    <definedName name="blEjecutadoPorcen">'[45]Ejecutado$'!$D$1:$CE$45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'[45]Programado$'!$I$1:$CK$45</definedName>
    <definedName name="blReferenciaInforme">#REF!</definedName>
    <definedName name="bn" localSheetId="2">#REF!</definedName>
    <definedName name="bn">#REF!</definedName>
    <definedName name="Bombas">#REF!</definedName>
    <definedName name="BONO">#REF!</definedName>
    <definedName name="BORDER1">[46]steel!#REF!</definedName>
    <definedName name="BORDET">#REF!</definedName>
    <definedName name="BORSHE">'[4]7422CW00'!#REF!</definedName>
    <definedName name="BORSUM">'[4]7422CW00'!#REF!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[47]medelo!$D$37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'[48]Form5 _Pág_ 1'!#REF!</definedName>
    <definedName name="BuiltIn_Print_Area___0">'[48]Form5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'[49]TRAMO 03'!$F:$F,'[49]TRAMO 03'!$I:$I,'[49]TRAMO 03'!$K:$K,'[49]TRAMO 03'!#REF!,'[49]TRAMO 03'!#REF!,'[49]TRAMO 03'!#REF!,'[49]TRAMO 03'!#REF!,'[49]TRAMO 03'!#REF!,'[49]TRAMO 03'!#REF!,'[49]TRAMO 03'!#REF!,'[49]TRAMO 03'!#REF!,'[49]TRAMO 03'!#REF!,'[49]TRAMO 03'!#REF!,'[49]TRAMO 03'!#REF!,'[49]TRAMO 03'!#REF!,'[49]TRAMO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[50]SECTORIZACIÓN!$A$12:$G$20</definedName>
    <definedName name="CBWorkbookPriority" hidden="1">-1602700874</definedName>
    <definedName name="CC">[51]Personalizar!$G$22:$G$25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'[52]A. P. U.'!#REF!</definedName>
    <definedName name="CCCCCC">'[52]A. P. U.'!#REF!</definedName>
    <definedName name="CCT">#REF!</definedName>
    <definedName name="ccto210" localSheetId="2">#REF!</definedName>
    <definedName name="ccto210">#REF!</definedName>
    <definedName name="cd">[53]Hoja1!$C$81</definedName>
    <definedName name="cdcdc" localSheetId="2" hidden="1">{"via1",#N/A,TRUE,"general";"via2",#N/A,TRUE,"general";"via3",#N/A,TRUE,"general"}</definedName>
    <definedName name="cdcdc" hidden="1">{"via1",#N/A,TRUE,"general";"via2",#N/A,TRUE,"general";"via3",#N/A,TRUE,"general"}</definedName>
    <definedName name="CDctrl">[36]CDItem!$G$8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[113]Insum!$A$3:$H$63</definedName>
    <definedName name="CEMENTO">[54]Insum!$A$3:$H$63</definedName>
    <definedName name="CGDI01">[12]Tablas!#REF!</definedName>
    <definedName name="CGDI02">[12]Tablas!#REF!</definedName>
    <definedName name="CGDI03">[12]Tablas!#REF!</definedName>
    <definedName name="CGDI04">[12]Tablas!#REF!</definedName>
    <definedName name="CGDI05">[12]Tablas!#REF!</definedName>
    <definedName name="CGDI06">[12]Tablas!#REF!</definedName>
    <definedName name="CGDI07">[12]Tablas!#REF!</definedName>
    <definedName name="CGDI08">[12]Tablas!#REF!</definedName>
    <definedName name="CGEX01">[12]Tablas!#REF!</definedName>
    <definedName name="CGEX02">[12]Tablas!#REF!</definedName>
    <definedName name="CGEX031">[12]Tablas!#REF!</definedName>
    <definedName name="CGEX04">[12]Tablas!#REF!</definedName>
    <definedName name="CGFI011">[12]Tablas!#REF!</definedName>
    <definedName name="CGFI012">[12]Tablas!#REF!</definedName>
    <definedName name="CGFI021">[12]Tablas!#REF!</definedName>
    <definedName name="CGFI022">[12]Tablas!#REF!</definedName>
    <definedName name="CGFI023">[12]Tablas!#REF!</definedName>
    <definedName name="CGFI024">[12]Tablas!#REF!</definedName>
    <definedName name="CGFI031">[12]Tablas!#REF!</definedName>
    <definedName name="CGFI032">[12]Tablas!#REF!</definedName>
    <definedName name="CGFI0331">[12]Tablas!#REF!</definedName>
    <definedName name="CGFI0332">[12]Tablas!#REF!</definedName>
    <definedName name="CGFI0333">[12]Tablas!#REF!</definedName>
    <definedName name="CGFI0334">[12]Tablas!#REF!</definedName>
    <definedName name="CGFI0335">[12]Tablas!#REF!</definedName>
    <definedName name="CGFI0341">[12]Tablas!#REF!</definedName>
    <definedName name="CGFI0343">[12]Tablas!#REF!</definedName>
    <definedName name="CGFI0344">[12]Tablas!#REF!</definedName>
    <definedName name="CGPR01">[12]Tablas!#REF!</definedName>
    <definedName name="CGPR021">[12]Tablas!#REF!</definedName>
    <definedName name="CGPR022">[12]Tablas!#REF!</definedName>
    <definedName name="CGPR023">[12]Tablas!#REF!</definedName>
    <definedName name="CGPR024">[12]Tablas!#REF!</definedName>
    <definedName name="CGPR031">[12]Tablas!#REF!</definedName>
    <definedName name="CGPR032">[12]Tablas!#REF!</definedName>
    <definedName name="CGPR0331">[12]Tablas!#REF!</definedName>
    <definedName name="CGPR0332">[12]Tablas!#REF!</definedName>
    <definedName name="CGPR0333">[12]Tablas!#REF!</definedName>
    <definedName name="CGPR041">[12]Tablas!#REF!</definedName>
    <definedName name="CGPR042">[12]Tablas!#REF!</definedName>
    <definedName name="CGPR043">[12]Tablas!#REF!</definedName>
    <definedName name="CGPR051">[12]Tablas!#REF!</definedName>
    <definedName name="CGPR052">[12]Tablas!#REF!</definedName>
    <definedName name="CGPR0531">[12]Tablas!#REF!</definedName>
    <definedName name="CGPR0532">[12]Tablas!#REF!</definedName>
    <definedName name="CGPR0533">[12]Tablas!#REF!</definedName>
    <definedName name="CGPR0534">[12]Tablas!#REF!</definedName>
    <definedName name="CGPR0541">[12]Tablas!#REF!</definedName>
    <definedName name="CGPR0542">[12]Tablas!#REF!</definedName>
    <definedName name="CGPR0543">[12]Tablas!#REF!</definedName>
    <definedName name="CGPR061">[12]Tablas!#REF!</definedName>
    <definedName name="CGPR062">[12]Tablas!#REF!</definedName>
    <definedName name="CGPR0621">[12]Tablas!#REF!</definedName>
    <definedName name="CGPR0622">[12]Tablas!#REF!</definedName>
    <definedName name="CGPR0631">[12]Tablas!#REF!</definedName>
    <definedName name="CGPR0632">[12]Tablas!#REF!</definedName>
    <definedName name="CGPR0633">[12]Tablas!#REF!</definedName>
    <definedName name="CGPR0641">[12]Tablas!#REF!</definedName>
    <definedName name="CGPR0642">[12]Tablas!#REF!</definedName>
    <definedName name="CGPR0643">[12]Tablas!#REF!</definedName>
    <definedName name="CGRF01">[12]Tablas!#REF!</definedName>
    <definedName name="CGRF02">[12]Tablas!#REF!</definedName>
    <definedName name="CGRF031">[12]Tablas!#REF!</definedName>
    <definedName name="CGRF032">[12]Tablas!#REF!</definedName>
    <definedName name="CGRF0331">[12]Tablas!#REF!</definedName>
    <definedName name="CGRF0332">[12]Tablas!#REF!</definedName>
    <definedName name="CGRF0333">[12]Tablas!#REF!</definedName>
    <definedName name="CGRF0334">[12]Tablas!#REF!</definedName>
    <definedName name="CGRF0335">[12]Tablas!#REF!</definedName>
    <definedName name="CGRF0336">[12]Tablas!#REF!</definedName>
    <definedName name="CGRF0337">[12]Tablas!#REF!</definedName>
    <definedName name="CGRF0338">[12]Tablas!#REF!</definedName>
    <definedName name="CGRF0341">[12]Tablas!#REF!</definedName>
    <definedName name="CGRF0342">[12]Tablas!#REF!</definedName>
    <definedName name="CGRF0343">[12]Tablas!#REF!</definedName>
    <definedName name="CGRF041">[12]Tablas!#REF!</definedName>
    <definedName name="CGRF042">[12]Tablas!#REF!</definedName>
    <definedName name="CGRF0431">[12]Tablas!#REF!</definedName>
    <definedName name="CGRF0432">[12]Tablas!#REF!</definedName>
    <definedName name="CGRF0433">[12]Tablas!#REF!</definedName>
    <definedName name="CGRF0441">[12]Tablas!#REF!</definedName>
    <definedName name="CGRF0442">[12]Tablas!#REF!</definedName>
    <definedName name="CGRF0443">[12]Tablas!#REF!</definedName>
    <definedName name="CGSM01">[12]Tablas!#REF!</definedName>
    <definedName name="CGSM02">[12]Tablas!#REF!</definedName>
    <definedName name="CGSM03">[12]Tablas!#REF!</definedName>
    <definedName name="CGSM04">[12]Tablas!#REF!</definedName>
    <definedName name="CGSM05">[12]Tablas!#REF!</definedName>
    <definedName name="CGSO011">[12]Tablas!#REF!</definedName>
    <definedName name="CGSO012">[12]Tablas!#REF!</definedName>
    <definedName name="CGSO013">[12]Tablas!#REF!</definedName>
    <definedName name="CGSO014">[12]Tablas!#REF!</definedName>
    <definedName name="CGSO02">[12]Tablas!#REF!</definedName>
    <definedName name="CGSO031">[12]Tablas!#REF!</definedName>
    <definedName name="CGSO032">[12]Tablas!#REF!</definedName>
    <definedName name="CGSO033">[12]Tablas!#REF!</definedName>
    <definedName name="CGSO034">[12]Tablas!#REF!</definedName>
    <definedName name="CGSO041">[12]Tablas!#REF!</definedName>
    <definedName name="CGSO042">[12]Tablas!#REF!</definedName>
    <definedName name="CGSO043">[12]Tablas!#REF!</definedName>
    <definedName name="CGSO044">[12]Tablas!#REF!</definedName>
    <definedName name="CGSO051">[12]Tablas!#REF!</definedName>
    <definedName name="CGSO052">[12]Tablas!#REF!</definedName>
    <definedName name="CGSO053">[12]Tablas!#REF!</definedName>
    <definedName name="CGSO054">[12]Tablas!#REF!</definedName>
    <definedName name="CGSO055">[12]Tablas!#REF!</definedName>
    <definedName name="CGSO061">[12]Tablas!#REF!</definedName>
    <definedName name="CGSO062">[12]Tablas!#REF!</definedName>
    <definedName name="CGSO063">[12]Tablas!#REF!</definedName>
    <definedName name="CGSO064">[12]Tablas!#REF!</definedName>
    <definedName name="CGTR011">[12]Tablas!#REF!</definedName>
    <definedName name="CGTR012">[12]Tablas!#REF!</definedName>
    <definedName name="CGTR021">[12]Tablas!#REF!</definedName>
    <definedName name="CGTR022">[12]Tablas!#REF!</definedName>
    <definedName name="CGTR023">[12]Tablas!#REF!</definedName>
    <definedName name="CGTR031">[12]Tablas!#REF!</definedName>
    <definedName name="CGTR032">[12]Tablas!#REF!</definedName>
    <definedName name="CGTR033">[12]Tablas!#REF!</definedName>
    <definedName name="CGTR034">[12]Tablas!#REF!</definedName>
    <definedName name="CGTR035">[12]Tablas!#REF!</definedName>
    <definedName name="CGTR036">[12]Tablas!#REF!</definedName>
    <definedName name="CGTR037">[12]Tablas!#REF!</definedName>
    <definedName name="CGTR038">[12]Tablas!#REF!</definedName>
    <definedName name="CGTR039">[12]Tablas!#REF!</definedName>
    <definedName name="CGTR041">[12]Tablas!#REF!</definedName>
    <definedName name="CGTR042">[12]Tablas!#REF!</definedName>
    <definedName name="CGTR043">[12]Tablas!#REF!</definedName>
    <definedName name="CGTR044">[12]Tablas!#REF!</definedName>
    <definedName name="CGTR051">[12]Tablas!#REF!</definedName>
    <definedName name="Ch">#REF!</definedName>
    <definedName name="CHK_PU">'[4]7422CW00'!#REF!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[11]EMPRESA!$F$10</definedName>
    <definedName name="codigo">#REF!,#REF!</definedName>
    <definedName name="CodigoInversion">#REF!</definedName>
    <definedName name="CodigoProyecto">#REF!</definedName>
    <definedName name="Codigos">#REF!</definedName>
    <definedName name="CODOS">#REF!</definedName>
    <definedName name="cogvsiruj">[35]COMPARATIVO!#REF!</definedName>
    <definedName name="COLON">#REF!</definedName>
    <definedName name="ColTap">'[21]Coloc. e Interc. Tapones'!$E$1:$E$65536</definedName>
    <definedName name="Com">'[41]LIQUIDA-NOMINA'!$AL$4</definedName>
    <definedName name="COMIDA">#REF!</definedName>
    <definedName name="Compresores">#REF!</definedName>
    <definedName name="ConseqCat">0</definedName>
    <definedName name="ConseqForMitRisk">3</definedName>
    <definedName name="CONT">'[56]DATOS CONTRATO'!$G$13</definedName>
    <definedName name="Contratante">'[11]DATOS CONTRATO'!$E$6</definedName>
    <definedName name="CONTRATO">[41]CONTRATO!$E$8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'[4]7422CW00'!#REF!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'[4]7422CW00'!#REF!</definedName>
    <definedName name="CTRPAG">'[4]7422CW00'!#REF!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[51]!Customize</definedName>
    <definedName name="Customize">[51]!Customize</definedName>
    <definedName name="cv" localSheetId="2">#REF!</definedName>
    <definedName name="cv">#REF!</definedName>
    <definedName name="CVa">'[21]Cambio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'[24]GPI 526'!#REF!</definedName>
    <definedName name="dario">'[24]GPI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[13]Tablas!#REF!</definedName>
    <definedName name="DCI1_1">[13]Tablas!#REF!</definedName>
    <definedName name="DCI1_1_1">[13]Tablas!#REF!</definedName>
    <definedName name="DCI1_1_2">[13]Tablas!#REF!</definedName>
    <definedName name="DCI1_1_3">[13]Tablas!#REF!</definedName>
    <definedName name="DCI1_1_4">[13]Tablas!#REF!</definedName>
    <definedName name="DCI1_2">[13]Tablas!#REF!</definedName>
    <definedName name="DCI1_3">[13]Tablas!#REF!</definedName>
    <definedName name="DCI1_4">[13]Tablas!#REF!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[13]Tablas!#REF!</definedName>
    <definedName name="DDS1_1">[13]Tablas!#REF!</definedName>
    <definedName name="DDS1_1_1">[13]Tablas!#REF!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'[28]Reservas de Petróleo'!$A$2,'[28]Reservas de Petróleo'!$A$1,'[28]Reservas de Petróleo'!$D$4,'[28]Reservas de Petróleo'!$F$1:$F$65536</definedName>
    <definedName name="DESCUNMI">#REF!</definedName>
    <definedName name="DEST_ART">[46]steel!#REF!</definedName>
    <definedName name="DESTCOD">'[4]7422CW00'!#REF!</definedName>
    <definedName name="DESTFG">'[4]7422CW00'!#REF!</definedName>
    <definedName name="DESTQTY">'[4]7422CW00'!#REF!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[51]Personalizar!$E$22</definedName>
    <definedName name="dflt2">[51]Personalizar!$E$23</definedName>
    <definedName name="dflt3">[51]Personalizar!$D$24</definedName>
    <definedName name="dflt4">[51]Personalizar!$E$26</definedName>
    <definedName name="dflt5">[51]Personalizar!$E$27</definedName>
    <definedName name="dflt6">[51]Personalizar!$D$28</definedName>
    <definedName name="dflt7">[51]Personalizar!$G$27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[13]Tablas!#REF!</definedName>
    <definedName name="DGO1_1">[13]Tablas!#REF!</definedName>
    <definedName name="DGO1_1_1">[13]Tablas!#REF!</definedName>
    <definedName name="DGP">[13]Tablas!#REF!</definedName>
    <definedName name="DGP1_1">[13]Tablas!#REF!</definedName>
    <definedName name="DGP1_1_1">[13]Tablas!#REF!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[26]PRESUPUESTO!$B$13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[13]Tablas!#REF!</definedName>
    <definedName name="DIJ1_1">[13]Tablas!#REF!</definedName>
    <definedName name="DIJ1_1_1">[13]Tablas!#REF!</definedName>
    <definedName name="DIJ1_1_2">[13]Tablas!#REF!</definedName>
    <definedName name="DIJ1_1_3">[13]Tablas!#REF!</definedName>
    <definedName name="DIJ1_1_4">[13]Tablas!#REF!</definedName>
    <definedName name="DIJ1_1_5">[13]Tablas!#REF!</definedName>
    <definedName name="DIJ1_2">[13]Tablas!#REF!</definedName>
    <definedName name="DIJ1_3">[13]Tablas!#REF!</definedName>
    <definedName name="DIJ1_4">[13]Tablas!#REF!</definedName>
    <definedName name="DIJ1_5">[13]Tablas!#REF!</definedName>
    <definedName name="Direccion">[41]EMPRESA!$F$14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[13]Tablas!#REF!</definedName>
    <definedName name="DPI1_1">[13]Tablas!#REF!</definedName>
    <definedName name="DPI1_1_1">[13]Tablas!#REF!</definedName>
    <definedName name="DPY">[13]Tablas!#REF!</definedName>
    <definedName name="DPY1_1">[13]Tablas!#REF!</definedName>
    <definedName name="DPY1_1_1">[13]Tablas!#REF!</definedName>
    <definedName name="DRI">[13]Tablas!#REF!</definedName>
    <definedName name="DRI1_1">[13]Tablas!#REF!</definedName>
    <definedName name="DRI1_1_1">[13]Tablas!#REF!</definedName>
    <definedName name="DRI1_1_2">[13]Tablas!#REF!</definedName>
    <definedName name="DRI1_1_3">[13]Tablas!#REF!</definedName>
    <definedName name="DRI1_1_4">[13]Tablas!#REF!</definedName>
    <definedName name="DRI1_2">[13]Tablas!#REF!</definedName>
    <definedName name="DRI1_3">[13]Tablas!#REF!</definedName>
    <definedName name="DRI1_4">[13]Tablas!#REF!</definedName>
    <definedName name="DRL">[13]Tablas!#REF!</definedName>
    <definedName name="DRL1_1">[13]Tablas!#REF!</definedName>
    <definedName name="DRL1_1_1">[13]Tablas!#REF!</definedName>
    <definedName name="DRL1_1_2">[13]Tablas!#REF!</definedName>
    <definedName name="DRL1_1_3">[13]Tablas!#REF!</definedName>
    <definedName name="DRL1_1_4">[13]Tablas!#REF!</definedName>
    <definedName name="DRL1_2">[13]Tablas!#REF!</definedName>
    <definedName name="DRL1_3">[13]Tablas!#REF!</definedName>
    <definedName name="DRL1_4">[13]Tablas!#REF!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[13]Tablas!#REF!</definedName>
    <definedName name="DSP1_1">[13]Tablas!#REF!</definedName>
    <definedName name="DSP1_1_1">[13]Tablas!#REF!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[13]Tablas!#REF!</definedName>
    <definedName name="ECP1_1">[13]Tablas!#REF!</definedName>
    <definedName name="ECP1_1_1">[13]Tablas!#REF!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[26]PRESUPUESTO!$E$7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[41]EMPRESA!$F$6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[13]Tablas!#REF!</definedName>
    <definedName name="equipo">[69]Equipo!$A$7:$A$65536</definedName>
    <definedName name="EQUIPO1">#REF!</definedName>
    <definedName name="EQUIPOS" localSheetId="2">'[88]TABLA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[46]steel!$B$8:$B$47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'[4]7422CW00'!#REF!</definedName>
    <definedName name="ESTRU">[70]Estructura!$C$7:$E$2570</definedName>
    <definedName name="ESTRUCTURA" hidden="1">{#N/A,#N/A,TRUE,"INGENIERIA";#N/A,#N/A,TRUE,"COMPRAS";#N/A,#N/A,TRUE,"DIRECCION";#N/A,#N/A,TRUE,"RESUMEN"}</definedName>
    <definedName name="ESTRUCTURAS">[71]Hoja3!$B$7:$B$15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[24]SKJ452!#REF!</definedName>
    <definedName name="Excel_BuiltIn_Print_Titles_10">[24]SKJ452!#REF!</definedName>
    <definedName name="Excel_BuiltIn_Print_Titles_11" localSheetId="2">[24]ITA878!#REF!</definedName>
    <definedName name="Excel_BuiltIn_Print_Titles_11">[24]ITA878!#REF!</definedName>
    <definedName name="Excel_BuiltIn_Print_Titles_12" localSheetId="2">'[24]AEA-944'!#REF!</definedName>
    <definedName name="Excel_BuiltIn_Print_Titles_12">'[24]AEA-944'!#REF!</definedName>
    <definedName name="Excel_BuiltIn_Print_Titles_13" localSheetId="2">'[24]DUB-823'!#REF!</definedName>
    <definedName name="Excel_BuiltIn_Print_Titles_13">'[24]DUB-823'!#REF!</definedName>
    <definedName name="Excel_BuiltIn_Print_Titles_14" localSheetId="2">'[24]GPI 526'!#REF!</definedName>
    <definedName name="Excel_BuiltIn_Print_Titles_14">'[24]GPI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[24]XXJ617!#REF!</definedName>
    <definedName name="Excel_BuiltIn_Print_Titles_19">[24]XXJ617!#REF!</definedName>
    <definedName name="Excel_BuiltIn_Print_Titles_20" localSheetId="2">#REF!</definedName>
    <definedName name="Excel_BuiltIn_Print_Titles_20">#REF!</definedName>
    <definedName name="Excel_BuiltIn_Print_Titles_21" localSheetId="2">[24]SNG_855!#REF!</definedName>
    <definedName name="Excel_BuiltIn_Print_Titles_21">[24]SNG_855!#REF!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'[24]VEA 374'!#REF!</definedName>
    <definedName name="Excel_BuiltIn_Print_Titles_5">'[24]VEA 374'!#REF!</definedName>
    <definedName name="Excel_BuiltIn_Print_Titles_5_XX" localSheetId="2">'[24]VEA 374'!#REF!</definedName>
    <definedName name="Excel_BuiltIn_Print_Titles_5_XX">'[24]VEA 374'!#REF!</definedName>
    <definedName name="Excel_BuiltIn_Print_Titles_6" localSheetId="2">#REF!</definedName>
    <definedName name="Excel_BuiltIn_Print_Titles_6">#REF!</definedName>
    <definedName name="Excel_BuiltIn_Print_Titles_7" localSheetId="2">[24]HFB024!#REF!</definedName>
    <definedName name="Excel_BuiltIn_Print_Titles_7">[24]HFB024!#REF!</definedName>
    <definedName name="Excel_BuiltIn_Print_Titles_8" localSheetId="2">#REF!</definedName>
    <definedName name="Excel_BuiltIn_Print_Titles_8">#REF!</definedName>
    <definedName name="Excel_BuiltIn_Print_Titles_9" localSheetId="2">[24]PAJ825!#REF!</definedName>
    <definedName name="Excel_BuiltIn_Print_Titles_9">[24]PAJ825!#REF!</definedName>
    <definedName name="EXCROC">'[72]Análisis de precios'!$H$52</definedName>
    <definedName name="ExtensionCoordinador">#REF!</definedName>
    <definedName name="Extra_Pay">#REF!</definedName>
    <definedName name="Extracción_IM">#REF!</definedName>
    <definedName name="Extras">'[41]LIQUIDA-NOMINA'!$AH$4</definedName>
    <definedName name="F._INGRESO">#REF!</definedName>
    <definedName name="F._RETIRO">#REF!</definedName>
    <definedName name="F.L">#REF!</definedName>
    <definedName name="Facilidades">#REF!</definedName>
    <definedName name="factor">#REF!</definedName>
    <definedName name="FACTURADO">'[73]Itemes Renovación'!#REF!</definedName>
    <definedName name="FareWellStmnt" localSheetId="1">[51]!FareWellStmnt</definedName>
    <definedName name="FareWellStmnt">[51]!FareWellStmnt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[74]Tablas!$B$1:$B$65536</definedName>
    <definedName name="FechaInicio">[41]CONTRATO!$E$10</definedName>
    <definedName name="FechaTermina">[41]CONTRATO!$E$11</definedName>
    <definedName name="FechaTerminacion">#REF!</definedName>
    <definedName name="fer" localSheetId="2">'[38]Res-Accide-10'!#REF!</definedName>
    <definedName name="fer">'[38]Res-Accide-10'!#REF!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'[75]7422CW00'!#REF!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[51]!FinePrint</definedName>
    <definedName name="FinePrint">[51]!FinePrint</definedName>
    <definedName name="FM">1.18</definedName>
    <definedName name="fnic">[55]Hoja1!$C$13</definedName>
    <definedName name="FO">1.32</definedName>
    <definedName name="FORDESCR">'[4]7422CW00'!#REF!</definedName>
    <definedName name="FORM_C3">[76]Hoja1!$A$33:$N$51</definedName>
    <definedName name="FORMOLT">'[4]7422CW00'!#REF!</definedName>
    <definedName name="formularioCantidades">#REF!</definedName>
    <definedName name="FORSHE">'[4]7422CW00'!#REF!</definedName>
    <definedName name="FORUNMIS">'[4]7422CW00'!#REF!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[13]Tablas!#REF!</definedName>
    <definedName name="G_C10">[13]Tablas!#REF!</definedName>
    <definedName name="G_C11">[13]Tablas!#REF!</definedName>
    <definedName name="G_C12">[13]Tablas!#REF!</definedName>
    <definedName name="G_C13">[13]Tablas!#REF!</definedName>
    <definedName name="G_C14">[13]Tablas!#REF!</definedName>
    <definedName name="G_C15">[13]Tablas!#REF!</definedName>
    <definedName name="G_C16">[13]Tablas!#REF!</definedName>
    <definedName name="G_C17">[13]Tablas!#REF!</definedName>
    <definedName name="G_C18">[13]Tablas!#REF!</definedName>
    <definedName name="G_C19">[13]Tablas!#REF!</definedName>
    <definedName name="G_C2">[13]Tablas!#REF!</definedName>
    <definedName name="G_C20">[13]Tablas!#REF!</definedName>
    <definedName name="G_C21">[13]Tablas!#REF!</definedName>
    <definedName name="G_C22">[13]Tablas!#REF!</definedName>
    <definedName name="G_C3">[13]Tablas!#REF!</definedName>
    <definedName name="G_C4">[13]Tablas!#REF!</definedName>
    <definedName name="G_C5">[13]Tablas!#REF!</definedName>
    <definedName name="G_C6">[13]Tablas!#REF!</definedName>
    <definedName name="G_C7">[13]Tablas!#REF!</definedName>
    <definedName name="G_C8">[13]Tablas!#REF!</definedName>
    <definedName name="G_C9">[13]Tablas!#REF!</definedName>
    <definedName name="G1_">#REF!</definedName>
    <definedName name="GAJ" localSheetId="2">#REF!</definedName>
    <definedName name="GAJ">#REF!</definedName>
    <definedName name="GAS">[13]Tablas!#REF!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[12]Tablas!#REF!</definedName>
    <definedName name="GCI">[13]Tablas!#REF!</definedName>
    <definedName name="GCN">[13]Tablas!#REF!</definedName>
    <definedName name="GCP">[13]Tablas!#REF!</definedName>
    <definedName name="GDN">[13]Tablas!#REF!</definedName>
    <definedName name="GDR">[13]Tablas!#REF!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[13]Tablas!#REF!</definedName>
    <definedName name="GEA1_1">[13]Tablas!#REF!</definedName>
    <definedName name="GEA1_1_1">[13]Tablas!#REF!</definedName>
    <definedName name="GEA1_1_10">[13]Tablas!#REF!</definedName>
    <definedName name="GEA1_1_2">[13]Tablas!#REF!</definedName>
    <definedName name="GEA1_1_3">[13]Tablas!#REF!</definedName>
    <definedName name="GEA1_1_4">[13]Tablas!#REF!</definedName>
    <definedName name="GEA1_1_5">[13]Tablas!#REF!</definedName>
    <definedName name="GEA1_1_6">[13]Tablas!#REF!</definedName>
    <definedName name="GEA1_1_7">[13]Tablas!#REF!</definedName>
    <definedName name="GEA1_1_8">[13]Tablas!#REF!</definedName>
    <definedName name="GEA1_1_9">[13]Tablas!#REF!</definedName>
    <definedName name="GEA1_2">[13]Tablas!#REF!</definedName>
    <definedName name="GEA1_3">[13]Tablas!#REF!</definedName>
    <definedName name="GEA1_4">[13]Tablas!#REF!</definedName>
    <definedName name="GEC">[13]Tablas!#REF!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[41]EMPRESA!$F$12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[13]Tablas!#REF!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'[75]7422CW00'!#REF!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[13]Tablas!#REF!</definedName>
    <definedName name="GMM_ON_DMARES">#REF!</definedName>
    <definedName name="GMM_ON_DRIO">#REF!</definedName>
    <definedName name="GOR">#REF!</definedName>
    <definedName name="GOT">[13]Tablas!#REF!</definedName>
    <definedName name="GPO">[13]Tablas!#REF!</definedName>
    <definedName name="GPR">[13]Tablas!#REF!</definedName>
    <definedName name="_xlnm.Recorder">#REF!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[13]Tablas!#REF!</definedName>
    <definedName name="GRC_ON_ASO">[13]Tablas!#REF!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[13]Tablas!#REF!</definedName>
    <definedName name="GRM_ON_DMARES">#REF!</definedName>
    <definedName name="GRM_ON_DRIO">#REF!</definedName>
    <definedName name="GRN">[13]Tablas!#REF!</definedName>
    <definedName name="GRN_ON_ASO">[13]Tablas!#REF!</definedName>
    <definedName name="GRN_ON_DIREC">#REF!</definedName>
    <definedName name="GRS">[13]Tablas!#REF!</definedName>
    <definedName name="GRS_ON_ASO">[13]Tablas!#REF!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[77]BASE!$C$4:$H$255</definedName>
    <definedName name="GTC">[13]Tablas!#REF!</definedName>
    <definedName name="GTE">[13]Tablas!#REF!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[13]Tablas!#REF!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'[21]Interc de Hidr.'!$E$1:$E$65536</definedName>
    <definedName name="HIDE1">[46]steel!$F$7:$J$7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'[21]Itemes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[13]Tablas!#REF!</definedName>
    <definedName name="ICP1_1">[13]Tablas!#REF!</definedName>
    <definedName name="ICP1_1_1">[13]Tablas!#REF!</definedName>
    <definedName name="ICP1_1_2">[13]Tablas!#REF!</definedName>
    <definedName name="ICP1_1_3">[13]Tablas!#REF!</definedName>
    <definedName name="ICP1_1_4">[13]Tablas!#REF!</definedName>
    <definedName name="ICP1_2">[13]Tablas!#REF!</definedName>
    <definedName name="ICP1_3">[13]Tablas!#REF!</definedName>
    <definedName name="ICP1_4">[13]Tablas!#REF!</definedName>
    <definedName name="ID" localSheetId="2">'INDICAR CÓDIGO DEL ITEM DE PAGO'!ERR</definedName>
    <definedName name="ID">[0]!ERR</definedName>
    <definedName name="IF" localSheetId="2">'[52]A. P. U.'!#REF!</definedName>
    <definedName name="IF">'[52]A.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'[78]1'!$N$41</definedName>
    <definedName name="IMP">[26]otros!$C$3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[79]TABLAS!$A$1:$A$65536</definedName>
    <definedName name="Informe_semanal">#REF!</definedName>
    <definedName name="INGENIERIA1" hidden="1">#REF!</definedName>
    <definedName name="INGENIERIA11" hidden="1">#REF!</definedName>
    <definedName name="iniciales">'[28]Reservas de Petróleo'!$A$2,'[28]Reservas de Petróleo'!$A$1,'[28]Reservas de Petróleo'!$D$4,'[28]Reservas de Petróleo'!$D$1:$D$65536</definedName>
    <definedName name="Inicio">[36]BASES!$E$26</definedName>
    <definedName name="INPU">#REF!</definedName>
    <definedName name="INPUT">'[4]7422CW00'!#REF!</definedName>
    <definedName name="INSU">[80]INSUMOS!$A$1:$E$65536</definedName>
    <definedName name="Insumos_auxiliares" localSheetId="2">[81]Insumos!#REF!</definedName>
    <definedName name="Insumos_auxiliares">[81]Insumos!#REF!</definedName>
    <definedName name="Insumos_basicos" localSheetId="2">#REF!</definedName>
    <definedName name="Insumos_basicos">#REF!</definedName>
    <definedName name="Int">#REF!</definedName>
    <definedName name="InTap">[21]Interc.tapones!$E$1:$E$65536</definedName>
    <definedName name="INTER">[71]Hoja3!$F$7:$F$9</definedName>
    <definedName name="Intercambiadores">#REF!</definedName>
    <definedName name="Interest_Rate">#REF!</definedName>
    <definedName name="INTERMEDIA_I">#REF!</definedName>
    <definedName name="Interventor">[41]CONTRATO!$E$12</definedName>
    <definedName name="IntVal">[21]Interc.válv.!$E$1:$E$65536</definedName>
    <definedName name="INV_11">'[82]PR 1'!$A$2:$N$655</definedName>
    <definedName name="INV_Payments" localSheetId="1">[51]!INV_Payments</definedName>
    <definedName name="INV_Payments">[51]!INV_Payments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'[41]LIQUIDA-NOMINA'!$AT$4</definedName>
    <definedName name="issafp">[55]Hoja1!$C$19</definedName>
    <definedName name="isscs">[55]Hoja1!$C$21</definedName>
    <definedName name="isseps">[55]Hoja1!$C$20</definedName>
    <definedName name="ITEM">[77]BASE!$C$4:$H$255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[83]LISTADO!#REF!</definedName>
    <definedName name="LICITACION" localSheetId="2">#REF!</definedName>
    <definedName name="LICITACION">#REF!</definedName>
    <definedName name="LINEA" localSheetId="2">[84]CONT_ADI!#REF!</definedName>
    <definedName name="LINEA">[84]CONT_ADI!#REF!</definedName>
    <definedName name="ListaCantidad">#REF!</definedName>
    <definedName name="Listado">#REF!</definedName>
    <definedName name="Listado1">#REF!</definedName>
    <definedName name="ListaItem">#REF!</definedName>
    <definedName name="ListaUni">[85]TOTALES!$D$7:$D$654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[86]tub!$C$1:$J$39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[27]!absc</definedName>
    <definedName name="LOCA">[27]!absc</definedName>
    <definedName name="LOCA1" localSheetId="1">[39]!absc</definedName>
    <definedName name="LOCA1">[39]!absc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'[38]Res-Accide-10'!#REF!</definedName>
    <definedName name="lun">'[38]Res-Accide-10'!#REF!</definedName>
    <definedName name="lv">#REF!</definedName>
    <definedName name="m">#REF!</definedName>
    <definedName name="MA" localSheetId="2">'[38]Res-Accide-10'!#REF!</definedName>
    <definedName name="MA">'[38]Res-Accide-10'!#REF!</definedName>
    <definedName name="MACR">#REF!</definedName>
    <definedName name="MACRDEL">'[4]7422CW00'!#REF!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[113]Insum!$A$68:$H$98</definedName>
    <definedName name="MAQUINAR">[54]Insum!$A$68:$H$98</definedName>
    <definedName name="mar" localSheetId="2">'[38]Res-Accide-10'!#REF!</definedName>
    <definedName name="mar">'[38]Res-Accide-10'!#REF!</definedName>
    <definedName name="MARCO_H">#REF!</definedName>
    <definedName name="marina">'[87]Informe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'[88]TABLA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'[4]7422CW00'!#REF!</definedName>
    <definedName name="MENU2">'[4]7422CW00'!#REF!</definedName>
    <definedName name="MENU3">'[4]7422CW00'!#REF!</definedName>
    <definedName name="MENU4">'[4]7422CW00'!#REF!</definedName>
    <definedName name="MENU5">'[4]7422CW00'!#REF!</definedName>
    <definedName name="MENU6">'[4]7422CW00'!#REF!</definedName>
    <definedName name="MES">[26]PRESUPUESTO!$C$13</definedName>
    <definedName name="MesCotiz">'[11]LIQ-NOM'!$H$3</definedName>
    <definedName name="MesCotizacion">'[41]LIQUIDA-NOMINA'!$H$3</definedName>
    <definedName name="MESES" localSheetId="2">#REF!</definedName>
    <definedName name="MESES">#REF!</definedName>
    <definedName name="MesesMora">'[11]LIQ-NOM'!$I$3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[10]!Módulo3.anexo1</definedName>
    <definedName name="Módulo3.anexo1">[10]!Módulo3.anexo1</definedName>
    <definedName name="Módulo3.anexo10" localSheetId="1">[10]!Módulo3.anexo10</definedName>
    <definedName name="Módulo3.anexo10">[10]!Módulo3.anexo10</definedName>
    <definedName name="Módulo3.anexo11" localSheetId="1">[10]!Módulo3.anexo11</definedName>
    <definedName name="Módulo3.anexo11">[10]!Módulo3.anexo11</definedName>
    <definedName name="Módulo3.anexo12" localSheetId="1">[10]!Módulo3.anexo12</definedName>
    <definedName name="Módulo3.anexo12">[10]!Módulo3.anexo12</definedName>
    <definedName name="Módulo3.anexo3" localSheetId="1">[10]!Módulo3.anexo3</definedName>
    <definedName name="Módulo3.anexo3">[10]!Módulo3.anexo3</definedName>
    <definedName name="Módulo3.anexo4" localSheetId="1">[10]!Módulo3.anexo4</definedName>
    <definedName name="Módulo3.anexo4">[10]!Módulo3.anexo4</definedName>
    <definedName name="Módulo3.anexo5" localSheetId="1">[10]!Módulo3.anexo5</definedName>
    <definedName name="Módulo3.anexo5">[10]!Módulo3.anexo5</definedName>
    <definedName name="Módulo3.anexo6" localSheetId="1">[10]!Módulo3.anexo6</definedName>
    <definedName name="Módulo3.anexo6">[10]!Módulo3.anexo6</definedName>
    <definedName name="Módulo8.anexo16" localSheetId="1">[10]!Módulo8.anexo16</definedName>
    <definedName name="Módulo8.anexo16">[10]!Módulo8.anexo16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[11]EMPRESA!$I$29</definedName>
    <definedName name="MORON">#REF!</definedName>
    <definedName name="MRLART">[3]STRSUMM0!#REF!</definedName>
    <definedName name="MRSUPDET">[46]steel!#REF!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[51]!Nada</definedName>
    <definedName name="Nada">[51]!Nada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[41]EMPRESA!$F$8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'[28]Reservas de Petróleo'!$A$2,'[28]Reservas de Petróleo'!$A$1,'[28]Reservas de Petróleo'!$D$4,'[28]Reservas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[3]STRSUMM0!#REF!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[26]PRESUPUESTO!$C$10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[13]Tablas!#REF!</definedName>
    <definedName name="OCD1_1">[13]Tablas!#REF!</definedName>
    <definedName name="OCD1_1_1">[13]Tablas!#REF!</definedName>
    <definedName name="OCI">[13]Tablas!#REF!</definedName>
    <definedName name="OCI1_1">[13]Tablas!#REF!</definedName>
    <definedName name="OCI1_1_1">[13]Tablas!#REF!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[8]INST!#REF!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[43]Hoja1!$C$1</definedName>
    <definedName name="PeriodoPago">'[41]LIQUIDA-NOMINA'!$C$4</definedName>
    <definedName name="PeriodoRepago">#REF!</definedName>
    <definedName name="PeriodoRepagoCCP">#REF!</definedName>
    <definedName name="phed">[55]Hoja1!$C$4</definedName>
    <definedName name="phen">[55]Hoja1!$C$5</definedName>
    <definedName name="Pindis">#REF!</definedName>
    <definedName name="pint">'[75]7422CW00'!#REF!</definedName>
    <definedName name="pintura">'[75]7422CW00'!#REF!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[36]BASES!$E$27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[37]BASES!$E$26</definedName>
    <definedName name="Porcentaje">#REF!</definedName>
    <definedName name="PORCENTAJE1">#REF!</definedName>
    <definedName name="PORTADA2">'[95]Hoja 1 '!#REF!</definedName>
    <definedName name="POSICION_PRESUP">[12]Tablas!#REF!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[47]medelo!$D$46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'[87]Informe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_MI" localSheetId="2">#REF!</definedName>
    <definedName name="Print_Area_MI">#REF!</definedName>
    <definedName name="Print_Area_Reset">OFFSET(Full_Print,0,0,Last_Row)</definedName>
    <definedName name="PRINT_TITLES_MI">#N/A</definedName>
    <definedName name="PRINT1">'[4]7422CW00'!#REF!</definedName>
    <definedName name="PRINT2">'[4]7422CW00'!#REF!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[36]BASES!$B$31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[47]medelo!$A$66:$A$83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[47]medelo!$B$63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'[28]Reservas de Petróleo'!$A$2,'[28]Reservas de Petróleo'!$A$1,'[28]Reservas de Petróleo'!$D$4,'[28]Reservas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[114]original_sist!$B$1:$L$167</definedName>
    <definedName name="RESU">#REF!</definedName>
    <definedName name="resu8" localSheetId="1">[10]!resu8</definedName>
    <definedName name="resu8">[10]!resu8</definedName>
    <definedName name="resufi">#REF!</definedName>
    <definedName name="resufi1">#REF!</definedName>
    <definedName name="resumen">#REF!</definedName>
    <definedName name="resumen_final">#REF!</definedName>
    <definedName name="resumen_final1">#REF!</definedName>
    <definedName name="Retenc">[36]BASES!$E$31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[99]Ingenieria!#REF!</definedName>
    <definedName name="RISP">'[4]7422CW00'!#REF!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'[100]Form5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'[11]DATOS CONTRATO'!$G$14</definedName>
    <definedName name="SALID1">#REF!</definedName>
    <definedName name="SalMinimo">[36]BASES!$E$41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[46]steel!#REF!</definedName>
    <definedName name="SHEET">'[4]7422CW00'!#REF!</definedName>
    <definedName name="SHEET_KP">[46]steel!$C$7:$L$47</definedName>
    <definedName name="SHEET_MR">[46]steel!$C$7:$J$47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'[4]7422CW00'!#REF!</definedName>
    <definedName name="SISISIS" localSheetId="2">'INDICAR CÓDIGO DEL ITEM DE PAGO'!ERR</definedName>
    <definedName name="SISISIS">[0]!ERR</definedName>
    <definedName name="Smlv">'[11]DATOS CONTRATO'!$I$9</definedName>
    <definedName name="smlv01">[41]CONTRATO!$I$9</definedName>
    <definedName name="smlv2001">[41]CONTRATO!$H$9</definedName>
    <definedName name="SMML">'[65]ASPECTOS TECNICOS'!$O$12:$P$32</definedName>
    <definedName name="SN">[11]EMPRESA!$G$29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(Entidad)'!#REF!</definedName>
    <definedName name="solver_adj" localSheetId="1" hidden="1">'PROPUESTA ECONOMICA(Proponente)'!$K$42</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(Entidad)'!$K$212</definedName>
    <definedName name="solver_lhs1" localSheetId="1" hidden="1">'PROPUESTA ECONOMICA(Proponente)'!$K$54</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(Entidad)'!$K$212</definedName>
    <definedName name="solver_opt" localSheetId="1" hidden="1">'PROPUESTA ECONOMICA(Proponente)'!$K$54</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(Entidad)'!$K$213</definedName>
    <definedName name="solver_rhs1" localSheetId="1" hidden="1">'PROPUESTA ECONOMICA(Proponente)'!$K$55</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'[4]7422CW00'!#REF!</definedName>
    <definedName name="ST_CW">'[4]7422CW00'!#REF!</definedName>
    <definedName name="STALO1">'[4]7422CW00'!#REF!</definedName>
    <definedName name="STAMPA">#REF!</definedName>
    <definedName name="STANU">'[4]7422CW00'!#REF!</definedName>
    <definedName name="START">#REF!</definedName>
    <definedName name="START1">'[4]7422CW00'!#REF!</definedName>
    <definedName name="STENU">'[4]7422CW00'!#REF!</definedName>
    <definedName name="Stock">'[101]PxQ Cantidades'!#REF!</definedName>
    <definedName name="STONU">'[4]7422CW00'!#REF!</definedName>
    <definedName name="STRESS_RELIEVIN">#REF!</definedName>
    <definedName name="STSUMM">'[4]7422CW00'!#REF!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[53]Hoja1!$F$60</definedName>
    <definedName name="Summary" localSheetId="2">#REF!</definedName>
    <definedName name="Summary">#REF!</definedName>
    <definedName name="SUP_ART">[46]steel!#REF!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[13]Tablas!#REF!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[22]!absc</definedName>
    <definedName name="t">[22]!absc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[102]Hoja3!$B$4:$F$28</definedName>
    <definedName name="TABLEKP">'[4]7422CW00'!#REF!</definedName>
    <definedName name="TABLEPRI">#REF!</definedName>
    <definedName name="Tambores">#REF!</definedName>
    <definedName name="Tanques">#REF!</definedName>
    <definedName name="TAREAS_INICIALES">#REF!</definedName>
    <definedName name="TARIFA">#REF!</definedName>
    <definedName name="TarifaPension">[41]EMPRESA!$F$24</definedName>
    <definedName name="TARIFAS">[103]TARIFAS!$A$1:$F$52</definedName>
    <definedName name="TarifaSalud">[41]EMPRESA!$F$26</definedName>
    <definedName name="Tasa">#REF!</definedName>
    <definedName name="TASA_DE_CAMBIO">#REF!</definedName>
    <definedName name="Tasa1">'[104]Bases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[41]EMPRESA!$F$16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[26]PRESUPUESTO!$I$7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[37]BASES!$E$27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'[11]DATOS CONTRATO'!$E$18</definedName>
    <definedName name="TK_1" hidden="1">[23]INST!#REF!</definedName>
    <definedName name="TKSLCI07">[11]EMPRESA!$F$22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'[41]NOMINA 1'!$N$38</definedName>
    <definedName name="TOTALHH">#REF!</definedName>
    <definedName name="TOTALHH1">#REF!</definedName>
    <definedName name="TotalVacaciones">'[41]NOMINA 1'!$N$37</definedName>
    <definedName name="TotAuxAlim">'[11]NOMINA-1'!$E$37</definedName>
    <definedName name="TotAuxAlimentacion">'[41]NOMINA 1'!$E$38</definedName>
    <definedName name="TotAuxCom">'[11]NOMINA-1'!$E$39</definedName>
    <definedName name="TotAuxComi">'[41]NOMINA 1'!$E$40</definedName>
    <definedName name="TotAuxDotacion">'[41]NOMINA 1'!$E$41</definedName>
    <definedName name="TotAuxHab">'[41]NOMINA 1'!$E$37</definedName>
    <definedName name="TotAuxTransporte">'[41]NOMINA 1'!$E$39</definedName>
    <definedName name="TotBasico">'[41]NOMINA 1'!$E$35</definedName>
    <definedName name="TotCom">'[11]NOMINA-1'!$E$41</definedName>
    <definedName name="TotComision">'[41]NOMINA 1'!$E$42</definedName>
    <definedName name="TotExtras">'[41]NOMINA 1'!$E$36</definedName>
    <definedName name="TotIntercesantias">'[41]NOMINA 1'!$N$39</definedName>
    <definedName name="TotPrimaServicios">'[41]NOMINA 1'!$N$36</definedName>
    <definedName name="TotPrimaServicos">'[41]NOMINA 1'!$N$36</definedName>
    <definedName name="TotPrimaVacaciones">'[41]NOMINA 1'!$N$41</definedName>
    <definedName name="TotPrimConv">'[11]NOMINA-1'!$N$39</definedName>
    <definedName name="TotPrimConvencional">'[41]NOMINA 1'!$N$40</definedName>
    <definedName name="TotPrimVac">'[11]NOMINA-1'!$N$40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'[11]NOMINA-1'!$N$36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'[11]DATOS CONTRATO'!$E$16</definedName>
    <definedName name="TRAT" localSheetId="2">[115]desmonte!$E$48</definedName>
    <definedName name="TRAT">[105]desmonte!$E$48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[106]Tablas!$B$2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[13]Tablas!#REF!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'[107]Lista APU'!$A$3:$D$479</definedName>
    <definedName name="UNITARIO">[108]Unitarios!$A$3:$D$13</definedName>
    <definedName name="Unitarios" localSheetId="2">#REF!</definedName>
    <definedName name="Unitarios">#REF!</definedName>
    <definedName name="unj" hidden="1">[19]INST!#REF!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'[78]1'!$N$42</definedName>
    <definedName name="UTL">[26]otros!$C$4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[109]CONTRATO!$E$9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[21]Varios.!$E$1:$E$65536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[13]Tablas!#REF!</definedName>
    <definedName name="VEX_ON">#REF!</definedName>
    <definedName name="VEX1_1">[13]Tablas!#REF!</definedName>
    <definedName name="VEX1_1_1">[13]Tablas!#REF!</definedName>
    <definedName name="VEX1_1_2">[13]Tablas!#REF!</definedName>
    <definedName name="VEX1_1_3">[13]Tablas!#REF!</definedName>
    <definedName name="VEX1_1_4">[13]Tablas!#REF!</definedName>
    <definedName name="VEX1_2">[13]Tablas!#REF!</definedName>
    <definedName name="VEX1_3">[13]Tablas!#REF!</definedName>
    <definedName name="VFA">[13]Tablas!#REF!</definedName>
    <definedName name="VFA1_1">[13]Tablas!#REF!</definedName>
    <definedName name="VFA1_1_1">[13]Tablas!#REF!</definedName>
    <definedName name="VFA1_1_2">[13]Tablas!#REF!</definedName>
    <definedName name="VFA1_1_3">[13]Tablas!#REF!</definedName>
    <definedName name="VFA1_1_4">[13]Tablas!#REF!</definedName>
    <definedName name="VFA1_1_5">[13]Tablas!#REF!</definedName>
    <definedName name="VFA1_1_6">[13]Tablas!#REF!</definedName>
    <definedName name="VFA1_2">[13]Tablas!#REF!</definedName>
    <definedName name="VFA1_3">[13]Tablas!#REF!</definedName>
    <definedName name="vfbgnhyt" localSheetId="2" hidden="1">{"via1",#N/A,TRUE,"general";"via2",#N/A,TRUE,"general";"via3",#N/A,TRUE,"general"}</definedName>
    <definedName name="vfbgnhyt" hidden="1">{"via1",#N/A,TRUE,"general";"via2",#N/A,TRUE,"general";"via3",#N/A,TRUE,"general"}</definedName>
    <definedName name="vfh">'[75]7422CW00'!#REF!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[13]Tablas!#REF!</definedName>
    <definedName name="VIT1_1">[13]Tablas!#REF!</definedName>
    <definedName name="VIT1_1_1">[13]Tablas!#REF!</definedName>
    <definedName name="VIT1_1_10">[13]Tablas!#REF!</definedName>
    <definedName name="VIT1_1_11">[13]Tablas!#REF!</definedName>
    <definedName name="VIT1_1_12">[13]Tablas!#REF!</definedName>
    <definedName name="VIT1_1_13">[13]Tablas!#REF!</definedName>
    <definedName name="VIT1_1_14">[13]Tablas!#REF!</definedName>
    <definedName name="VIT1_1_15">[13]Tablas!#REF!</definedName>
    <definedName name="VIT1_1_16">[13]Tablas!#REF!</definedName>
    <definedName name="VIt1_1_17">[13]Tablas!#REF!</definedName>
    <definedName name="VIT1_1_18">[13]Tablas!#REF!</definedName>
    <definedName name="VIt1_1_19">[13]Tablas!#REF!</definedName>
    <definedName name="VIT1_1_2">[13]Tablas!#REF!</definedName>
    <definedName name="VIT1_1_20">[13]Tablas!#REF!</definedName>
    <definedName name="VIT1_1_3">[13]Tablas!#REF!</definedName>
    <definedName name="VIT1_1_4">[13]Tablas!#REF!</definedName>
    <definedName name="VIT1_1_5">[13]Tablas!#REF!</definedName>
    <definedName name="VIT1_1_6">[13]Tablas!#REF!</definedName>
    <definedName name="VIT1_1_7">[13]Tablas!#REF!</definedName>
    <definedName name="VIT1_1_8">[13]Tablas!#REF!</definedName>
    <definedName name="VIT1_1_9">[13]Tablas!#REF!</definedName>
    <definedName name="VIT1_2">[13]Tablas!#REF!</definedName>
    <definedName name="VIT1_3">[13]Tablas!#REF!</definedName>
    <definedName name="VIT1_4">[13]Tablas!#REF!</definedName>
    <definedName name="VIT1_5">[13]Tablas!#REF!</definedName>
    <definedName name="VIT1_6">[13]Tablas!#REF!</definedName>
    <definedName name="vital5">[51]Personalizar!$E$15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[13]Tablas!#REF!</definedName>
    <definedName name="VPR1_1_1">[13]Tablas!#REF!</definedName>
    <definedName name="VPR1_1_10">[13]Tablas!#REF!</definedName>
    <definedName name="VPR1_1_11">[13]Tablas!#REF!</definedName>
    <definedName name="VPR1_1_12">[13]Tablas!#REF!</definedName>
    <definedName name="VPR1_1_13">[13]Tablas!#REF!</definedName>
    <definedName name="VPR1_1_14">[13]Tablas!#REF!</definedName>
    <definedName name="VPR1_1_15">[13]Tablas!#REF!</definedName>
    <definedName name="VPR1_1_16">[13]Tablas!#REF!</definedName>
    <definedName name="VPR1_1_17">[13]Tablas!#REF!</definedName>
    <definedName name="VPR1_1_18">[13]Tablas!#REF!</definedName>
    <definedName name="VPR1_1_19">[13]Tablas!#REF!</definedName>
    <definedName name="VPR1_1_2">[13]Tablas!#REF!</definedName>
    <definedName name="VPR1_1_20">[13]Tablas!#REF!</definedName>
    <definedName name="VPR1_1_21">[13]Tablas!#REF!</definedName>
    <definedName name="VPR1_1_22">[13]Tablas!#REF!</definedName>
    <definedName name="VPR1_1_23">[13]Tablas!#REF!</definedName>
    <definedName name="VPR1_1_24">[13]Tablas!#REF!</definedName>
    <definedName name="VPR1_1_25">[13]Tablas!#REF!</definedName>
    <definedName name="VPR1_1_26">[13]Tablas!#REF!</definedName>
    <definedName name="VPR1_1_27">[13]Tablas!#REF!</definedName>
    <definedName name="VPR1_1_28">[13]Tablas!#REF!</definedName>
    <definedName name="VPR1_1_29">[13]Tablas!#REF!</definedName>
    <definedName name="VPR1_1_3">[13]Tablas!#REF!</definedName>
    <definedName name="VPR1_1_30">[13]Tablas!#REF!</definedName>
    <definedName name="VPR1_1_31">[13]Tablas!#REF!</definedName>
    <definedName name="VPR1_1_32">[13]Tablas!#REF!</definedName>
    <definedName name="VPR1_1_4">[13]Tablas!#REF!</definedName>
    <definedName name="VPR1_1_5">[13]Tablas!#REF!</definedName>
    <definedName name="VPR1_1_6">[13]Tablas!#REF!</definedName>
    <definedName name="VPR1_1_7">[13]Tablas!#REF!</definedName>
    <definedName name="VPR1_1_8">[13]Tablas!#REF!</definedName>
    <definedName name="VPR1_1_9">[13]Tablas!#REF!</definedName>
    <definedName name="VPR1_2">[13]Tablas!#REF!</definedName>
    <definedName name="VPR1_3">[13]Tablas!#REF!</definedName>
    <definedName name="VPR1_4">[13]Tablas!#REF!</definedName>
    <definedName name="VPR1_5">[13]Tablas!#REF!</definedName>
    <definedName name="VPR1_6">[13]Tablas!#REF!</definedName>
    <definedName name="vpt">#REF!</definedName>
    <definedName name="VRP">[13]Tablas!#REF!</definedName>
    <definedName name="VRP_PETROQ">#REF!</definedName>
    <definedName name="VRP1_1">[13]Tablas!#REF!</definedName>
    <definedName name="VRP1_1_1">[13]Tablas!#REF!</definedName>
    <definedName name="VRP1_1_10">[13]Tablas!#REF!</definedName>
    <definedName name="VRP1_1_11">[13]Tablas!#REF!</definedName>
    <definedName name="VRP1_1_12">[13]Tablas!#REF!</definedName>
    <definedName name="VRP1_1_13">[13]Tablas!#REF!</definedName>
    <definedName name="VRP1_1_14">[13]Tablas!#REF!</definedName>
    <definedName name="VRP1_1_15">[13]Tablas!#REF!</definedName>
    <definedName name="VRP1_1_16">[13]Tablas!#REF!</definedName>
    <definedName name="VRP1_1_17">[13]Tablas!#REF!</definedName>
    <definedName name="VRP1_1_18">[13]Tablas!#REF!</definedName>
    <definedName name="VRP1_1_19">[13]Tablas!#REF!</definedName>
    <definedName name="VRP1_1_2">[13]Tablas!#REF!</definedName>
    <definedName name="VRP1_1_20">[13]Tablas!#REF!</definedName>
    <definedName name="VRP1_1_21">[13]Tablas!#REF!</definedName>
    <definedName name="VRP1_1_22">[13]Tablas!#REF!</definedName>
    <definedName name="VRP1_1_23">[13]Tablas!#REF!</definedName>
    <definedName name="VRP1_1_3">[13]Tablas!#REF!</definedName>
    <definedName name="VRP1_1_4">[13]Tablas!#REF!</definedName>
    <definedName name="VRP1_1_5">[13]Tablas!#REF!</definedName>
    <definedName name="VRP1_1_6">[13]Tablas!#REF!</definedName>
    <definedName name="VRP1_1_7">[13]Tablas!#REF!</definedName>
    <definedName name="VRP1_1_8">[13]Tablas!#REF!</definedName>
    <definedName name="VRP1_1_9">[13]Tablas!#REF!</definedName>
    <definedName name="VRP1_2">[13]Tablas!#REF!</definedName>
    <definedName name="VRP1_3">[13]Tablas!#REF!</definedName>
    <definedName name="VRP1_4">[13]Tablas!#REF!</definedName>
    <definedName name="vsdfj" localSheetId="2" hidden="1">{"via1",#N/A,TRUE,"general";"via2",#N/A,TRUE,"general";"via3",#N/A,TRUE,"general"}</definedName>
    <definedName name="vsdfj" hidden="1">{"via1",#N/A,TRUE,"general";"via2",#N/A,TRUE,"general";"via3",#N/A,TRUE,"general"}</definedName>
    <definedName name="VSM">[13]Tablas!#REF!</definedName>
    <definedName name="VSM1_1">[13]Tablas!#REF!</definedName>
    <definedName name="VSM1_1_1">[13]Tablas!#REF!</definedName>
    <definedName name="VSM1_1_2">[13]Tablas!#REF!</definedName>
    <definedName name="VSM1_1_3">[13]Tablas!#REF!</definedName>
    <definedName name="VSM1_1_4">[13]Tablas!#REF!</definedName>
    <definedName name="VSM1_1_5">[13]Tablas!#REF!</definedName>
    <definedName name="VSM1_2">[13]Tablas!#REF!</definedName>
    <definedName name="VSM1_3">[13]Tablas!#REF!</definedName>
    <definedName name="VSM1_4">[13]Tablas!#REF!</definedName>
    <definedName name="VSM1_5">[13]Tablas!#REF!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'[110]2004'!#REF!</definedName>
    <definedName name="Wcut">#REF!</definedName>
    <definedName name="WD">#REF!</definedName>
    <definedName name="WDD" hidden="1">{#N/A,#N/A,FALSE,"orthoflow";#N/A,#N/A,FALSE,"Miscelaneos";#N/A,#N/A,FALSE,"Instrumentacio";#N/A,#N/A,FALSE,"Electrico";#N/A,#N/A,FALSE,"Valv. Seguridad"}</definedName>
    <definedName name="WDFSDF" localSheetId="2">'[38]Res-Accide-10'!#REF!</definedName>
    <definedName name="WDFSDF">'[38]Res-Accide-10'!#REF!</definedName>
    <definedName name="wedw">#REF!</definedName>
    <definedName name="WEFWE" localSheetId="2">'[38]Res-Accide-10'!#REF!</definedName>
    <definedName name="WEFWE">'[38]Res-Accide-10'!#REF!</definedName>
    <definedName name="WER">'[38]Res-Accide-10'!$S$2:$S$7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'[38]Res-Accide-10'!#REF!</definedName>
    <definedName name="WILSON">'[38]Res-Accide-10'!#REF!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[2]LIQUIDACION!#REF!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[111]!absc</definedName>
    <definedName name="xxxxx">[111]!absc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[27]!absc</definedName>
    <definedName name="Y">[27]!absc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'[112]AISLAMIENTO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'[52]A. P. U.'!#REF!</definedName>
    <definedName name="ZZZZZZZZZZZ">'[52]A. P. U.'!#REF!</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K15" i="2" l="1"/>
  <c r="K25" i="2" s="1"/>
  <c r="K16" i="2"/>
  <c r="K17" i="2"/>
  <c r="K18" i="2"/>
  <c r="K19" i="2"/>
  <c r="K20" i="2"/>
  <c r="K21" i="2"/>
  <c r="K22" i="2"/>
  <c r="K23" i="2"/>
  <c r="K24" i="2"/>
  <c r="K27" i="2"/>
  <c r="K28" i="2"/>
  <c r="K29" i="2"/>
  <c r="K30" i="2"/>
  <c r="K31" i="2"/>
  <c r="K32" i="2"/>
  <c r="K34" i="2" s="1"/>
  <c r="K33" i="2"/>
  <c r="K36" i="2"/>
  <c r="K38" i="2" s="1"/>
  <c r="K37" i="2"/>
  <c r="K40" i="2"/>
  <c r="K45" i="2" s="1"/>
  <c r="K41" i="2"/>
  <c r="K42" i="2"/>
  <c r="K43" i="2"/>
  <c r="K44" i="2"/>
  <c r="K47" i="2"/>
  <c r="K53" i="2" s="1"/>
  <c r="K48" i="2"/>
  <c r="K49" i="2"/>
  <c r="K50" i="2"/>
  <c r="K51" i="2"/>
  <c r="K52" i="2"/>
  <c r="K55" i="2"/>
  <c r="K63" i="2" s="1"/>
  <c r="K56" i="2"/>
  <c r="K57" i="2"/>
  <c r="K58" i="2"/>
  <c r="K59" i="2"/>
  <c r="K60" i="2"/>
  <c r="K61" i="2"/>
  <c r="K62" i="2"/>
  <c r="K65" i="2"/>
  <c r="K66" i="2"/>
  <c r="K71" i="2" s="1"/>
  <c r="K67" i="2"/>
  <c r="K68" i="2"/>
  <c r="K69" i="2"/>
  <c r="K70" i="2"/>
  <c r="K73" i="2"/>
  <c r="K74" i="2"/>
  <c r="K81" i="2" s="1"/>
  <c r="K75" i="2"/>
  <c r="K76" i="2"/>
  <c r="K77" i="2"/>
  <c r="K78" i="2"/>
  <c r="K79" i="2"/>
  <c r="K80" i="2"/>
  <c r="K83" i="2"/>
  <c r="K84" i="2"/>
  <c r="K85" i="2"/>
  <c r="K86" i="2"/>
  <c r="K88" i="2"/>
  <c r="K90" i="2" s="1"/>
  <c r="K89" i="2"/>
  <c r="K92" i="2"/>
  <c r="K93" i="2"/>
  <c r="K94" i="2"/>
  <c r="K96" i="2"/>
  <c r="K97" i="2"/>
  <c r="K98" i="2"/>
  <c r="K100" i="2"/>
  <c r="K101" i="2"/>
  <c r="K104" i="2"/>
  <c r="K113" i="2" s="1"/>
  <c r="K105" i="2"/>
  <c r="K106" i="2"/>
  <c r="K107" i="2"/>
  <c r="K108" i="2"/>
  <c r="K109" i="2"/>
  <c r="K110" i="2"/>
  <c r="K111" i="2"/>
  <c r="K112" i="2"/>
  <c r="K115" i="2"/>
  <c r="K116" i="2"/>
  <c r="K117" i="2"/>
  <c r="K118" i="2"/>
  <c r="K119" i="2"/>
  <c r="K120" i="2"/>
  <c r="K121" i="2"/>
  <c r="K122" i="2"/>
  <c r="K124" i="2"/>
  <c r="K126" i="2" s="1"/>
  <c r="K125" i="2"/>
  <c r="K128" i="2"/>
  <c r="K129" i="2"/>
  <c r="K130" i="2"/>
  <c r="K131" i="2"/>
  <c r="K132" i="2"/>
  <c r="K134" i="2"/>
  <c r="K143" i="2" s="1"/>
  <c r="K135" i="2"/>
  <c r="K136" i="2"/>
  <c r="K137" i="2"/>
  <c r="K138" i="2"/>
  <c r="K139" i="2"/>
  <c r="K140" i="2"/>
  <c r="K141" i="2"/>
  <c r="K142" i="2"/>
  <c r="K145" i="2"/>
  <c r="K154" i="2" s="1"/>
  <c r="K146" i="2"/>
  <c r="K147" i="2"/>
  <c r="K148" i="2"/>
  <c r="K149" i="2"/>
  <c r="K150" i="2"/>
  <c r="K151" i="2"/>
  <c r="K152" i="2"/>
  <c r="K153" i="2"/>
  <c r="K156" i="2"/>
  <c r="K157" i="2"/>
  <c r="K164" i="2" s="1"/>
  <c r="K158" i="2"/>
  <c r="K159" i="2"/>
  <c r="K160" i="2"/>
  <c r="K161" i="2"/>
  <c r="K162" i="2"/>
  <c r="K163" i="2"/>
  <c r="K166" i="2"/>
  <c r="K167" i="2"/>
  <c r="K168" i="2"/>
  <c r="K169" i="2"/>
  <c r="K170" i="2"/>
  <c r="K171" i="2"/>
  <c r="K172" i="2"/>
  <c r="K173" i="2" s="1"/>
  <c r="K175" i="2"/>
  <c r="K178" i="2" s="1"/>
  <c r="K176" i="2"/>
  <c r="K177" i="2"/>
  <c r="K180" i="2"/>
  <c r="K181" i="2"/>
  <c r="K182" i="2"/>
  <c r="K183" i="2"/>
  <c r="K184" i="2"/>
  <c r="K185" i="2"/>
  <c r="K186" i="2"/>
  <c r="K188" i="2"/>
  <c r="K193" i="2" s="1"/>
  <c r="K189" i="2"/>
  <c r="K190" i="2"/>
  <c r="K191" i="2"/>
  <c r="K192" i="2"/>
  <c r="K195" i="2"/>
  <c r="K196" i="2"/>
  <c r="K197" i="2"/>
  <c r="K198" i="2"/>
  <c r="K200" i="2"/>
  <c r="K201" i="2"/>
  <c r="K214" i="2"/>
  <c r="K202" i="2" l="1"/>
  <c r="K204" i="2" l="1"/>
  <c r="K207" i="2"/>
</calcChain>
</file>

<file path=xl/sharedStrings.xml><?xml version="1.0" encoding="utf-8"?>
<sst xmlns="http://schemas.openxmlformats.org/spreadsheetml/2006/main" count="525" uniqueCount="202">
  <si>
    <t>A.I.U.=</t>
  </si>
  <si>
    <t>TOTAL A.I.U</t>
  </si>
  <si>
    <t>U=</t>
  </si>
  <si>
    <t xml:space="preserve">UTILIDAD
</t>
  </si>
  <si>
    <t>I=</t>
  </si>
  <si>
    <t xml:space="preserve">IMPREVISTO
</t>
  </si>
  <si>
    <r>
      <rPr>
        <b/>
        <sz val="12"/>
        <rFont val="Arial Narrow"/>
        <family val="2"/>
      </rPr>
      <t>NOTA 3:</t>
    </r>
    <r>
      <rPr>
        <sz val="12"/>
        <rFont val="Arial Narrow"/>
        <family val="2"/>
      </rPr>
      <t xml:space="preserve"> El A.I.U y su discriminación deben estar en porcentaje (%). </t>
    </r>
  </si>
  <si>
    <t>A=</t>
  </si>
  <si>
    <t>ADMINISTRACION</t>
  </si>
  <si>
    <r>
      <rPr>
        <b/>
        <sz val="12"/>
        <rFont val="Arial Narrow"/>
        <family val="2"/>
      </rPr>
      <t>NOTA 2:</t>
    </r>
    <r>
      <rPr>
        <sz val="12"/>
        <rFont val="Arial Narrow"/>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</si>
  <si>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PORCENTAJE</t>
  </si>
  <si>
    <t>DESCRIPCION</t>
  </si>
  <si>
    <r>
      <rPr>
        <b/>
        <sz val="12"/>
        <rFont val="Arial Narrow"/>
        <family val="2"/>
      </rPr>
      <t xml:space="preserve">NOTA 1: </t>
    </r>
    <r>
      <rPr>
        <sz val="12"/>
        <rFont val="Arial Narrow"/>
        <family val="2"/>
      </rPr>
      <t xml:space="preserve"> Se debe tener en cuenta que el PRECIO UNITARIO incluye el valor de A.I.U. </t>
    </r>
  </si>
  <si>
    <t>VALOR TOTAL</t>
  </si>
  <si>
    <t>SUBTOTAL OBRAS (INCLUYE IVA)</t>
  </si>
  <si>
    <t xml:space="preserve">SUBTOTAL OBRAS </t>
  </si>
  <si>
    <t xml:space="preserve">SUB TOTAL </t>
  </si>
  <si>
    <t xml:space="preserve">ESCARIFICACIÓN DE PAÑETE </t>
  </si>
  <si>
    <t>M2</t>
  </si>
  <si>
    <t xml:space="preserve">SUMINISTRO E INSTALACION DE CIELO RASO PVC </t>
  </si>
  <si>
    <t xml:space="preserve">CIELO RASO </t>
  </si>
  <si>
    <t>ML</t>
  </si>
  <si>
    <t xml:space="preserve">CANAL EN PVC </t>
  </si>
  <si>
    <t xml:space="preserve">CUBIERTA EN TEJA ARQUITECTONICA </t>
  </si>
  <si>
    <t>KG</t>
  </si>
  <si>
    <t xml:space="preserve">ESTRUCTURA DE CUBIERTA EN ACERO ESTRUCTURAL </t>
  </si>
  <si>
    <t>CUBIERTA</t>
  </si>
  <si>
    <t>UND</t>
  </si>
  <si>
    <t>SUMINISTRO EN INSTALACIÓN DE REJILLA METÁLICA DE PISO 3X2</t>
  </si>
  <si>
    <t>SUMINISTRO E INSTALACION DUCHA, INCLUYE REGADERA Y GRIFERIA</t>
  </si>
  <si>
    <t xml:space="preserve">SUMINISTRO E INSTALACION ORINAL CON GRIFERIA </t>
  </si>
  <si>
    <t>SUMINISTRO E INSTALACION SANITARIO, INCLUYE GRIFERIA</t>
  </si>
  <si>
    <t xml:space="preserve">SUMINISTRO E INSTALACION DE LAVAMANOS DE COLGAR, INCLUYE GRIFERIA </t>
  </si>
  <si>
    <t>APARATOS SANITARIOS Y ACCESORIOS</t>
  </si>
  <si>
    <t>BARRA DE SEGURIDAD EN U - APRED PARED (100cm)</t>
  </si>
  <si>
    <t>BARRA DE SEGURIDAD EN L - PARED PISO (76X83cm)</t>
  </si>
  <si>
    <t>BARRA DE SEGURIDAD EN L - PARED PARED  (61X91cm)</t>
  </si>
  <si>
    <t xml:space="preserve">SUMINISTRO E INSTALACION DE DISPENSADOR DE PAPEL ACERO INOXIDABLE </t>
  </si>
  <si>
    <t>SUMINISTRO E INSTALACION DE DISPENSADOR DE JABON LIQUIDO ACERO INOXIDABLE - 1 LT</t>
  </si>
  <si>
    <t xml:space="preserve">DIVISIONES EN ACERO INOXIDABLE </t>
  </si>
  <si>
    <t>CARPINTERIA ACERO INOXIDABLE</t>
  </si>
  <si>
    <t>PUERTA METALICA CALIBRE 20mm</t>
  </si>
  <si>
    <t>PUERTA EN ALUMINIO 1,2X2,1 mt</t>
  </si>
  <si>
    <t xml:space="preserve">VENTANA EN ALUMINIO, INCLUYE VIDRIO 6MM </t>
  </si>
  <si>
    <t>CARPINTERIA EN ALUMINIO Y VIDRIO</t>
  </si>
  <si>
    <t xml:space="preserve">CERAMICA PISO 60 X 60 </t>
  </si>
  <si>
    <t>CERAMICA PARED BAÑOS 60X60CM</t>
  </si>
  <si>
    <t>GUARDAESCOBA CERAMICA PARA BAÑOS ANTIDEZLIZANTE</t>
  </si>
  <si>
    <t>CERAMICA PARA BAÑOS ANTIDEZLIZANTE</t>
  </si>
  <si>
    <t xml:space="preserve">GUARDAESCOBA CERÁMICA PARA PISO ESTILO PIEDRA USO EXTERIOR  </t>
  </si>
  <si>
    <t>CERÁMICA PARA PISO ESTILO PIEDRA USO EXTERIOR</t>
  </si>
  <si>
    <t xml:space="preserve">ALISTADO DE PISO EN MORTERO 1:3  E=0.05 MTS </t>
  </si>
  <si>
    <t xml:space="preserve">PISOS </t>
  </si>
  <si>
    <t>PANEL LED 24W INCRUSTAR</t>
  </si>
  <si>
    <t xml:space="preserve">SUMINISTRO E INSTALACION TOMA CORRIENTE </t>
  </si>
  <si>
    <t xml:space="preserve">SUMINISTRO E INSTALACION INTERRUPTOR DOBLE </t>
  </si>
  <si>
    <t xml:space="preserve">SUMINISTRO E INSTALACION INTERRUPTOR SENCILLO </t>
  </si>
  <si>
    <t>CABLE DUPLEX 2X12</t>
  </si>
  <si>
    <t xml:space="preserve">CABLE ENCAUCHETADO 2X12 </t>
  </si>
  <si>
    <t>CABLE ENCAUCHETADO 1x8 + 8</t>
  </si>
  <si>
    <t>TABLERO 9 CIRCUITOS TRIFILAR</t>
  </si>
  <si>
    <t>INSTALACIONES ELECTRICAS</t>
  </si>
  <si>
    <t xml:space="preserve">REGATA REDES SANITARIAS </t>
  </si>
  <si>
    <t>PUNTO SANITARIO Ø 4" , INCLUYE ACCESORIOS PARA SU CORRECTA INSTALACION</t>
  </si>
  <si>
    <t>PUNTO SANITARIO Ø 2" , INCLUYE ACCESORIOS PARA SU CORRECTA INSTALACION</t>
  </si>
  <si>
    <t>SIFÓN Ø 2", INCLUYE REJILLA Ø 3X2"</t>
  </si>
  <si>
    <t>TAPÓN DE INSPECCIÓN PVC Ø 4"</t>
  </si>
  <si>
    <t>TUBERÍA DE VENTILACIÓN Ø 2", INCLUYE ACCESORIOS PARA SU CORRECTA INSTALACION</t>
  </si>
  <si>
    <t>TUBERÍA PVC SANITARIA Ø 6", INCLUYE ACCESORIOS PARA SU CORRECTA INSTALACION</t>
  </si>
  <si>
    <t>TUBERÍA PVC SANITARIA Ø 4", INCLUYE ACCESORIOS PARA SU CORRECTA INSTALACION</t>
  </si>
  <si>
    <t>TUBERÍA PVC SANITARIA Ø 2", INCLUYE ACCESORIOS PARA SU CORRECTA INSTALACION</t>
  </si>
  <si>
    <t>INSTALACIONES SANITARIAS</t>
  </si>
  <si>
    <t xml:space="preserve">Tanque de reserva 1.000 litros </t>
  </si>
  <si>
    <t xml:space="preserve">REGATA DE PISO PARA INSTALACION DE TUBERIA </t>
  </si>
  <si>
    <t xml:space="preserve">REGATAS EN PAREDE NSTALACION DE TUBERIA </t>
  </si>
  <si>
    <t>PUNTO HIDRAULICO Ø 1"</t>
  </si>
  <si>
    <t xml:space="preserve">PUNTO HIDRAULICO  Ø 1/2" </t>
  </si>
  <si>
    <t>TUBERÍA PVC PRESIÓN RDE 21 Ø  1-1/2", INCLUYE ACCESORIOS PARA SU CORRECTA INSTALACIÓN.</t>
  </si>
  <si>
    <t>TUBERÍA PVC PRESIÓN RDE 21 Ø 1", INCLUYE ACCESORIOS PARA SU CORRECTA INSTALACIÓN.</t>
  </si>
  <si>
    <t>TUBERÍA PVC PRESIÓN RDE 21 Ø 3/4", INCLUYE ACCESORIOS PARA SU CORRECTA INSTALACIÓN.</t>
  </si>
  <si>
    <t>TUBERÍA PVC PRESIÓN RDE 13.5 Ø 1/2", INCLUYE ACCESORIOS PARA SU CORRECTA INSTALACIÓN.</t>
  </si>
  <si>
    <t>INSTALACION HIDRAULICAS</t>
  </si>
  <si>
    <t>PINTURA ACEITE SOBRE PUERTAS Y REJAS O VENTANAS</t>
  </si>
  <si>
    <t>PINTURA VINILO TIPO I ANTIHONGOS PARA EXTERIORES</t>
  </si>
  <si>
    <t>4.3</t>
  </si>
  <si>
    <t>ESTUCO PLASTICO SOBRE MURO</t>
  </si>
  <si>
    <t>PINTURA VINILO TIPO I, 3 MANOS</t>
  </si>
  <si>
    <t>RESANE Y PINTURA</t>
  </si>
  <si>
    <t>PAÑETE 1:3 IMPERMEABILIZADO PARA MUROS (INCLUYE FILOS Y DILATACIONES )</t>
  </si>
  <si>
    <t xml:space="preserve">MURO EN BLOQUE  NO 5 </t>
  </si>
  <si>
    <t>MAMPOSTERIA</t>
  </si>
  <si>
    <t>ACERO DE REFUERZO FY 4200MPA. SUMINISTRO, FIGURADO E INSTALACION</t>
  </si>
  <si>
    <t xml:space="preserve">DINTEL EN CONCRETO DE 3.000 PSI </t>
  </si>
  <si>
    <t>VIGAS AEREAS EN CONCRETO DE 3.000 PSI, SECCION 15X20cm</t>
  </si>
  <si>
    <t>VIGAS DE CIMENTACION  EN CONCRETO DE 3.00PSI, SECCION 25x25cm</t>
  </si>
  <si>
    <t>COLUMNAS EN CONCRETO DE 3.000PSI, SECCION 25x25cm</t>
  </si>
  <si>
    <t>COLUMNAS EN CONCRETO DE 3.000PSI, SECCION 15x20cm</t>
  </si>
  <si>
    <t>M3</t>
  </si>
  <si>
    <t>CONCRETO DE 3.000 PSI</t>
  </si>
  <si>
    <t>CONCRETO</t>
  </si>
  <si>
    <t>DESMONTE DE PUERTAS METALICAS</t>
  </si>
  <si>
    <t xml:space="preserve">LLENO CON MATERIAL DE LA EXCAVACION </t>
  </si>
  <si>
    <t xml:space="preserve">SUMINISTRO, EXTENDIDO Y COMPACTACION DE AFIRMADO PARA LLENOS </t>
  </si>
  <si>
    <t>EXCAVACION MANUAL EN MATERIAL COMUN (INCLUYE RETIRO)</t>
  </si>
  <si>
    <t>M</t>
  </si>
  <si>
    <t>DESMONTE DE CERCHAS DE MADERA EXISTENTES</t>
  </si>
  <si>
    <t xml:space="preserve">DESMONTE DE CUBIERTA </t>
  </si>
  <si>
    <t>DESMONTE DE APARATOS SANITARIOS(INCLUYE CARGUE Y RETIRO)</t>
  </si>
  <si>
    <t xml:space="preserve"> DEMOLICIÓN  MANUAL DE MUROS  (INCLUYE RETIRO).</t>
  </si>
  <si>
    <t>DEMOLICION MANUAL DE ELEMENTOS DE CONCRETO (INCLUYE RETIRO)</t>
  </si>
  <si>
    <t>PRELIMINARES</t>
  </si>
  <si>
    <t>CENTROS INTEGRALES DE PROTECCION, ATENCION Y CUIDADO INNOVACUIDADO</t>
  </si>
  <si>
    <t xml:space="preserve">M2 </t>
  </si>
  <si>
    <t>PUERTA EN VIDRIO TEMPLADO 10mm</t>
  </si>
  <si>
    <t xml:space="preserve">CERAMICA PISO 55,2 X 55,2 </t>
  </si>
  <si>
    <t xml:space="preserve">CERÁMICA PARA PAREDES COCINA 30.5 X 60 </t>
  </si>
  <si>
    <t>CONTADOR TRIFILAR 220V</t>
  </si>
  <si>
    <t>RETIRO TUBERÍA DE Ø 1/2 A Ø 6</t>
  </si>
  <si>
    <t>MEDIDOR DE AGUA INCLUYE TAPA Y CAJA Ø 1/2</t>
  </si>
  <si>
    <t>PINTURA EPOXICA</t>
  </si>
  <si>
    <t xml:space="preserve">MESÓN EN CONCRETO DE 3.000 PSI,  E:10 CMS Y ANCHO:55 CMS, INCLUYE ACERO Y ENCHAPE </t>
  </si>
  <si>
    <t xml:space="preserve">OFICINAS  COMISARIA DE FAMILIA </t>
  </si>
  <si>
    <t>PARTICULAR</t>
  </si>
  <si>
    <t>GENERAL</t>
  </si>
  <si>
    <t xml:space="preserve">VALOR TOTAL                                </t>
  </si>
  <si>
    <t>VALOR UNITARIO</t>
  </si>
  <si>
    <t>CANTIDAD</t>
  </si>
  <si>
    <t>UND.</t>
  </si>
  <si>
    <t xml:space="preserve">ESPECIFICACIONES </t>
  </si>
  <si>
    <t>ITEM DE PAGO</t>
  </si>
  <si>
    <t>Nº</t>
  </si>
  <si>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</si>
  <si>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r>
      <t xml:space="preserve">[La entidad puede utilizar este formulario de detalle del </t>
    </r>
    <r>
      <rPr>
        <b/>
        <u/>
        <sz val="12"/>
        <rFont val="Arial Narrow"/>
        <family val="2"/>
      </rPr>
      <t>presupuesto oficial</t>
    </r>
    <r>
      <rPr>
        <sz val="12"/>
        <rFont val="Arial Narrow"/>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</si>
  <si>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PRESUPUESTO OFICIAL</t>
  </si>
  <si>
    <t>FORMULARIO 1</t>
  </si>
  <si>
    <t>Versión: 1 del 21 de agosto de 2025</t>
  </si>
  <si>
    <t>Formulario 1 - Propuesta económica  - Documento tipo de selección abreviada de menor cuantía - versión 1</t>
  </si>
  <si>
    <t xml:space="preserve">	Firma del Proponente o de su Representante Legal</t>
  </si>
  <si>
    <t>[Ofrecimiento del Proponente]</t>
  </si>
  <si>
    <r>
      <rPr>
        <b/>
        <sz val="11"/>
        <rFont val="Verdana"/>
        <family val="2"/>
      </rPr>
      <t>NOTA 3:</t>
    </r>
    <r>
      <rPr>
        <sz val="11"/>
        <rFont val="Verdana"/>
        <family val="2"/>
      </rPr>
      <t xml:space="preserve"> El A.I.U y su discriminación deben estar en porcentaje (%). </t>
    </r>
  </si>
  <si>
    <r>
      <rPr>
        <b/>
        <sz val="11"/>
        <rFont val="Verdana"/>
        <family val="2"/>
      </rPr>
      <t>NOTA 2:</t>
    </r>
    <r>
      <rPr>
        <sz val="11"/>
        <rFont val="Verdana"/>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</si>
  <si>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r>
      <rPr>
        <b/>
        <sz val="11"/>
        <rFont val="Verdana"/>
        <family val="2"/>
      </rPr>
      <t xml:space="preserve">NOTA 1: </t>
    </r>
    <r>
      <rPr>
        <sz val="11"/>
        <rFont val="Verdana"/>
        <family val="2"/>
      </rPr>
      <t xml:space="preserve"> Se debe tener en cuenta que el PRECIO UNITARIO incluye el valor de A.I.U. </t>
    </r>
  </si>
  <si>
    <t>Subtotal</t>
  </si>
  <si>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</si>
  <si>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r>
      <t xml:space="preserve">[La entidad puede utilizar este formulario de presentación de </t>
    </r>
    <r>
      <rPr>
        <b/>
        <u/>
        <sz val="11"/>
        <rFont val="Verdana"/>
        <family val="2"/>
      </rPr>
      <t>propuesta económica</t>
    </r>
    <r>
      <rPr>
        <sz val="11"/>
        <rFont val="Verdana"/>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
</t>
    </r>
    <r>
      <rPr>
        <sz val="11"/>
        <color rgb="FFFF0000"/>
        <rFont val="Verdana"/>
        <family val="2"/>
      </rPr>
      <t>[En caso de modificar el formulario, es importante tener en cuenta que no se deben incluir causales de rechazo, reglas o parámetros contrarios a los definidos en el documento base. Los términos del proceso solo se encuentran en el Documento Base, por lo que la Entidad no deberá incluir ningún tipo de notas que se configuren en reglas contrarias a las definidas en dicho documento, las notas únicamente pueden ser aclaratorias para efectos del diligenciamiento del formato]</t>
    </r>
  </si>
  <si>
    <t>PROPUESTA ECONOMICA</t>
  </si>
  <si>
    <t>Matricula No. :</t>
  </si>
  <si>
    <t>Representante Legal del Interventor o su Apoderado</t>
  </si>
  <si>
    <t>Nombre:</t>
  </si>
  <si>
    <t>Firma</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</si>
  <si>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</si>
  <si>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</si>
  <si>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APROBACIÓN POR INTERVENTORÍA</t>
  </si>
  <si>
    <t>OBSERVACIONES INTERVENTORÍA</t>
  </si>
  <si>
    <t xml:space="preserve"> </t>
  </si>
  <si>
    <t>Representante Legal del Contratista o su Apoderado</t>
  </si>
  <si>
    <t>Precio Unitario Total Aproximado al peso $</t>
  </si>
  <si>
    <t>SUBTOTAL $</t>
  </si>
  <si>
    <t>UTILIDAD</t>
  </si>
  <si>
    <t xml:space="preserve">IMPREVISTOS </t>
  </si>
  <si>
    <t>Valor Total</t>
  </si>
  <si>
    <t>Porcentaje</t>
  </si>
  <si>
    <t>Descripción</t>
  </si>
  <si>
    <t>V. COSTOS INDIRECTOS</t>
  </si>
  <si>
    <t>TOTAL COSTO DIRECTO $</t>
  </si>
  <si>
    <t>Vr. UNITARIO</t>
  </si>
  <si>
    <t>RENDIMIENTO</t>
  </si>
  <si>
    <t>JORNAL TOTAL</t>
  </si>
  <si>
    <t>PRESTACIONES</t>
  </si>
  <si>
    <t>JORNAL</t>
  </si>
  <si>
    <t>TRABAJADOR</t>
  </si>
  <si>
    <t>IV. MANO DE OBRA</t>
  </si>
  <si>
    <t>TARIFA</t>
  </si>
  <si>
    <r>
      <t>M</t>
    </r>
    <r>
      <rPr>
        <b/>
        <vertAlign val="superscript"/>
        <sz val="11"/>
        <rFont val="Verdana"/>
        <family val="2"/>
      </rPr>
      <t>3</t>
    </r>
    <r>
      <rPr>
        <b/>
        <sz val="11"/>
        <rFont val="Verdana"/>
        <family val="2"/>
      </rPr>
      <t xml:space="preserve"> o Ton/Km</t>
    </r>
  </si>
  <si>
    <t>DISTANCIA</t>
  </si>
  <si>
    <t>VOL. o PESO</t>
  </si>
  <si>
    <t>MATERIAL</t>
  </si>
  <si>
    <t>III. TRANSPORTES</t>
  </si>
  <si>
    <t>PRECIO UNIT.</t>
  </si>
  <si>
    <t>UNIDAD</t>
  </si>
  <si>
    <t>DESCRIPCIÓN</t>
  </si>
  <si>
    <t>II. MATERIALES</t>
  </si>
  <si>
    <t>TARIFA/HORA</t>
  </si>
  <si>
    <t>TIPO</t>
  </si>
  <si>
    <t>MARCA</t>
  </si>
  <si>
    <t>I. EQUIPO</t>
  </si>
  <si>
    <t>ITEM</t>
  </si>
  <si>
    <t>DATOS ESPECÍFICOS</t>
  </si>
  <si>
    <t>ITEMS NO PREVISTOS</t>
  </si>
  <si>
    <t>ITEMS DE LA PROPUESTA ECONÓMICA</t>
  </si>
  <si>
    <t>AA</t>
  </si>
  <si>
    <t>MM</t>
  </si>
  <si>
    <t>DD</t>
  </si>
  <si>
    <t>FECHA</t>
  </si>
  <si>
    <t xml:space="preserve">ANALISIS DE PRECIOS UNITARIOS </t>
  </si>
  <si>
    <t>DE</t>
  </si>
  <si>
    <t>PÁGINA</t>
  </si>
  <si>
    <t xml:space="preserve">[NÚMERO DEL PROCESO] </t>
  </si>
  <si>
    <t>VERSIÓN</t>
  </si>
  <si>
    <t xml:space="preserve">[NOMBRE DE LA ENTIDAD] </t>
  </si>
  <si>
    <t>[La entidad podrá utilizar este formato para la presentación de los análisis de precios unitarios el contratista en la oportunidad prevista en el numeral 8.2. del Documento Base]</t>
  </si>
  <si>
    <t xml:space="preserve">Formulario 1 - Propuesta económica  - Documento tipo de selección abreviada de menor cuantía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</si>
</sst>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9">
    <numFmt numFmtId="44" formatCode="_-&quot;$&quot;\ * #,##0.00_-;\-&quot;$&quot;\ * #,##0.00_-;_-&quot;$&quot;\ * &quot;-&quot;??_-;_-@_-"/>
    <numFmt numFmtId="43" formatCode="_-* #,##0.00_-;\-* #,##0.00_-;_-* &quot;-&quot;??_-;_-@_-"/>
    <numFmt numFmtId="164" formatCode="&quot;$&quot;\ #,##0.00"/>
    <numFmt numFmtId="165" formatCode="_ * #,##0.00_ ;_ * \-#,##0.00_ ;_ * &quot;-&quot;??_ ;_ @_ "/>
    <numFmt numFmtId="166" formatCode="_ * #,##0_ ;_ * \-#,##0_ ;_ * &quot;-&quot;??_ ;_ @_ "/>
    <numFmt numFmtId="167" formatCode="0#.00\ \L\t"/>
    <numFmt numFmtId="168" formatCode="_-[$$-240A]\ * #,##0.00_ ;_-[$$-240A]\ * \-#,##0.00\ ;_-[$$-240A]\ * &quot;-&quot;??_ ;_-@_ "/>
    <numFmt numFmtId="169" formatCode="_ [$$-240A]\ * #,##0.00_ ;_ [$$-240A]\ * \-#,##0.00_ ;_ [$$-240A]\ * &quot;-&quot;??_ ;_ @_ "/>
    <numFmt numFmtId="170" formatCode="_([$$-240A]\ * #,##0_);_([$$-240A]\ * \(#,##0\);_([$$-240A]\ * &quot;-&quot;??_);_(@_)"/>
    <numFmt numFmtId="171" formatCode="_-* #,##0.00\ &quot;Pts&quot;_-;\-* #,##0.00\ &quot;Pts&quot;_-;_-* &quot;-&quot;??\ &quot;Pts&quot;_-;_-@_-"/>
    <numFmt numFmtId="172" formatCode="_([$$-240A]\ * #,##0.00_);_([$$-240A]\ * \(#,##0.00\);_([$$-240A]\ * &quot;-&quot;??_);_(@_)"/>
    <numFmt numFmtId="173" formatCode="_-[$$-240A]* #,##0.00_-;\-[$$-240A]* #,##0.00_-;_-[$$-240A]* &quot;-&quot;??_-;_-@_-"/>
    <numFmt numFmtId="174" formatCode="&quot;$&quot;\ #,##0.00_);\(&quot;$&quot;\ #,##0.00\)"/>
    <numFmt numFmtId="175" formatCode="&quot;$&quot;\ #,##0.00;[Red]&quot;$&quot;\ \-#,##0.00"/>
    <numFmt numFmtId="176" formatCode="_ &quot;$&quot;\ * #,##0_ ;_ &quot;$&quot;\ * \-#,##0_ ;_ &quot;$&quot;\ * &quot;-&quot;_ ;_ @_ "/>
    <numFmt numFmtId="177" formatCode="_ &quot;$&quot;\ * #,##0.00_ ;_ &quot;$&quot;\ * \-#,##0.00_ ;_ &quot;$&quot;\ * &quot;-&quot;??_ ;_ @_ "/>
    <numFmt numFmtId="178" formatCode="0.000"/>
    <numFmt numFmtId="179" formatCode="0.0%"/>
    <numFmt numFmtId="180" formatCode="_-* #,##0.00\ _€_-;\-* #,##0.00\ _€_-;_-* &quot;-&quot;??\ _€_-;_-@_-"/>
  </numFmts>
  <fonts count="32">
    <font>
      <sz val="11"/>
      <color theme="1"/>
      <name val="Calibri"/>
      <family val="2"/>
      <scheme val="minor"/>
    </font>
    <font>
      <sz val="11"/>
      <color theme="1"/>
      <name val="Calibri"/>
      <family val="2"/>
      <scheme val="minor"/>
    </font>
    <font>
      <sz val="11"/>
      <name val="Verdana"/>
      <family val="2"/>
    </font>
    <font>
      <sz val="10"/>
      <name val="Arial"/>
      <family val="2"/>
    </font>
    <font>
      <sz val="12"/>
      <name val="Arial Narrow"/>
      <family val="2"/>
    </font>
    <font>
      <sz val="11"/>
      <color rgb="FF000000"/>
      <name val="Calibri"/>
      <family val="2"/>
    </font>
    <font>
      <b/>
      <sz val="12"/>
      <name val="Arial Narrow"/>
      <family val="2"/>
    </font>
    <font>
      <sz val="10"/>
      <name val="Arial"/>
    </font>
    <font>
      <b/>
      <sz val="12"/>
      <color theme="1"/>
      <name val="Arial Narrow"/>
      <family val="2"/>
    </font>
    <font>
      <b/>
      <sz val="12"/>
      <color rgb="FF000000"/>
      <name val="Arial Narrow"/>
      <family val="2"/>
    </font>
    <font>
      <sz val="12"/>
      <color theme="1"/>
      <name val="Aptos Narrow"/>
      <family val="2"/>
    </font>
    <font>
      <sz val="12"/>
      <color rgb="FF000000"/>
      <name val="Aptos Narrow"/>
      <family val="2"/>
    </font>
    <font>
      <sz val="12"/>
      <color theme="1"/>
      <name val="Arial Narrow"/>
      <family val="2"/>
    </font>
    <font>
      <sz val="11"/>
      <color theme="1"/>
      <name val="Arial Narrow"/>
      <family val="2"/>
    </font>
    <font>
      <sz val="11"/>
      <color theme="1"/>
      <name val="Calibri"/>
      <family val="2"/>
    </font>
    <font>
      <sz val="12"/>
      <color indexed="8"/>
      <name val="Arial Narrow"/>
      <family val="2"/>
    </font>
    <font>
      <sz val="12"/>
      <color rgb="FF000000"/>
      <name val="Arial Narrow"/>
      <family val="2"/>
    </font>
    <font>
      <sz val="12"/>
      <color rgb="FF333333"/>
      <name val="Arial Narrow"/>
      <family val="2"/>
    </font>
    <font>
      <b/>
      <u/>
      <sz val="12"/>
      <name val="Arial Narrow"/>
      <family val="2"/>
    </font>
    <font>
      <sz val="12"/>
      <color rgb="FF595959"/>
      <name val="Arial Narrow"/>
      <family val="2"/>
    </font>
    <font>
      <b/>
      <sz val="12"/>
      <color rgb="FF595959"/>
      <name val="Arial Narrow"/>
      <family val="2"/>
    </font>
    <font>
      <b/>
      <sz val="11"/>
      <color rgb="FF595959"/>
      <name val="Verdana"/>
      <family val="2"/>
    </font>
    <font>
      <b/>
      <sz val="11"/>
      <name val="Verdana"/>
      <family val="2"/>
    </font>
    <font>
      <b/>
      <sz val="11"/>
      <color rgb="FFFF0000"/>
      <name val="Verdana"/>
      <family val="2"/>
    </font>
    <font>
      <b/>
      <u/>
      <sz val="11"/>
      <name val="Verdana"/>
      <family val="2"/>
    </font>
    <font>
      <sz val="11"/>
      <color rgb="FFFF0000"/>
      <name val="Verdana"/>
      <family val="2"/>
    </font>
    <font>
      <sz val="11"/>
      <color rgb="FF595959"/>
      <name val="Verdana"/>
      <family val="2"/>
    </font>
    <font>
      <b/>
      <vertAlign val="superscript"/>
      <sz val="11"/>
      <name val="Verdana"/>
      <family val="2"/>
    </font>
    <font>
      <b/>
      <sz val="11"/>
      <color theme="1"/>
      <name val="Verdana"/>
      <family val="2"/>
    </font>
    <font>
      <sz val="10"/>
      <name val="Geneva"/>
    </font>
    <font>
      <u/>
      <sz val="10"/>
      <color indexed="12"/>
      <name val="Arial"/>
      <family val="2"/>
    </font>
    <font>
      <u/>
      <sz val="11"/>
      <name val="Verdana"/>
      <family val="2"/>
    </font>
  </fonts>
  <fills count="10">
    <fill>
      <patternFill patternType="none"/>
    </fill>
    <fill>
      <patternFill patternType="gray125"/>
    </fill>
    <fill>
      <patternFill patternType="solid">
        <fgColor theme="0"/>
        <bgColor indexed="64"/>
      </patternFill>
    </fill>
    <fill>
      <patternFill patternType="solid">
        <fgColor theme="0" tint="-0.249977111117893"/>
        <bgColor indexed="64"/>
      </patternFill>
    </fill>
    <fill>
      <patternFill patternType="solid">
        <fgColor rgb="FFFFFF00"/>
        <bgColor indexed="64"/>
      </patternFill>
    </fill>
    <fill>
      <patternFill patternType="solid">
        <fgColor theme="0" tint="-0.499984740745262"/>
        <bgColor indexed="64"/>
      </patternFill>
    </fill>
    <fill>
      <patternFill patternType="solid">
        <fgColor rgb="FFFFFFFF"/>
        <bgColor indexed="64"/>
      </patternFill>
    </fill>
    <fill>
      <patternFill patternType="solid">
        <fgColor theme="0"/>
        <bgColor indexed="22"/>
      </patternFill>
    </fill>
    <fill>
      <patternFill patternType="solid">
        <fgColor theme="0"/>
        <bgColor theme="0"/>
      </patternFill>
    </fill>
    <fill>
      <patternFill patternType="solid">
        <fgColor theme="5" tint="0.79998168889431442"/>
        <bgColor indexed="64"/>
      </patternFill>
    </fill>
  </fills>
  <borders count="78">
    <border>
      <left/>
      <right/>
      <top/>
      <bottom/>
      <diagonal/>
    </border>
    <border>
      <left style="thin">
        <color indexed="64"/>
      </left>
      <right style="thin">
        <color indexed="64"/>
      </right>
      <top style="thin">
        <color indexed="64"/>
      </top>
      <bottom style="thin">
        <color indexed="64"/>
      </bottom>
      <diagonal/>
    </border>
    <border>
      <left/>
      <right style="double">
        <color auto="1"/>
      </right>
      <top/>
      <bottom style="double">
        <color auto="1"/>
      </bottom>
      <diagonal/>
    </border>
    <border>
      <left/>
      <right/>
      <top/>
      <bottom style="double">
        <color auto="1"/>
      </bottom>
      <diagonal/>
    </border>
    <border>
      <left style="double">
        <color auto="1"/>
      </left>
      <right/>
      <top/>
      <bottom style="double">
        <color auto="1"/>
      </bottom>
      <diagonal/>
    </border>
    <border>
      <left/>
      <right style="double">
        <color indexed="64"/>
      </right>
      <top/>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bottom style="medium">
        <color indexed="64"/>
      </bottom>
      <diagonal/>
    </border>
    <border>
      <left/>
      <right/>
      <top/>
      <bottom style="medium">
        <color indexed="64"/>
      </bottom>
      <diagonal/>
    </border>
    <border>
      <left style="medium">
        <color indexed="64"/>
      </left>
      <right/>
      <top/>
      <bottom style="medium">
        <color indexed="64"/>
      </bottom>
      <diagonal/>
    </border>
    <border>
      <left style="double">
        <color indexed="64"/>
      </left>
      <right/>
      <top/>
      <bottom/>
      <diagonal/>
    </border>
    <border>
      <left style="thin">
        <color indexed="64"/>
      </left>
      <right style="medium">
        <color indexed="64"/>
      </right>
      <top style="thin">
        <color indexed="64"/>
      </top>
      <bottom style="thin">
        <color indexed="64"/>
      </bottom>
      <diagonal/>
    </border>
    <border>
      <left/>
      <right style="thin">
        <color indexed="64"/>
      </right>
      <top/>
      <bottom/>
      <diagonal/>
    </border>
    <border>
      <left style="medium">
        <color indexed="64"/>
      </left>
      <right/>
      <top/>
      <bottom/>
      <diagonal/>
    </border>
    <border>
      <left/>
      <right style="thin">
        <color indexed="64"/>
      </right>
      <top style="thin">
        <color indexed="64"/>
      </top>
      <bottom/>
      <diagonal/>
    </border>
    <border>
      <left/>
      <right/>
      <top style="thin">
        <color indexed="64"/>
      </top>
      <bottom/>
      <diagonal/>
    </border>
    <border>
      <left style="medium">
        <color indexed="64"/>
      </left>
      <right/>
      <top style="thin">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right style="thin">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thin">
        <color indexed="64"/>
      </right>
      <top/>
      <bottom style="thin">
        <color indexed="64"/>
      </bottom>
      <diagonal/>
    </border>
    <border>
      <left/>
      <right style="medium">
        <color indexed="64"/>
      </right>
      <top/>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right style="medium">
        <color indexed="64"/>
      </right>
      <top/>
      <bottom style="medium">
        <color indexed="64"/>
      </bottom>
      <diagonal/>
    </border>
    <border>
      <left/>
      <right style="medium">
        <color indexed="64"/>
      </right>
      <top style="thin">
        <color indexed="64"/>
      </top>
      <bottom style="thin">
        <color indexed="64"/>
      </bottom>
      <diagonal/>
    </border>
    <border>
      <left style="double">
        <color indexed="64"/>
      </left>
      <right style="medium">
        <color indexed="64"/>
      </right>
      <top/>
      <bottom/>
      <diagonal/>
    </border>
    <border>
      <left/>
      <right style="medium">
        <color indexed="64"/>
      </right>
      <top/>
      <bottom style="thin">
        <color indexed="64"/>
      </bottom>
      <diagonal/>
    </border>
    <border>
      <left/>
      <right/>
      <top/>
      <bottom style="thin">
        <color indexed="64"/>
      </bottom>
      <diagonal/>
    </border>
    <border>
      <left/>
      <right style="medium">
        <color indexed="64"/>
      </right>
      <top style="thick">
        <color indexed="64"/>
      </top>
      <bottom/>
      <diagonal/>
    </border>
    <border>
      <left/>
      <right/>
      <top style="thick">
        <color auto="1"/>
      </top>
      <bottom/>
      <diagonal/>
    </border>
    <border>
      <left style="thick">
        <color auto="1"/>
      </left>
      <right/>
      <top style="thick">
        <color auto="1"/>
      </top>
      <bottom/>
      <diagonal/>
    </border>
    <border>
      <left/>
      <right style="double">
        <color auto="1"/>
      </right>
      <top style="double">
        <color indexed="64"/>
      </top>
      <bottom/>
      <diagonal/>
    </border>
    <border>
      <left/>
      <right/>
      <top style="double">
        <color auto="1"/>
      </top>
      <bottom/>
      <diagonal/>
    </border>
    <border>
      <left style="double">
        <color indexed="64"/>
      </left>
      <right/>
      <top style="double">
        <color indexed="64"/>
      </top>
      <bottom/>
      <diagonal/>
    </border>
    <border>
      <left/>
      <right style="thin">
        <color indexed="64"/>
      </right>
      <top style="medium">
        <color indexed="64"/>
      </top>
      <bottom style="thin">
        <color indexed="64"/>
      </bottom>
      <diagonal/>
    </border>
    <border>
      <left style="thin">
        <color indexed="64"/>
      </left>
      <right style="medium">
        <color indexed="64"/>
      </right>
      <top/>
      <bottom style="medium">
        <color indexed="64"/>
      </bottom>
      <diagonal/>
    </border>
    <border>
      <left style="thin">
        <color indexed="64"/>
      </left>
      <right style="medium">
        <color indexed="64"/>
      </right>
      <top/>
      <bottom/>
      <diagonal/>
    </border>
    <border>
      <left style="medium">
        <color indexed="64"/>
      </left>
      <right style="thin">
        <color indexed="64"/>
      </right>
      <top/>
      <bottom/>
      <diagonal/>
    </border>
    <border>
      <left style="thin">
        <color indexed="64"/>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style="thin">
        <color indexed="64"/>
      </right>
      <top/>
      <bottom style="medium">
        <color indexed="64"/>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s>
  <cellStyleXfs count="21">
    <xf numFmtId="0" fontId="0" fillId="0" borderId="0"/>
    <xf numFmtId="0" fontId="1" fillId="0" borderId="0"/>
    <xf numFmtId="44" fontId="3" fillId="0" borderId="0" applyFont="0" applyFill="0" applyBorder="0" applyAlignment="0" applyProtection="0"/>
    <xf numFmtId="0" fontId="5" fillId="0" borderId="0"/>
    <xf numFmtId="165" fontId="3" fillId="0" borderId="0" applyFont="0" applyFill="0" applyBorder="0" applyAlignment="0" applyProtection="0"/>
    <xf numFmtId="0" fontId="3" fillId="0" borderId="0"/>
    <xf numFmtId="0" fontId="1" fillId="0" borderId="0"/>
    <xf numFmtId="0" fontId="7" fillId="0" borderId="0"/>
    <xf numFmtId="9" fontId="3" fillId="0" borderId="0" applyFont="0" applyFill="0" applyBorder="0" applyAlignment="0" applyProtection="0"/>
    <xf numFmtId="167" fontId="3" fillId="0" borderId="0" applyFont="0" applyFill="0" applyBorder="0" applyAlignment="0" applyProtection="0"/>
    <xf numFmtId="0" fontId="3" fillId="0" borderId="0"/>
    <xf numFmtId="171" fontId="3" fillId="0" borderId="0" applyFont="0" applyFill="0" applyBorder="0" applyAlignment="0" applyProtection="0"/>
    <xf numFmtId="0" fontId="3" fillId="0" borderId="0"/>
    <xf numFmtId="0" fontId="3" fillId="0" borderId="0"/>
    <xf numFmtId="175" fontId="3" fillId="0" borderId="0" applyFont="0" applyFill="0" applyBorder="0" applyAlignment="0" applyProtection="0"/>
    <xf numFmtId="176" fontId="3" fillId="0" borderId="0" applyFont="0" applyFill="0" applyBorder="0" applyAlignment="0" applyProtection="0"/>
    <xf numFmtId="0" fontId="14" fillId="0" borderId="0"/>
    <xf numFmtId="0" fontId="3" fillId="0" borderId="0"/>
    <xf numFmtId="0" fontId="3" fillId="0" borderId="0"/>
    <xf numFmtId="0" fontId="29" fillId="0" borderId="0"/>
    <xf numFmtId="0" fontId="30" fillId="0" borderId="0" applyNumberFormat="0" applyFill="0" applyBorder="0" applyAlignment="0" applyProtection="0">
      <alignment vertical="top"/>
      <protection locked="0"/>
    </xf>
  </cellStyleXfs>
  <cellXfs count="533">
    <xf numFmtId="0" fontId="0" fillId="0" borderId="0" xfId="0"/>
    <xf numFmtId="0" fontId="2" fillId="0" borderId="0" xfId="1" applyFont="1"/>
    <xf numFmtId="44" fontId="2" fillId="0" borderId="0" xfId="2" applyFont="1"/>
    <xf numFmtId="0" fontId="4" fillId="0" borderId="0" xfId="1" applyFont="1"/>
    <xf numFmtId="0" fontId="4" fillId="0" borderId="0" xfId="1" applyFont="1" applyAlignment="1">
      <alignment horizontal="justify" vertical="justify"/>
    </xf>
    <xf numFmtId="0" fontId="4" fillId="0" borderId="0" xfId="1" applyFont="1" applyAlignment="1">
      <alignment horizontal="center"/>
    </xf>
    <xf numFmtId="164" fontId="4" fillId="0" borderId="0" xfId="1" applyNumberFormat="1" applyFont="1"/>
    <xf numFmtId="164" fontId="6" fillId="0" borderId="1" xfId="3" applyNumberFormat="1" applyFont="1" applyBorder="1"/>
    <xf numFmtId="0" fontId="2" fillId="0" borderId="2" xfId="1" applyFont="1" applyBorder="1"/>
    <xf numFmtId="0" fontId="4" fillId="0" borderId="3" xfId="1" applyFont="1" applyBorder="1"/>
    <xf numFmtId="166" fontId="4" fillId="0" borderId="3" xfId="4" applyNumberFormat="1" applyFont="1" applyBorder="1" applyAlignment="1">
      <alignment horizontal="justify" vertical="justify"/>
    </xf>
    <xf numFmtId="0" fontId="4" fillId="0" borderId="3" xfId="1" applyFont="1" applyBorder="1" applyAlignment="1">
      <alignment horizontal="center"/>
    </xf>
    <xf numFmtId="0" fontId="2" fillId="0" borderId="4" xfId="5" applyFont="1" applyBorder="1"/>
    <xf numFmtId="0" fontId="2" fillId="0" borderId="5" xfId="1" applyFont="1" applyBorder="1"/>
    <xf numFmtId="0" fontId="4" fillId="2" borderId="6" xfId="6" applyFont="1" applyFill="1" applyBorder="1" applyAlignment="1">
      <alignment horizontal="center" vertical="center" wrapText="1"/>
    </xf>
    <xf numFmtId="0" fontId="4" fillId="2" borderId="7" xfId="6" applyFont="1" applyFill="1" applyBorder="1" applyAlignment="1">
      <alignment horizontal="center" vertical="center" wrapText="1"/>
    </xf>
    <xf numFmtId="0" fontId="4" fillId="0" borderId="8" xfId="7" applyFont="1" applyBorder="1" applyAlignment="1">
      <alignment horizontal="center" vertical="center" wrapText="1"/>
    </xf>
    <xf numFmtId="0" fontId="4" fillId="0" borderId="9" xfId="7" applyFont="1" applyBorder="1" applyAlignment="1">
      <alignment horizontal="center" vertical="center" wrapText="1"/>
    </xf>
    <xf numFmtId="0" fontId="4" fillId="0" borderId="10" xfId="7" applyFont="1" applyBorder="1" applyAlignment="1">
      <alignment horizontal="center" vertical="center" wrapText="1"/>
    </xf>
    <xf numFmtId="0" fontId="2" fillId="0" borderId="11" xfId="1" applyFont="1" applyBorder="1"/>
    <xf numFmtId="9" fontId="4" fillId="3" borderId="12" xfId="8" applyFont="1" applyFill="1" applyBorder="1" applyAlignment="1">
      <alignment horizontal="center" vertical="center"/>
    </xf>
    <xf numFmtId="168" fontId="6" fillId="4" borderId="1" xfId="9" applyNumberFormat="1" applyFont="1" applyFill="1" applyBorder="1" applyAlignment="1">
      <alignment horizontal="center" vertical="center"/>
    </xf>
    <xf numFmtId="3" fontId="6" fillId="4" borderId="1" xfId="6" applyNumberFormat="1" applyFont="1" applyFill="1" applyBorder="1" applyAlignment="1">
      <alignment horizontal="center" vertical="center"/>
    </xf>
    <xf numFmtId="0" fontId="4" fillId="0" borderId="13" xfId="7" applyFont="1" applyBorder="1" applyAlignment="1">
      <alignment horizontal="center" vertical="center" wrapText="1"/>
    </xf>
    <xf numFmtId="0" fontId="4" fillId="0" borderId="0" xfId="7" applyFont="1" applyAlignment="1">
      <alignment horizontal="center" vertical="center" wrapText="1"/>
    </xf>
    <xf numFmtId="0" fontId="4" fillId="0" borderId="14" xfId="7" applyFont="1" applyBorder="1" applyAlignment="1">
      <alignment horizontal="center" vertical="center" wrapText="1"/>
    </xf>
    <xf numFmtId="0" fontId="2" fillId="0" borderId="0" xfId="5" applyFont="1"/>
    <xf numFmtId="0" fontId="2" fillId="0" borderId="5" xfId="5" applyFont="1" applyBorder="1"/>
    <xf numFmtId="3" fontId="6" fillId="4" borderId="1" xfId="6" applyNumberFormat="1" applyFont="1" applyFill="1" applyBorder="1" applyAlignment="1">
      <alignment horizontal="center" vertical="center" wrapText="1"/>
    </xf>
    <xf numFmtId="0" fontId="4" fillId="0" borderId="15" xfId="7" applyFont="1" applyBorder="1" applyAlignment="1">
      <alignment horizontal="center" vertical="center" wrapText="1"/>
    </xf>
    <xf numFmtId="0" fontId="4" fillId="0" borderId="16" xfId="7" applyFont="1" applyBorder="1" applyAlignment="1">
      <alignment horizontal="center" vertical="center" wrapText="1"/>
    </xf>
    <xf numFmtId="0" fontId="4" fillId="0" borderId="17" xfId="7" applyFont="1" applyBorder="1" applyAlignment="1">
      <alignment horizontal="center" vertical="center" wrapText="1"/>
    </xf>
    <xf numFmtId="0" fontId="2" fillId="0" borderId="11" xfId="5" applyFont="1" applyBorder="1"/>
    <xf numFmtId="169" fontId="2" fillId="0" borderId="5" xfId="5" applyNumberFormat="1" applyFont="1" applyBorder="1"/>
    <xf numFmtId="0" fontId="6" fillId="4" borderId="1" xfId="6" applyFont="1" applyFill="1" applyBorder="1" applyAlignment="1">
      <alignment horizontal="center" vertical="center"/>
    </xf>
    <xf numFmtId="0" fontId="6" fillId="4" borderId="1" xfId="6" applyFont="1" applyFill="1" applyBorder="1" applyAlignment="1">
      <alignment horizontal="center" vertical="center" wrapText="1"/>
    </xf>
    <xf numFmtId="0" fontId="4" fillId="4" borderId="1" xfId="6" applyFont="1" applyFill="1" applyBorder="1" applyAlignment="1">
      <alignment vertical="center" wrapText="1"/>
    </xf>
    <xf numFmtId="0" fontId="4" fillId="4" borderId="18" xfId="6" applyFont="1" applyFill="1" applyBorder="1" applyAlignment="1">
      <alignment vertical="center" wrapText="1"/>
    </xf>
    <xf numFmtId="168" fontId="6" fillId="4" borderId="19" xfId="9" applyNumberFormat="1" applyFont="1" applyFill="1" applyBorder="1" applyAlignment="1">
      <alignment horizontal="center" vertical="center"/>
    </xf>
    <xf numFmtId="3" fontId="6" fillId="4" borderId="20" xfId="6" applyNumberFormat="1" applyFont="1" applyFill="1" applyBorder="1" applyAlignment="1">
      <alignment horizontal="center" vertical="center" wrapText="1"/>
    </xf>
    <xf numFmtId="170" fontId="2" fillId="0" borderId="5" xfId="5" applyNumberFormat="1" applyFont="1" applyBorder="1"/>
    <xf numFmtId="0" fontId="4" fillId="0" borderId="21" xfId="10" applyFont="1" applyBorder="1" applyAlignment="1">
      <alignment horizontal="center" vertical="center"/>
    </xf>
    <xf numFmtId="0" fontId="4" fillId="0" borderId="22" xfId="10" applyFont="1" applyBorder="1" applyAlignment="1">
      <alignment horizontal="center" vertical="center"/>
    </xf>
    <xf numFmtId="0" fontId="6" fillId="0" borderId="23" xfId="10" applyFont="1" applyBorder="1" applyAlignment="1">
      <alignment vertical="center"/>
    </xf>
    <xf numFmtId="39" fontId="6" fillId="0" borderId="0" xfId="11" applyNumberFormat="1" applyFont="1" applyBorder="1" applyAlignment="1">
      <alignment vertical="center"/>
    </xf>
    <xf numFmtId="172" fontId="4" fillId="0" borderId="0" xfId="11" applyNumberFormat="1" applyFont="1" applyBorder="1"/>
    <xf numFmtId="2" fontId="4" fillId="0" borderId="0" xfId="12" applyNumberFormat="1" applyFont="1"/>
    <xf numFmtId="0" fontId="4" fillId="0" borderId="0" xfId="12" applyFont="1"/>
    <xf numFmtId="0" fontId="4" fillId="0" borderId="0" xfId="12" applyFont="1" applyAlignment="1">
      <alignment horizontal="justify" vertical="justify"/>
    </xf>
    <xf numFmtId="0" fontId="4" fillId="0" borderId="0" xfId="12" applyFont="1" applyAlignment="1">
      <alignment horizontal="center"/>
    </xf>
    <xf numFmtId="173" fontId="6" fillId="5" borderId="24" xfId="10" applyNumberFormat="1" applyFont="1" applyFill="1" applyBorder="1" applyAlignment="1">
      <alignment vertical="center"/>
    </xf>
    <xf numFmtId="0" fontId="4" fillId="0" borderId="25" xfId="12" applyFont="1" applyBorder="1" applyAlignment="1">
      <alignment vertical="center"/>
    </xf>
    <xf numFmtId="172" fontId="6" fillId="0" borderId="26" xfId="11" applyNumberFormat="1" applyFont="1" applyBorder="1" applyAlignment="1">
      <alignment vertical="center"/>
    </xf>
    <xf numFmtId="9" fontId="4" fillId="0" borderId="26" xfId="11" applyNumberFormat="1" applyFont="1" applyBorder="1" applyAlignment="1">
      <alignment horizontal="center" vertical="center"/>
    </xf>
    <xf numFmtId="0" fontId="6" fillId="0" borderId="27" xfId="12" applyFont="1" applyBorder="1" applyAlignment="1">
      <alignment horizontal="justify" vertical="justify"/>
    </xf>
    <xf numFmtId="172" fontId="6" fillId="0" borderId="12" xfId="11" applyNumberFormat="1" applyFont="1" applyBorder="1" applyAlignment="1">
      <alignment vertical="center"/>
    </xf>
    <xf numFmtId="0" fontId="4" fillId="0" borderId="28" xfId="12" applyFont="1" applyBorder="1" applyAlignment="1">
      <alignment horizontal="right" vertical="center"/>
    </xf>
    <xf numFmtId="172" fontId="4" fillId="0" borderId="29" xfId="11" applyNumberFormat="1" applyFont="1" applyBorder="1" applyAlignment="1">
      <alignment vertical="center"/>
    </xf>
    <xf numFmtId="9" fontId="4" fillId="0" borderId="29" xfId="11" applyNumberFormat="1" applyFont="1" applyBorder="1" applyAlignment="1">
      <alignment horizontal="center" vertical="center"/>
    </xf>
    <xf numFmtId="0" fontId="4" fillId="0" borderId="30" xfId="12" applyFont="1" applyBorder="1" applyAlignment="1">
      <alignment horizontal="justify" vertical="justify" wrapText="1"/>
    </xf>
    <xf numFmtId="0" fontId="4" fillId="0" borderId="0" xfId="12" applyFont="1" applyAlignment="1">
      <alignment horizontal="center" vertical="center" wrapText="1"/>
    </xf>
    <xf numFmtId="172" fontId="4" fillId="0" borderId="12" xfId="11" applyNumberFormat="1" applyFont="1" applyBorder="1" applyAlignment="1">
      <alignment vertical="center"/>
    </xf>
    <xf numFmtId="0" fontId="4" fillId="0" borderId="28" xfId="12" applyFont="1" applyBorder="1" applyAlignment="1">
      <alignment vertical="center"/>
    </xf>
    <xf numFmtId="0" fontId="6" fillId="0" borderId="30" xfId="12" applyFont="1" applyBorder="1" applyAlignment="1">
      <alignment horizontal="justify" vertical="justify"/>
    </xf>
    <xf numFmtId="168" fontId="6" fillId="0" borderId="0" xfId="13" applyNumberFormat="1" applyFont="1" applyAlignment="1">
      <alignment vertical="center"/>
    </xf>
    <xf numFmtId="49" fontId="6" fillId="0" borderId="0" xfId="13" applyNumberFormat="1" applyFont="1" applyAlignment="1">
      <alignment horizontal="right" vertical="center"/>
    </xf>
    <xf numFmtId="49" fontId="6" fillId="0" borderId="0" xfId="13" applyNumberFormat="1" applyFont="1" applyAlignment="1">
      <alignment horizontal="justify" vertical="justify"/>
    </xf>
    <xf numFmtId="0" fontId="6" fillId="5" borderId="31" xfId="10" applyFont="1" applyFill="1" applyBorder="1" applyAlignment="1">
      <alignment horizontal="right" vertical="center"/>
    </xf>
    <xf numFmtId="0" fontId="6" fillId="5" borderId="32" xfId="10" applyFont="1" applyFill="1" applyBorder="1" applyAlignment="1">
      <alignment horizontal="right" vertical="center"/>
    </xf>
    <xf numFmtId="0" fontId="6" fillId="5" borderId="33" xfId="10" applyFont="1" applyFill="1" applyBorder="1" applyAlignment="1">
      <alignment horizontal="right" vertical="center"/>
    </xf>
    <xf numFmtId="174" fontId="8" fillId="0" borderId="1" xfId="7" applyNumberFormat="1" applyFont="1" applyBorder="1" applyAlignment="1">
      <alignment vertical="center"/>
    </xf>
    <xf numFmtId="44" fontId="8" fillId="0" borderId="1" xfId="7" applyNumberFormat="1" applyFont="1" applyBorder="1" applyAlignment="1">
      <alignment vertical="center"/>
    </xf>
    <xf numFmtId="44" fontId="8" fillId="0" borderId="1" xfId="2" applyFont="1" applyBorder="1" applyAlignment="1">
      <alignment horizontal="center" vertical="center"/>
    </xf>
    <xf numFmtId="44" fontId="8" fillId="2" borderId="1" xfId="7" applyNumberFormat="1" applyFont="1" applyFill="1" applyBorder="1" applyAlignment="1">
      <alignment horizontal="center" vertical="center"/>
    </xf>
    <xf numFmtId="2" fontId="8" fillId="0" borderId="1" xfId="7" applyNumberFormat="1" applyFont="1" applyBorder="1" applyAlignment="1">
      <alignment horizontal="center" vertical="center" wrapText="1"/>
    </xf>
    <xf numFmtId="0" fontId="8" fillId="0" borderId="1" xfId="7" applyFont="1" applyBorder="1" applyAlignment="1">
      <alignment horizontal="center" vertical="center" wrapText="1"/>
    </xf>
    <xf numFmtId="0" fontId="9" fillId="0" borderId="1" xfId="7" applyFont="1" applyBorder="1" applyAlignment="1">
      <alignment vertical="center" wrapText="1"/>
    </xf>
    <xf numFmtId="2" fontId="9" fillId="0" borderId="1" xfId="7" applyNumberFormat="1" applyFont="1" applyBorder="1" applyAlignment="1">
      <alignment horizontal="center" vertical="center"/>
    </xf>
    <xf numFmtId="0" fontId="6" fillId="0" borderId="1" xfId="10" applyFont="1" applyBorder="1" applyAlignment="1">
      <alignment horizontal="left" vertical="center"/>
    </xf>
    <xf numFmtId="174" fontId="4" fillId="0" borderId="12" xfId="14" applyNumberFormat="1" applyFont="1" applyFill="1" applyBorder="1" applyAlignment="1">
      <alignment horizontal="right" vertical="center" wrapText="1"/>
    </xf>
    <xf numFmtId="174" fontId="4" fillId="0" borderId="1" xfId="14" applyNumberFormat="1" applyFont="1" applyFill="1" applyBorder="1" applyAlignment="1">
      <alignment horizontal="right" vertical="center" wrapText="1"/>
    </xf>
    <xf numFmtId="2" fontId="10" fillId="0" borderId="1" xfId="7" applyNumberFormat="1" applyFont="1" applyBorder="1" applyAlignment="1">
      <alignment horizontal="center" vertical="center"/>
    </xf>
    <xf numFmtId="0" fontId="10" fillId="2" borderId="1" xfId="7" applyFont="1" applyFill="1" applyBorder="1" applyAlignment="1">
      <alignment horizontal="center" vertical="center"/>
    </xf>
    <xf numFmtId="0" fontId="11" fillId="6" borderId="1" xfId="7" applyFont="1" applyFill="1" applyBorder="1" applyAlignment="1">
      <alignment vertical="center" wrapText="1"/>
    </xf>
    <xf numFmtId="0" fontId="4" fillId="0" borderId="1" xfId="10" applyFont="1" applyBorder="1" applyAlignment="1">
      <alignment horizontal="center" vertical="center"/>
    </xf>
    <xf numFmtId="0" fontId="11" fillId="6" borderId="1" xfId="7" applyFont="1" applyFill="1" applyBorder="1" applyAlignment="1">
      <alignment horizontal="center" vertical="center"/>
    </xf>
    <xf numFmtId="0" fontId="4" fillId="0" borderId="34" xfId="10" applyFont="1" applyBorder="1" applyAlignment="1">
      <alignment horizontal="center" vertical="center"/>
    </xf>
    <xf numFmtId="0" fontId="6" fillId="5" borderId="35" xfId="10" applyFont="1" applyFill="1" applyBorder="1" applyAlignment="1">
      <alignment vertical="center"/>
    </xf>
    <xf numFmtId="0" fontId="6" fillId="5" borderId="0" xfId="10" applyFont="1" applyFill="1" applyAlignment="1">
      <alignment vertical="center"/>
    </xf>
    <xf numFmtId="0" fontId="6" fillId="5" borderId="0" xfId="10" applyFont="1" applyFill="1" applyAlignment="1">
      <alignment horizontal="justify" vertical="justify"/>
    </xf>
    <xf numFmtId="0" fontId="6" fillId="5" borderId="14" xfId="10" applyFont="1" applyFill="1" applyBorder="1" applyAlignment="1">
      <alignment vertical="center"/>
    </xf>
    <xf numFmtId="4" fontId="4" fillId="0" borderId="1" xfId="15" applyNumberFormat="1" applyFont="1" applyFill="1" applyBorder="1" applyAlignment="1">
      <alignment vertical="center" wrapText="1"/>
    </xf>
    <xf numFmtId="0" fontId="4" fillId="0" borderId="1" xfId="10" applyFont="1" applyBorder="1" applyAlignment="1">
      <alignment horizontal="justify" vertical="justify" wrapText="1"/>
    </xf>
    <xf numFmtId="44" fontId="12" fillId="0" borderId="1" xfId="7" applyNumberFormat="1" applyFont="1" applyBorder="1"/>
    <xf numFmtId="0" fontId="11" fillId="0" borderId="1" xfId="7" applyFont="1" applyBorder="1" applyAlignment="1">
      <alignment horizontal="center" vertical="center"/>
    </xf>
    <xf numFmtId="44" fontId="13" fillId="0" borderId="0" xfId="7" applyNumberFormat="1" applyFont="1"/>
    <xf numFmtId="44" fontId="12" fillId="0" borderId="1" xfId="7" applyNumberFormat="1" applyFont="1" applyBorder="1" applyAlignment="1">
      <alignment vertical="center"/>
    </xf>
    <xf numFmtId="177" fontId="15" fillId="0" borderId="1" xfId="16" applyNumberFormat="1" applyFont="1" applyBorder="1" applyAlignment="1">
      <alignment vertical="center" wrapText="1"/>
    </xf>
    <xf numFmtId="2" fontId="12" fillId="0" borderId="1" xfId="7" applyNumberFormat="1" applyFont="1" applyBorder="1" applyAlignment="1">
      <alignment horizontal="center" vertical="center"/>
    </xf>
    <xf numFmtId="0" fontId="12" fillId="0" borderId="1" xfId="7" applyFont="1" applyBorder="1" applyAlignment="1">
      <alignment horizontal="center" vertical="center"/>
    </xf>
    <xf numFmtId="0" fontId="16" fillId="0" borderId="1" xfId="7" applyFont="1" applyBorder="1" applyAlignment="1">
      <alignment vertical="center" wrapText="1"/>
    </xf>
    <xf numFmtId="0" fontId="6" fillId="5" borderId="1" xfId="10" applyFont="1" applyFill="1" applyBorder="1" applyAlignment="1">
      <alignment vertical="center"/>
    </xf>
    <xf numFmtId="0" fontId="6" fillId="5" borderId="1" xfId="10" applyFont="1" applyFill="1" applyBorder="1" applyAlignment="1">
      <alignment horizontal="justify" vertical="justify"/>
    </xf>
    <xf numFmtId="2" fontId="10" fillId="0" borderId="1" xfId="7" applyNumberFormat="1" applyFont="1" applyBorder="1" applyAlignment="1">
      <alignment horizontal="center"/>
    </xf>
    <xf numFmtId="0" fontId="10" fillId="0" borderId="1" xfId="7" applyFont="1" applyBorder="1" applyAlignment="1">
      <alignment horizontal="center"/>
    </xf>
    <xf numFmtId="0" fontId="12" fillId="0" borderId="1" xfId="7" applyFont="1" applyBorder="1" applyAlignment="1">
      <alignment horizontal="center"/>
    </xf>
    <xf numFmtId="0" fontId="12" fillId="0" borderId="1" xfId="7" applyFont="1" applyBorder="1" applyAlignment="1">
      <alignment vertical="center" wrapText="1"/>
    </xf>
    <xf numFmtId="0" fontId="8" fillId="0" borderId="1" xfId="7" applyFont="1" applyBorder="1"/>
    <xf numFmtId="0" fontId="9" fillId="0" borderId="1" xfId="7" applyFont="1" applyBorder="1" applyAlignment="1">
      <alignment vertical="center"/>
    </xf>
    <xf numFmtId="0" fontId="16" fillId="0" borderId="1" xfId="7" applyFont="1" applyBorder="1" applyAlignment="1">
      <alignment horizontal="justify" vertical="center" wrapText="1"/>
    </xf>
    <xf numFmtId="0" fontId="11" fillId="0" borderId="1" xfId="7" applyFont="1" applyBorder="1" applyAlignment="1">
      <alignment vertical="center" wrapText="1"/>
    </xf>
    <xf numFmtId="44" fontId="12" fillId="0" borderId="1" xfId="2" applyFont="1" applyFill="1" applyBorder="1" applyAlignment="1">
      <alignment horizontal="center"/>
    </xf>
    <xf numFmtId="0" fontId="6" fillId="0" borderId="1" xfId="7" applyFont="1" applyBorder="1"/>
    <xf numFmtId="0" fontId="8" fillId="0" borderId="1" xfId="7" applyFont="1" applyBorder="1" applyAlignment="1">
      <alignment horizontal="left"/>
    </xf>
    <xf numFmtId="164" fontId="4" fillId="0" borderId="1" xfId="7" applyNumberFormat="1" applyFont="1" applyBorder="1"/>
    <xf numFmtId="2" fontId="12" fillId="0" borderId="1" xfId="7" applyNumberFormat="1" applyFont="1" applyBorder="1" applyAlignment="1">
      <alignment horizontal="left"/>
    </xf>
    <xf numFmtId="164" fontId="4" fillId="0" borderId="1" xfId="7" applyNumberFormat="1" applyFont="1" applyBorder="1" applyAlignment="1">
      <alignment horizontal="center"/>
    </xf>
    <xf numFmtId="0" fontId="4" fillId="0" borderId="1" xfId="10" applyFont="1" applyBorder="1" applyAlignment="1">
      <alignment horizontal="left" vertical="center"/>
    </xf>
    <xf numFmtId="0" fontId="4" fillId="0" borderId="1" xfId="7" applyFont="1" applyBorder="1" applyAlignment="1">
      <alignment horizontal="center"/>
    </xf>
    <xf numFmtId="0" fontId="12" fillId="0" borderId="1" xfId="7" applyFont="1" applyBorder="1" applyAlignment="1">
      <alignment horizontal="left"/>
    </xf>
    <xf numFmtId="0" fontId="12" fillId="0" borderId="1" xfId="7" applyFont="1" applyBorder="1"/>
    <xf numFmtId="0" fontId="16" fillId="0" borderId="1" xfId="7" applyFont="1" applyBorder="1" applyAlignment="1">
      <alignment vertical="center"/>
    </xf>
    <xf numFmtId="2" fontId="12" fillId="0" borderId="1" xfId="7" applyNumberFormat="1" applyFont="1" applyBorder="1" applyAlignment="1">
      <alignment horizontal="left" vertical="center"/>
    </xf>
    <xf numFmtId="0" fontId="16" fillId="0" borderId="1" xfId="3" applyFont="1" applyBorder="1" applyAlignment="1">
      <alignment horizontal="center" vertical="center" wrapText="1"/>
    </xf>
    <xf numFmtId="2" fontId="10" fillId="2" borderId="1" xfId="7" applyNumberFormat="1" applyFont="1" applyFill="1" applyBorder="1" applyAlignment="1">
      <alignment horizontal="center"/>
    </xf>
    <xf numFmtId="0" fontId="10" fillId="2" borderId="1" xfId="7" applyFont="1" applyFill="1" applyBorder="1" applyAlignment="1">
      <alignment horizontal="center"/>
    </xf>
    <xf numFmtId="0" fontId="6" fillId="0" borderId="1" xfId="10" applyFont="1" applyBorder="1" applyAlignment="1">
      <alignment vertical="center"/>
    </xf>
    <xf numFmtId="44" fontId="4" fillId="0" borderId="1" xfId="2" applyFont="1" applyFill="1" applyBorder="1"/>
    <xf numFmtId="2" fontId="12" fillId="0" borderId="1" xfId="7" applyNumberFormat="1" applyFont="1" applyBorder="1" applyAlignment="1">
      <alignment horizontal="center"/>
    </xf>
    <xf numFmtId="2" fontId="11" fillId="0" borderId="1" xfId="7" applyNumberFormat="1" applyFont="1" applyBorder="1" applyAlignment="1">
      <alignment horizontal="center" vertical="center"/>
    </xf>
    <xf numFmtId="0" fontId="6" fillId="5" borderId="36" xfId="10" applyFont="1" applyFill="1" applyBorder="1" applyAlignment="1">
      <alignment vertical="center"/>
    </xf>
    <xf numFmtId="0" fontId="6" fillId="5" borderId="37" xfId="10" applyFont="1" applyFill="1" applyBorder="1" applyAlignment="1">
      <alignment vertical="center"/>
    </xf>
    <xf numFmtId="0" fontId="6" fillId="5" borderId="37" xfId="10" applyFont="1" applyFill="1" applyBorder="1" applyAlignment="1">
      <alignment horizontal="justify" vertical="justify"/>
    </xf>
    <xf numFmtId="0" fontId="6" fillId="5" borderId="38" xfId="10" applyFont="1" applyFill="1" applyBorder="1" applyAlignment="1">
      <alignment vertical="center"/>
    </xf>
    <xf numFmtId="2" fontId="12" fillId="0" borderId="1" xfId="7" applyNumberFormat="1" applyFont="1" applyBorder="1" applyAlignment="1">
      <alignment horizontal="left" wrapText="1"/>
    </xf>
    <xf numFmtId="44" fontId="4" fillId="0" borderId="1" xfId="7" applyNumberFormat="1" applyFont="1" applyBorder="1"/>
    <xf numFmtId="0" fontId="12" fillId="0" borderId="1" xfId="7" applyFont="1" applyBorder="1" applyAlignment="1">
      <alignment horizontal="left" wrapText="1"/>
    </xf>
    <xf numFmtId="44" fontId="12" fillId="0" borderId="0" xfId="7" applyNumberFormat="1" applyFont="1"/>
    <xf numFmtId="2" fontId="12" fillId="0" borderId="1" xfId="7" applyNumberFormat="1" applyFont="1" applyBorder="1" applyAlignment="1">
      <alignment horizontal="left" vertical="top" wrapText="1"/>
    </xf>
    <xf numFmtId="0" fontId="12" fillId="0" borderId="1" xfId="7" applyFont="1" applyBorder="1" applyAlignment="1">
      <alignment horizontal="center" wrapText="1"/>
    </xf>
    <xf numFmtId="0" fontId="12" fillId="0" borderId="1" xfId="7" applyFont="1" applyBorder="1" applyAlignment="1">
      <alignment horizontal="left" vertical="top"/>
    </xf>
    <xf numFmtId="44" fontId="4" fillId="0" borderId="1" xfId="7" applyNumberFormat="1" applyFont="1" applyBorder="1" applyAlignment="1">
      <alignment vertical="center"/>
    </xf>
    <xf numFmtId="0" fontId="10" fillId="0" borderId="1" xfId="7" applyFont="1" applyBorder="1" applyAlignment="1">
      <alignment horizontal="center" wrapText="1"/>
    </xf>
    <xf numFmtId="0" fontId="6" fillId="0" borderId="33" xfId="10" applyFont="1" applyBorder="1" applyAlignment="1">
      <alignment vertical="center"/>
    </xf>
    <xf numFmtId="0" fontId="10" fillId="0" borderId="1" xfId="7" applyFont="1" applyBorder="1" applyAlignment="1">
      <alignment horizontal="center" vertical="center" wrapText="1"/>
    </xf>
    <xf numFmtId="0" fontId="11" fillId="0" borderId="1" xfId="7" applyFont="1" applyBorder="1" applyAlignment="1">
      <alignment vertical="center"/>
    </xf>
    <xf numFmtId="0" fontId="9" fillId="0" borderId="1" xfId="7" applyFont="1" applyBorder="1" applyAlignment="1">
      <alignment horizontal="center" vertical="center" wrapText="1"/>
    </xf>
    <xf numFmtId="0" fontId="4" fillId="0" borderId="10" xfId="10" applyFont="1" applyBorder="1" applyAlignment="1">
      <alignment horizontal="left" vertical="center"/>
    </xf>
    <xf numFmtId="178" fontId="12" fillId="0" borderId="1" xfId="7" applyNumberFormat="1" applyFont="1" applyBorder="1" applyAlignment="1">
      <alignment horizontal="justify" vertical="justify"/>
    </xf>
    <xf numFmtId="0" fontId="8" fillId="0" borderId="1" xfId="7" applyFont="1" applyBorder="1" applyAlignment="1">
      <alignment horizontal="center"/>
    </xf>
    <xf numFmtId="1" fontId="12" fillId="0" borderId="1" xfId="7" applyNumberFormat="1" applyFont="1" applyBorder="1" applyAlignment="1">
      <alignment horizontal="justify" vertical="justify"/>
    </xf>
    <xf numFmtId="0" fontId="12" fillId="0" borderId="1" xfId="7" applyFont="1" applyBorder="1" applyAlignment="1">
      <alignment horizontal="center" vertical="center" wrapText="1"/>
    </xf>
    <xf numFmtId="0" fontId="11" fillId="0" borderId="1" xfId="3" applyFont="1" applyBorder="1" applyAlignment="1">
      <alignment horizontal="center" vertical="center" wrapText="1"/>
    </xf>
    <xf numFmtId="2" fontId="12" fillId="0" borderId="1" xfId="7" applyNumberFormat="1" applyFont="1" applyBorder="1" applyAlignment="1">
      <alignment horizontal="justify" vertical="justify"/>
    </xf>
    <xf numFmtId="44" fontId="12" fillId="0" borderId="1" xfId="7" applyNumberFormat="1" applyFont="1" applyBorder="1" applyAlignment="1">
      <alignment horizontal="center" vertical="center"/>
    </xf>
    <xf numFmtId="2" fontId="12" fillId="0" borderId="1" xfId="7" applyNumberFormat="1" applyFont="1" applyBorder="1" applyAlignment="1">
      <alignment horizontal="left" vertical="center" wrapText="1"/>
    </xf>
    <xf numFmtId="2" fontId="16" fillId="0" borderId="1" xfId="7" applyNumberFormat="1" applyFont="1" applyBorder="1" applyAlignment="1">
      <alignment horizontal="center" vertical="center"/>
    </xf>
    <xf numFmtId="44" fontId="4" fillId="0" borderId="1" xfId="7" applyNumberFormat="1" applyFont="1" applyBorder="1" applyAlignment="1">
      <alignment horizontal="center"/>
    </xf>
    <xf numFmtId="0" fontId="16" fillId="0" borderId="1" xfId="7" applyFont="1" applyBorder="1" applyAlignment="1">
      <alignment horizontal="center" vertical="center"/>
    </xf>
    <xf numFmtId="0" fontId="4" fillId="0" borderId="1" xfId="17" applyFont="1" applyBorder="1" applyAlignment="1">
      <alignment horizontal="center" vertical="center"/>
    </xf>
    <xf numFmtId="44" fontId="4" fillId="0" borderId="1" xfId="2" applyFont="1" applyFill="1" applyBorder="1" applyAlignment="1">
      <alignment horizontal="center"/>
    </xf>
    <xf numFmtId="0" fontId="6" fillId="2" borderId="24" xfId="10" applyFont="1" applyFill="1" applyBorder="1" applyAlignment="1">
      <alignment horizontal="center" vertical="center" wrapText="1"/>
    </xf>
    <xf numFmtId="0" fontId="6" fillId="2" borderId="32" xfId="10" applyFont="1" applyFill="1" applyBorder="1" applyAlignment="1">
      <alignment horizontal="center" vertical="center" wrapText="1"/>
    </xf>
    <xf numFmtId="0" fontId="6" fillId="2" borderId="33" xfId="10" applyFont="1" applyFill="1" applyBorder="1" applyAlignment="1">
      <alignment horizontal="center" vertical="center" wrapText="1"/>
    </xf>
    <xf numFmtId="44" fontId="12" fillId="2" borderId="1" xfId="7" applyNumberFormat="1" applyFont="1" applyFill="1" applyBorder="1" applyAlignment="1">
      <alignment vertical="center"/>
    </xf>
    <xf numFmtId="177" fontId="15" fillId="7" borderId="1" xfId="16" applyNumberFormat="1" applyFont="1" applyFill="1" applyBorder="1" applyAlignment="1">
      <alignment vertical="center" wrapText="1"/>
    </xf>
    <xf numFmtId="0" fontId="12" fillId="2" borderId="1" xfId="7" applyFont="1" applyFill="1" applyBorder="1" applyAlignment="1">
      <alignment horizontal="center" vertical="center"/>
    </xf>
    <xf numFmtId="0" fontId="16" fillId="6" borderId="1" xfId="7" applyFont="1" applyFill="1" applyBorder="1" applyAlignment="1">
      <alignment vertical="center" wrapText="1"/>
    </xf>
    <xf numFmtId="0" fontId="16" fillId="6" borderId="1" xfId="7" applyFont="1" applyFill="1" applyBorder="1" applyAlignment="1">
      <alignment horizontal="center" vertical="center"/>
    </xf>
    <xf numFmtId="0" fontId="6" fillId="5" borderId="0" xfId="10" applyFont="1" applyFill="1" applyAlignment="1">
      <alignment horizontal="justify" vertical="center"/>
    </xf>
    <xf numFmtId="44" fontId="12" fillId="0" borderId="1" xfId="2" applyFont="1" applyBorder="1" applyAlignment="1">
      <alignment horizontal="center"/>
    </xf>
    <xf numFmtId="0" fontId="12" fillId="2" borderId="1" xfId="7" applyFont="1" applyFill="1" applyBorder="1" applyAlignment="1">
      <alignment horizontal="center"/>
    </xf>
    <xf numFmtId="0" fontId="6" fillId="5" borderId="37" xfId="10" applyFont="1" applyFill="1" applyBorder="1" applyAlignment="1">
      <alignment horizontal="justify" vertical="center"/>
    </xf>
    <xf numFmtId="44" fontId="12" fillId="0" borderId="1" xfId="2" applyFont="1" applyBorder="1" applyAlignment="1">
      <alignment horizontal="center" vertical="center"/>
    </xf>
    <xf numFmtId="164" fontId="4" fillId="0" borderId="1" xfId="7" applyNumberFormat="1" applyFont="1" applyBorder="1" applyAlignment="1">
      <alignment vertical="center"/>
    </xf>
    <xf numFmtId="2" fontId="12" fillId="0" borderId="1" xfId="7" applyNumberFormat="1" applyFont="1" applyBorder="1" applyAlignment="1">
      <alignment horizontal="center" vertical="center" wrapText="1"/>
    </xf>
    <xf numFmtId="44" fontId="8" fillId="0" borderId="1" xfId="7" applyNumberFormat="1" applyFont="1" applyBorder="1"/>
    <xf numFmtId="44" fontId="8" fillId="0" borderId="1" xfId="2" applyFont="1" applyBorder="1" applyAlignment="1">
      <alignment horizontal="center"/>
    </xf>
    <xf numFmtId="0" fontId="16" fillId="8" borderId="1" xfId="3" applyFont="1" applyFill="1" applyBorder="1" applyAlignment="1">
      <alignment horizontal="center" vertical="center" wrapText="1"/>
    </xf>
    <xf numFmtId="44" fontId="4" fillId="0" borderId="1" xfId="2" applyFont="1" applyBorder="1"/>
    <xf numFmtId="2" fontId="12" fillId="2" borderId="1" xfId="7" applyNumberFormat="1" applyFont="1" applyFill="1" applyBorder="1" applyAlignment="1">
      <alignment horizontal="center"/>
    </xf>
    <xf numFmtId="0" fontId="17" fillId="0" borderId="1" xfId="7" applyFont="1" applyBorder="1" applyAlignment="1">
      <alignment vertical="center"/>
    </xf>
    <xf numFmtId="44" fontId="12" fillId="2" borderId="1" xfId="7" applyNumberFormat="1" applyFont="1" applyFill="1" applyBorder="1" applyAlignment="1">
      <alignment horizontal="center" vertical="center"/>
    </xf>
    <xf numFmtId="44" fontId="12" fillId="0" borderId="1" xfId="2" applyFont="1" applyBorder="1"/>
    <xf numFmtId="2" fontId="12" fillId="0" borderId="1" xfId="7" applyNumberFormat="1" applyFont="1" applyBorder="1" applyAlignment="1">
      <alignment horizontal="center" wrapText="1"/>
    </xf>
    <xf numFmtId="0" fontId="13" fillId="0" borderId="0" xfId="7" applyFont="1"/>
    <xf numFmtId="0" fontId="8" fillId="9" borderId="1" xfId="7" applyFont="1" applyFill="1" applyBorder="1" applyAlignment="1">
      <alignment horizontal="center" vertical="center"/>
    </xf>
    <xf numFmtId="4" fontId="6" fillId="2" borderId="6" xfId="10" applyNumberFormat="1" applyFont="1" applyFill="1" applyBorder="1" applyAlignment="1">
      <alignment horizontal="center" vertical="center" wrapText="1"/>
    </xf>
    <xf numFmtId="4" fontId="6" fillId="2" borderId="7" xfId="10" applyNumberFormat="1" applyFont="1" applyFill="1" applyBorder="1" applyAlignment="1">
      <alignment horizontal="center" vertical="center" wrapText="1"/>
    </xf>
    <xf numFmtId="0" fontId="6" fillId="2" borderId="7" xfId="10" applyFont="1" applyFill="1" applyBorder="1" applyAlignment="1">
      <alignment horizontal="center" vertical="center" wrapText="1"/>
    </xf>
    <xf numFmtId="0" fontId="6" fillId="2" borderId="39" xfId="10" applyFont="1" applyFill="1" applyBorder="1" applyAlignment="1">
      <alignment horizontal="center" vertical="center" wrapText="1"/>
    </xf>
    <xf numFmtId="0" fontId="6" fillId="0" borderId="7" xfId="18" applyFont="1" applyBorder="1" applyAlignment="1">
      <alignment horizontal="center" vertical="center" wrapText="1"/>
    </xf>
    <xf numFmtId="4" fontId="6" fillId="2" borderId="40" xfId="10" applyNumberFormat="1" applyFont="1" applyFill="1" applyBorder="1" applyAlignment="1">
      <alignment horizontal="center" vertical="center" wrapText="1"/>
    </xf>
    <xf numFmtId="4" fontId="6" fillId="2" borderId="41" xfId="10" applyNumberFormat="1" applyFont="1" applyFill="1" applyBorder="1" applyAlignment="1">
      <alignment horizontal="center" vertical="center" wrapText="1"/>
    </xf>
    <xf numFmtId="0" fontId="6" fillId="2" borderId="41" xfId="10" applyFont="1" applyFill="1" applyBorder="1" applyAlignment="1">
      <alignment horizontal="center" vertical="center" wrapText="1"/>
    </xf>
    <xf numFmtId="0" fontId="6" fillId="2" borderId="42" xfId="10" applyFont="1" applyFill="1" applyBorder="1" applyAlignment="1">
      <alignment horizontal="center" vertical="center" wrapText="1"/>
    </xf>
    <xf numFmtId="0" fontId="6" fillId="0" borderId="41" xfId="18" applyFont="1" applyBorder="1" applyAlignment="1">
      <alignment horizontal="center" vertical="center" wrapText="1"/>
    </xf>
    <xf numFmtId="0" fontId="6" fillId="5" borderId="43" xfId="10" applyFont="1" applyFill="1" applyBorder="1" applyAlignment="1">
      <alignment horizontal="left" vertical="center"/>
    </xf>
    <xf numFmtId="0" fontId="6" fillId="5" borderId="9" xfId="10" applyFont="1" applyFill="1" applyBorder="1" applyAlignment="1">
      <alignment horizontal="left" vertical="center"/>
    </xf>
    <xf numFmtId="0" fontId="6" fillId="5" borderId="10" xfId="10" applyFont="1" applyFill="1" applyBorder="1" applyAlignment="1">
      <alignment horizontal="left" vertical="center"/>
    </xf>
    <xf numFmtId="0" fontId="4" fillId="4" borderId="44" xfId="1" applyFont="1" applyFill="1" applyBorder="1" applyAlignment="1">
      <alignment horizontal="center" wrapText="1"/>
    </xf>
    <xf numFmtId="0" fontId="4" fillId="4" borderId="29" xfId="1" applyFont="1" applyFill="1" applyBorder="1" applyAlignment="1">
      <alignment horizontal="center" wrapText="1"/>
    </xf>
    <xf numFmtId="0" fontId="4" fillId="4" borderId="30" xfId="1" applyFont="1" applyFill="1" applyBorder="1" applyAlignment="1">
      <alignment horizontal="center" wrapText="1"/>
    </xf>
    <xf numFmtId="0" fontId="2" fillId="0" borderId="45" xfId="1" applyFont="1" applyBorder="1"/>
    <xf numFmtId="0" fontId="4" fillId="3" borderId="12" xfId="1" applyFont="1" applyFill="1" applyBorder="1" applyAlignment="1">
      <alignment horizontal="left" wrapText="1"/>
    </xf>
    <xf numFmtId="0" fontId="4" fillId="3" borderId="1" xfId="1" applyFont="1" applyFill="1" applyBorder="1" applyAlignment="1">
      <alignment horizontal="left" wrapText="1"/>
    </xf>
    <xf numFmtId="0" fontId="4" fillId="3" borderId="18" xfId="1" applyFont="1" applyFill="1" applyBorder="1" applyAlignment="1">
      <alignment horizontal="left" wrapText="1"/>
    </xf>
    <xf numFmtId="0" fontId="2" fillId="2" borderId="0" xfId="1" applyFont="1" applyFill="1"/>
    <xf numFmtId="44" fontId="2" fillId="2" borderId="0" xfId="2" applyFont="1" applyFill="1"/>
    <xf numFmtId="0" fontId="2" fillId="2" borderId="5" xfId="1" applyFont="1" applyFill="1" applyBorder="1"/>
    <xf numFmtId="0" fontId="2" fillId="2" borderId="45" xfId="1" applyFont="1" applyFill="1" applyBorder="1"/>
    <xf numFmtId="0" fontId="4" fillId="0" borderId="46" xfId="6" applyFont="1" applyBorder="1" applyAlignment="1">
      <alignment horizontal="center"/>
    </xf>
    <xf numFmtId="0" fontId="4" fillId="0" borderId="47" xfId="6" applyFont="1" applyBorder="1" applyAlignment="1">
      <alignment horizontal="center"/>
    </xf>
    <xf numFmtId="0" fontId="6" fillId="0" borderId="48" xfId="6" applyFont="1" applyBorder="1" applyAlignment="1">
      <alignment horizontal="center"/>
    </xf>
    <xf numFmtId="0" fontId="6" fillId="0" borderId="49" xfId="6" applyFont="1" applyBorder="1" applyAlignment="1">
      <alignment horizontal="center"/>
    </xf>
    <xf numFmtId="0" fontId="6" fillId="0" borderId="50" xfId="6" applyFont="1" applyBorder="1" applyAlignment="1">
      <alignment horizontal="center"/>
    </xf>
    <xf numFmtId="0" fontId="2" fillId="0" borderId="51" xfId="1" applyFont="1" applyBorder="1" applyAlignment="1">
      <alignment horizontal="center"/>
    </xf>
    <xf numFmtId="0" fontId="2" fillId="0" borderId="52" xfId="1" applyFont="1" applyBorder="1" applyAlignment="1">
      <alignment horizontal="center"/>
    </xf>
    <xf numFmtId="0" fontId="2" fillId="0" borderId="53" xfId="1" applyFont="1" applyBorder="1" applyAlignment="1">
      <alignment horizontal="center"/>
    </xf>
    <xf numFmtId="0" fontId="19" fillId="0" borderId="0" xfId="7" applyFont="1" applyAlignment="1">
      <alignment horizontal="left"/>
    </xf>
    <xf numFmtId="0" fontId="20" fillId="0" borderId="0" xfId="7" applyFont="1" applyAlignment="1">
      <alignment horizontal="left"/>
    </xf>
    <xf numFmtId="0" fontId="21" fillId="0" borderId="0" xfId="7" applyFont="1" applyAlignment="1">
      <alignment horizontal="left"/>
    </xf>
    <xf numFmtId="0" fontId="21" fillId="0" borderId="0" xfId="7" applyFont="1" applyAlignment="1">
      <alignment horizontal="left"/>
    </xf>
    <xf numFmtId="0" fontId="2" fillId="0" borderId="0" xfId="1" applyFont="1" applyAlignment="1">
      <alignment horizontal="center"/>
    </xf>
    <xf numFmtId="0" fontId="2" fillId="0" borderId="3" xfId="1" applyFont="1" applyBorder="1"/>
    <xf numFmtId="166" fontId="2" fillId="0" borderId="3" xfId="4" applyNumberFormat="1" applyFont="1" applyBorder="1"/>
    <xf numFmtId="0" fontId="2" fillId="0" borderId="3" xfId="1" applyFont="1" applyBorder="1" applyAlignment="1">
      <alignment horizontal="center"/>
    </xf>
    <xf numFmtId="0" fontId="2" fillId="2" borderId="0" xfId="6" applyFont="1" applyFill="1" applyAlignment="1">
      <alignment horizontal="center" vertical="center" wrapText="1"/>
    </xf>
    <xf numFmtId="0" fontId="22" fillId="2" borderId="16" xfId="6" applyFont="1" applyFill="1" applyBorder="1" applyAlignment="1">
      <alignment horizontal="center" vertical="center" wrapText="1"/>
    </xf>
    <xf numFmtId="0" fontId="2" fillId="2" borderId="6" xfId="6" applyFont="1" applyFill="1" applyBorder="1" applyAlignment="1">
      <alignment horizontal="center" vertical="center" wrapText="1"/>
    </xf>
    <xf numFmtId="0" fontId="2" fillId="2" borderId="7" xfId="6" applyFont="1" applyFill="1" applyBorder="1" applyAlignment="1">
      <alignment horizontal="center" vertical="center" wrapText="1"/>
    </xf>
    <xf numFmtId="0" fontId="2" fillId="0" borderId="8" xfId="7" applyFont="1" applyBorder="1" applyAlignment="1">
      <alignment horizontal="center" vertical="center" wrapText="1"/>
    </xf>
    <xf numFmtId="0" fontId="2" fillId="0" borderId="9" xfId="7" applyFont="1" applyBorder="1" applyAlignment="1">
      <alignment horizontal="center" vertical="center" wrapText="1"/>
    </xf>
    <xf numFmtId="0" fontId="2" fillId="0" borderId="10" xfId="7" applyFont="1" applyBorder="1" applyAlignment="1">
      <alignment horizontal="center" vertical="center" wrapText="1"/>
    </xf>
    <xf numFmtId="9" fontId="2" fillId="3" borderId="12" xfId="8" applyFont="1" applyFill="1" applyBorder="1" applyAlignment="1">
      <alignment horizontal="center" vertical="center"/>
    </xf>
    <xf numFmtId="168" fontId="22" fillId="4" borderId="1" xfId="9" applyNumberFormat="1" applyFont="1" applyFill="1" applyBorder="1" applyAlignment="1">
      <alignment horizontal="center" vertical="center"/>
    </xf>
    <xf numFmtId="3" fontId="22" fillId="4" borderId="1" xfId="6" applyNumberFormat="1" applyFont="1" applyFill="1" applyBorder="1" applyAlignment="1">
      <alignment horizontal="center" vertical="center"/>
    </xf>
    <xf numFmtId="0" fontId="2" fillId="0" borderId="13" xfId="7" applyFont="1" applyBorder="1" applyAlignment="1">
      <alignment horizontal="center" vertical="center" wrapText="1"/>
    </xf>
    <xf numFmtId="0" fontId="2" fillId="0" borderId="0" xfId="7" applyFont="1" applyAlignment="1">
      <alignment horizontal="center" vertical="center" wrapText="1"/>
    </xf>
    <xf numFmtId="0" fontId="2" fillId="0" borderId="14" xfId="7" applyFont="1" applyBorder="1" applyAlignment="1">
      <alignment horizontal="center" vertical="center" wrapText="1"/>
    </xf>
    <xf numFmtId="3" fontId="22" fillId="4" borderId="1" xfId="6" applyNumberFormat="1" applyFont="1" applyFill="1" applyBorder="1" applyAlignment="1">
      <alignment horizontal="center" vertical="center" wrapText="1"/>
    </xf>
    <xf numFmtId="0" fontId="2" fillId="0" borderId="15" xfId="7" applyFont="1" applyBorder="1" applyAlignment="1">
      <alignment horizontal="center" vertical="center" wrapText="1"/>
    </xf>
    <xf numFmtId="0" fontId="2" fillId="0" borderId="16" xfId="7" applyFont="1" applyBorder="1" applyAlignment="1">
      <alignment horizontal="center" vertical="center" wrapText="1"/>
    </xf>
    <xf numFmtId="0" fontId="2" fillId="0" borderId="17" xfId="7" applyFont="1" applyBorder="1" applyAlignment="1">
      <alignment horizontal="center" vertical="center" wrapText="1"/>
    </xf>
    <xf numFmtId="0" fontId="22" fillId="4" borderId="1" xfId="6" applyFont="1" applyFill="1" applyBorder="1" applyAlignment="1">
      <alignment horizontal="center" vertical="center"/>
    </xf>
    <xf numFmtId="0" fontId="22" fillId="4" borderId="1" xfId="6" applyFont="1" applyFill="1" applyBorder="1" applyAlignment="1">
      <alignment horizontal="center" vertical="center" wrapText="1"/>
    </xf>
    <xf numFmtId="0" fontId="2" fillId="4" borderId="1" xfId="6" applyFont="1" applyFill="1" applyBorder="1" applyAlignment="1">
      <alignment vertical="center" wrapText="1"/>
    </xf>
    <xf numFmtId="0" fontId="2" fillId="4" borderId="18" xfId="6" applyFont="1" applyFill="1" applyBorder="1" applyAlignment="1">
      <alignment vertical="center" wrapText="1"/>
    </xf>
    <xf numFmtId="168" fontId="22" fillId="4" borderId="19" xfId="9" applyNumberFormat="1" applyFont="1" applyFill="1" applyBorder="1" applyAlignment="1">
      <alignment horizontal="center" vertical="center"/>
    </xf>
    <xf numFmtId="3" fontId="22" fillId="4" borderId="20" xfId="6" applyNumberFormat="1" applyFont="1" applyFill="1" applyBorder="1" applyAlignment="1">
      <alignment horizontal="center" vertical="center" wrapText="1"/>
    </xf>
    <xf numFmtId="0" fontId="2" fillId="0" borderId="21" xfId="10" applyFont="1" applyBorder="1" applyAlignment="1">
      <alignment horizontal="center" vertical="center"/>
    </xf>
    <xf numFmtId="0" fontId="2" fillId="0" borderId="22" xfId="10" applyFont="1" applyBorder="1" applyAlignment="1">
      <alignment horizontal="center" vertical="center"/>
    </xf>
    <xf numFmtId="0" fontId="22" fillId="0" borderId="23" xfId="10" applyFont="1" applyBorder="1" applyAlignment="1">
      <alignment vertical="center"/>
    </xf>
    <xf numFmtId="39" fontId="22" fillId="0" borderId="0" xfId="11" applyNumberFormat="1" applyFont="1" applyBorder="1" applyAlignment="1">
      <alignment vertical="center"/>
    </xf>
    <xf numFmtId="172" fontId="2" fillId="0" borderId="0" xfId="11" applyNumberFormat="1" applyFont="1" applyBorder="1"/>
    <xf numFmtId="2" fontId="2" fillId="0" borderId="0" xfId="12" applyNumberFormat="1" applyFont="1"/>
    <xf numFmtId="0" fontId="2" fillId="0" borderId="0" xfId="12" applyFont="1"/>
    <xf numFmtId="0" fontId="2" fillId="0" borderId="0" xfId="12" applyFont="1" applyAlignment="1">
      <alignment horizontal="center"/>
    </xf>
    <xf numFmtId="173" fontId="22" fillId="5" borderId="24" xfId="17" applyNumberFormat="1" applyFont="1" applyFill="1" applyBorder="1" applyAlignment="1">
      <alignment vertical="center"/>
    </xf>
    <xf numFmtId="0" fontId="2" fillId="0" borderId="25" xfId="12" applyFont="1" applyBorder="1" applyAlignment="1">
      <alignment vertical="center"/>
    </xf>
    <xf numFmtId="172" fontId="22" fillId="0" borderId="26" xfId="11" applyNumberFormat="1" applyFont="1" applyBorder="1" applyAlignment="1">
      <alignment vertical="center"/>
    </xf>
    <xf numFmtId="9" fontId="2" fillId="0" borderId="26" xfId="11" applyNumberFormat="1" applyFont="1" applyBorder="1" applyAlignment="1">
      <alignment horizontal="center" vertical="center"/>
    </xf>
    <xf numFmtId="0" fontId="22" fillId="0" borderId="27" xfId="12" applyFont="1" applyBorder="1" applyAlignment="1">
      <alignment horizontal="left" vertical="center"/>
    </xf>
    <xf numFmtId="172" fontId="22" fillId="0" borderId="12" xfId="11" applyNumberFormat="1" applyFont="1" applyBorder="1" applyAlignment="1">
      <alignment vertical="center"/>
    </xf>
    <xf numFmtId="0" fontId="2" fillId="0" borderId="28" xfId="12" applyFont="1" applyBorder="1" applyAlignment="1">
      <alignment horizontal="right" vertical="center"/>
    </xf>
    <xf numFmtId="172" fontId="2" fillId="0" borderId="29" xfId="11" applyNumberFormat="1" applyFont="1" applyBorder="1" applyAlignment="1">
      <alignment vertical="center"/>
    </xf>
    <xf numFmtId="9" fontId="2" fillId="0" borderId="29" xfId="11" applyNumberFormat="1" applyFont="1" applyBorder="1" applyAlignment="1">
      <alignment horizontal="center" vertical="center"/>
    </xf>
    <xf numFmtId="0" fontId="22" fillId="0" borderId="30" xfId="12" applyFont="1" applyBorder="1" applyAlignment="1">
      <alignment horizontal="left" vertical="center" wrapText="1"/>
    </xf>
    <xf numFmtId="172" fontId="2" fillId="0" borderId="12" xfId="11" applyNumberFormat="1" applyFont="1" applyBorder="1" applyAlignment="1">
      <alignment vertical="center"/>
    </xf>
    <xf numFmtId="0" fontId="2" fillId="0" borderId="30" xfId="12" applyFont="1" applyBorder="1" applyAlignment="1">
      <alignment horizontal="left" vertical="center" wrapText="1"/>
    </xf>
    <xf numFmtId="0" fontId="2" fillId="0" borderId="28" xfId="12" applyFont="1" applyBorder="1" applyAlignment="1">
      <alignment vertical="center"/>
    </xf>
    <xf numFmtId="0" fontId="22" fillId="0" borderId="30" xfId="12" applyFont="1" applyBorder="1" applyAlignment="1">
      <alignment horizontal="left" vertical="center"/>
    </xf>
    <xf numFmtId="0" fontId="2" fillId="0" borderId="0" xfId="18" applyFont="1" applyAlignment="1">
      <alignment horizontal="center" vertical="center"/>
    </xf>
    <xf numFmtId="0" fontId="2" fillId="0" borderId="30" xfId="12" applyFont="1" applyBorder="1" applyAlignment="1">
      <alignment horizontal="left" vertical="center"/>
    </xf>
    <xf numFmtId="0" fontId="22" fillId="0" borderId="28" xfId="12" applyFont="1" applyBorder="1" applyAlignment="1">
      <alignment horizontal="right" vertical="center"/>
    </xf>
    <xf numFmtId="0" fontId="22" fillId="0" borderId="29" xfId="12" applyFont="1" applyBorder="1" applyAlignment="1">
      <alignment vertical="center"/>
    </xf>
    <xf numFmtId="179" fontId="2" fillId="0" borderId="29" xfId="11" applyNumberFormat="1" applyFont="1" applyBorder="1" applyAlignment="1">
      <alignment horizontal="center" vertical="center"/>
    </xf>
    <xf numFmtId="172" fontId="2" fillId="0" borderId="40" xfId="11" applyNumberFormat="1" applyFont="1" applyBorder="1" applyAlignment="1">
      <alignment vertical="center"/>
    </xf>
    <xf numFmtId="0" fontId="23" fillId="0" borderId="54" xfId="12" applyFont="1" applyBorder="1" applyAlignment="1">
      <alignment horizontal="right" vertical="center"/>
    </xf>
    <xf numFmtId="0" fontId="2" fillId="0" borderId="54" xfId="12" applyFont="1" applyBorder="1" applyAlignment="1">
      <alignment horizontal="left" vertical="center" wrapText="1"/>
    </xf>
    <xf numFmtId="0" fontId="2" fillId="0" borderId="22" xfId="12" applyFont="1" applyBorder="1" applyAlignment="1">
      <alignment horizontal="left" vertical="center" wrapText="1"/>
    </xf>
    <xf numFmtId="0" fontId="2" fillId="0" borderId="23" xfId="12" applyFont="1" applyBorder="1" applyAlignment="1">
      <alignment horizontal="left" vertical="center" wrapText="1"/>
    </xf>
    <xf numFmtId="168" fontId="22" fillId="0" borderId="0" xfId="13" applyNumberFormat="1" applyFont="1" applyAlignment="1">
      <alignment vertical="center"/>
    </xf>
    <xf numFmtId="49" fontId="22" fillId="0" borderId="0" xfId="13" applyNumberFormat="1" applyFont="1" applyAlignment="1">
      <alignment horizontal="right" vertical="center"/>
    </xf>
    <xf numFmtId="0" fontId="22" fillId="5" borderId="31" xfId="17" applyFont="1" applyFill="1" applyBorder="1" applyAlignment="1">
      <alignment horizontal="right" vertical="center"/>
    </xf>
    <xf numFmtId="0" fontId="22" fillId="5" borderId="32" xfId="17" applyFont="1" applyFill="1" applyBorder="1" applyAlignment="1">
      <alignment horizontal="right" vertical="center"/>
    </xf>
    <xf numFmtId="0" fontId="22" fillId="5" borderId="33" xfId="17" applyFont="1" applyFill="1" applyBorder="1" applyAlignment="1">
      <alignment horizontal="right" vertical="center"/>
    </xf>
    <xf numFmtId="164" fontId="22" fillId="0" borderId="55" xfId="15" applyNumberFormat="1" applyFont="1" applyBorder="1" applyAlignment="1">
      <alignment horizontal="right" vertical="center"/>
    </xf>
    <xf numFmtId="174" fontId="2" fillId="0" borderId="8" xfId="14" applyNumberFormat="1" applyFont="1" applyBorder="1" applyAlignment="1">
      <alignment horizontal="right" vertical="center" wrapText="1"/>
    </xf>
    <xf numFmtId="4" fontId="2" fillId="0" borderId="1" xfId="15" applyNumberFormat="1" applyFont="1" applyBorder="1" applyAlignment="1">
      <alignment vertical="center" wrapText="1"/>
    </xf>
    <xf numFmtId="0" fontId="2" fillId="0" borderId="9" xfId="17" applyFont="1" applyBorder="1" applyAlignment="1">
      <alignment horizontal="center" vertical="center"/>
    </xf>
    <xf numFmtId="0" fontId="2" fillId="0" borderId="9" xfId="17" applyFont="1" applyBorder="1" applyAlignment="1">
      <alignment horizontal="left" vertical="center" wrapText="1"/>
    </xf>
    <xf numFmtId="2" fontId="2" fillId="0" borderId="9" xfId="17" applyNumberFormat="1" applyFont="1" applyBorder="1" applyAlignment="1">
      <alignment horizontal="center" vertical="center"/>
    </xf>
    <xf numFmtId="0" fontId="2" fillId="0" borderId="10" xfId="17" applyFont="1" applyBorder="1" applyAlignment="1">
      <alignment horizontal="left" vertical="center"/>
    </xf>
    <xf numFmtId="174" fontId="2" fillId="0" borderId="12" xfId="14" applyNumberFormat="1" applyFont="1" applyBorder="1" applyAlignment="1">
      <alignment horizontal="right" vertical="center" wrapText="1"/>
    </xf>
    <xf numFmtId="174" fontId="2" fillId="0" borderId="1" xfId="14" applyNumberFormat="1" applyFont="1" applyBorder="1" applyAlignment="1">
      <alignment horizontal="right" vertical="center" wrapText="1"/>
    </xf>
    <xf numFmtId="0" fontId="2" fillId="0" borderId="1" xfId="17" applyFont="1" applyBorder="1" applyAlignment="1">
      <alignment horizontal="center" vertical="center"/>
    </xf>
    <xf numFmtId="0" fontId="2" fillId="0" borderId="1" xfId="17" applyFont="1" applyBorder="1" applyAlignment="1">
      <alignment horizontal="left" vertical="center" wrapText="1"/>
    </xf>
    <xf numFmtId="0" fontId="2" fillId="0" borderId="34" xfId="17" applyFont="1" applyBorder="1" applyAlignment="1">
      <alignment horizontal="center" vertical="center"/>
    </xf>
    <xf numFmtId="0" fontId="22" fillId="5" borderId="24" xfId="17" applyFont="1" applyFill="1" applyBorder="1" applyAlignment="1">
      <alignment vertical="center"/>
    </xf>
    <xf numFmtId="0" fontId="22" fillId="5" borderId="32" xfId="17" applyFont="1" applyFill="1" applyBorder="1" applyAlignment="1">
      <alignment vertical="center"/>
    </xf>
    <xf numFmtId="0" fontId="22" fillId="5" borderId="33" xfId="17" applyFont="1" applyFill="1" applyBorder="1" applyAlignment="1">
      <alignment vertical="center"/>
    </xf>
    <xf numFmtId="0" fontId="2" fillId="0" borderId="9" xfId="17" applyFont="1" applyBorder="1" applyAlignment="1">
      <alignment horizontal="left" vertical="center"/>
    </xf>
    <xf numFmtId="0" fontId="2" fillId="0" borderId="18" xfId="17" applyFont="1" applyBorder="1" applyAlignment="1">
      <alignment horizontal="center" vertical="center"/>
    </xf>
    <xf numFmtId="164" fontId="22" fillId="0" borderId="56" xfId="15" applyNumberFormat="1" applyFont="1" applyBorder="1" applyAlignment="1">
      <alignment horizontal="right" vertical="center"/>
    </xf>
    <xf numFmtId="174" fontId="2" fillId="0" borderId="13" xfId="14" applyNumberFormat="1" applyFont="1" applyBorder="1" applyAlignment="1">
      <alignment horizontal="right" vertical="center" wrapText="1"/>
    </xf>
    <xf numFmtId="0" fontId="2" fillId="0" borderId="0" xfId="17" applyFont="1" applyAlignment="1">
      <alignment horizontal="center" vertical="center"/>
    </xf>
    <xf numFmtId="0" fontId="2" fillId="0" borderId="0" xfId="17" applyFont="1" applyAlignment="1">
      <alignment horizontal="left" vertical="center" wrapText="1"/>
    </xf>
    <xf numFmtId="0" fontId="2" fillId="0" borderId="57" xfId="17" applyFont="1" applyBorder="1" applyAlignment="1">
      <alignment horizontal="left" vertical="center"/>
    </xf>
    <xf numFmtId="0" fontId="2" fillId="0" borderId="1" xfId="17" applyFont="1" applyBorder="1" applyAlignment="1">
      <alignment horizontal="center" vertical="center" wrapText="1"/>
    </xf>
    <xf numFmtId="174" fontId="2" fillId="0" borderId="1" xfId="14" quotePrefix="1" applyNumberFormat="1" applyFont="1" applyBorder="1" applyAlignment="1">
      <alignment horizontal="right" vertical="center" wrapText="1"/>
    </xf>
    <xf numFmtId="0" fontId="2" fillId="0" borderId="1" xfId="18" applyFont="1" applyBorder="1" applyAlignment="1">
      <alignment horizontal="center" vertical="center"/>
    </xf>
    <xf numFmtId="0" fontId="2" fillId="0" borderId="9" xfId="1" applyFont="1" applyBorder="1"/>
    <xf numFmtId="0" fontId="2" fillId="0" borderId="9" xfId="1" applyFont="1" applyBorder="1" applyAlignment="1">
      <alignment horizontal="center"/>
    </xf>
    <xf numFmtId="0" fontId="2" fillId="0" borderId="1" xfId="17" applyFont="1" applyBorder="1" applyAlignment="1">
      <alignment horizontal="left" vertical="center"/>
    </xf>
    <xf numFmtId="174" fontId="2" fillId="0" borderId="19" xfId="14" applyNumberFormat="1" applyFont="1" applyBorder="1" applyAlignment="1">
      <alignment horizontal="right" vertical="center" wrapText="1"/>
    </xf>
    <xf numFmtId="4" fontId="22" fillId="2" borderId="6" xfId="17" applyNumberFormat="1" applyFont="1" applyFill="1" applyBorder="1" applyAlignment="1">
      <alignment horizontal="center" vertical="center" wrapText="1"/>
    </xf>
    <xf numFmtId="4" fontId="22" fillId="2" borderId="7" xfId="17" applyNumberFormat="1" applyFont="1" applyFill="1" applyBorder="1" applyAlignment="1">
      <alignment horizontal="center" vertical="center" wrapText="1"/>
    </xf>
    <xf numFmtId="0" fontId="22" fillId="2" borderId="7" xfId="17" applyFont="1" applyFill="1" applyBorder="1" applyAlignment="1">
      <alignment horizontal="center" vertical="center" wrapText="1"/>
    </xf>
    <xf numFmtId="0" fontId="22" fillId="2" borderId="39" xfId="17" applyFont="1" applyFill="1" applyBorder="1" applyAlignment="1">
      <alignment horizontal="center" vertical="center" wrapText="1"/>
    </xf>
    <xf numFmtId="0" fontId="22" fillId="0" borderId="7" xfId="18" applyFont="1" applyBorder="1" applyAlignment="1">
      <alignment horizontal="center" vertical="center" wrapText="1"/>
    </xf>
    <xf numFmtId="4" fontId="22" fillId="2" borderId="40" xfId="17" applyNumberFormat="1" applyFont="1" applyFill="1" applyBorder="1" applyAlignment="1">
      <alignment horizontal="center" vertical="center" wrapText="1"/>
    </xf>
    <xf numFmtId="4" fontId="22" fillId="2" borderId="41" xfId="17" applyNumberFormat="1" applyFont="1" applyFill="1" applyBorder="1" applyAlignment="1">
      <alignment horizontal="center" vertical="center" wrapText="1"/>
    </xf>
    <xf numFmtId="0" fontId="22" fillId="2" borderId="41" xfId="17" applyFont="1" applyFill="1" applyBorder="1" applyAlignment="1">
      <alignment horizontal="center" vertical="center" wrapText="1"/>
    </xf>
    <xf numFmtId="0" fontId="22" fillId="2" borderId="42" xfId="17" applyFont="1" applyFill="1" applyBorder="1" applyAlignment="1">
      <alignment horizontal="center" vertical="center" wrapText="1"/>
    </xf>
    <xf numFmtId="0" fontId="22" fillId="0" borderId="41" xfId="18" applyFont="1" applyBorder="1" applyAlignment="1">
      <alignment horizontal="center" vertical="center" wrapText="1"/>
    </xf>
    <xf numFmtId="0" fontId="22" fillId="5" borderId="43" xfId="17" applyFont="1" applyFill="1" applyBorder="1" applyAlignment="1">
      <alignment horizontal="left" vertical="center"/>
    </xf>
    <xf numFmtId="0" fontId="22" fillId="5" borderId="9" xfId="17" applyFont="1" applyFill="1" applyBorder="1" applyAlignment="1">
      <alignment horizontal="left" vertical="center"/>
    </xf>
    <xf numFmtId="0" fontId="22" fillId="5" borderId="10" xfId="17" applyFont="1" applyFill="1" applyBorder="1" applyAlignment="1">
      <alignment horizontal="left" vertical="center"/>
    </xf>
    <xf numFmtId="0" fontId="2" fillId="4" borderId="28" xfId="1" applyFont="1" applyFill="1" applyBorder="1" applyAlignment="1">
      <alignment horizontal="center" wrapText="1"/>
    </xf>
    <xf numFmtId="0" fontId="2" fillId="4" borderId="29" xfId="1" applyFont="1" applyFill="1" applyBorder="1" applyAlignment="1">
      <alignment horizontal="center" wrapText="1"/>
    </xf>
    <xf numFmtId="0" fontId="2" fillId="4" borderId="58" xfId="1" applyFont="1" applyFill="1" applyBorder="1" applyAlignment="1">
      <alignment horizontal="center" wrapText="1"/>
    </xf>
    <xf numFmtId="0" fontId="2" fillId="3" borderId="1" xfId="1" applyFont="1" applyFill="1" applyBorder="1" applyAlignment="1">
      <alignment horizontal="justify" vertical="center" wrapText="1"/>
    </xf>
    <xf numFmtId="0" fontId="2" fillId="2" borderId="11" xfId="1" applyFont="1" applyFill="1" applyBorder="1"/>
    <xf numFmtId="0" fontId="22" fillId="0" borderId="35" xfId="6" applyFont="1" applyBorder="1" applyAlignment="1">
      <alignment horizontal="center"/>
    </xf>
    <xf numFmtId="0" fontId="22" fillId="0" borderId="0" xfId="6" applyFont="1" applyAlignment="1">
      <alignment horizontal="center"/>
    </xf>
    <xf numFmtId="0" fontId="22" fillId="0" borderId="14" xfId="6" applyFont="1" applyBorder="1" applyAlignment="1">
      <alignment horizontal="center"/>
    </xf>
    <xf numFmtId="0" fontId="22" fillId="0" borderId="36" xfId="6" applyFont="1" applyBorder="1" applyAlignment="1">
      <alignment horizontal="center"/>
    </xf>
    <xf numFmtId="0" fontId="22" fillId="0" borderId="37" xfId="6" applyFont="1" applyBorder="1" applyAlignment="1">
      <alignment horizontal="center"/>
    </xf>
    <xf numFmtId="0" fontId="22" fillId="0" borderId="38" xfId="6" applyFont="1" applyBorder="1" applyAlignment="1">
      <alignment horizontal="center"/>
    </xf>
    <xf numFmtId="0" fontId="26" fillId="0" borderId="0" xfId="7" applyFont="1" applyAlignment="1">
      <alignment horizontal="left"/>
    </xf>
    <xf numFmtId="0" fontId="2" fillId="0" borderId="0" xfId="7" applyFont="1"/>
    <xf numFmtId="0" fontId="2" fillId="0" borderId="2" xfId="7" applyFont="1" applyBorder="1"/>
    <xf numFmtId="0" fontId="2" fillId="0" borderId="3" xfId="7" applyFont="1" applyBorder="1"/>
    <xf numFmtId="0" fontId="2" fillId="0" borderId="4" xfId="7" applyFont="1" applyBorder="1"/>
    <xf numFmtId="0" fontId="2" fillId="0" borderId="5" xfId="7" applyFont="1" applyBorder="1"/>
    <xf numFmtId="0" fontId="2" fillId="0" borderId="43" xfId="7" applyFont="1" applyBorder="1" applyAlignment="1">
      <alignment horizontal="right"/>
    </xf>
    <xf numFmtId="0" fontId="2" fillId="0" borderId="9" xfId="7" applyFont="1" applyBorder="1" applyAlignment="1">
      <alignment horizontal="right"/>
    </xf>
    <xf numFmtId="0" fontId="2" fillId="0" borderId="9" xfId="7" applyFont="1" applyBorder="1"/>
    <xf numFmtId="0" fontId="2" fillId="0" borderId="9" xfId="7" applyFont="1" applyBorder="1" applyAlignment="1">
      <alignment horizontal="left"/>
    </xf>
    <xf numFmtId="0" fontId="2" fillId="0" borderId="10" xfId="7" applyFont="1" applyBorder="1" applyAlignment="1">
      <alignment horizontal="left"/>
    </xf>
    <xf numFmtId="0" fontId="2" fillId="0" borderId="11" xfId="7" applyFont="1" applyBorder="1"/>
    <xf numFmtId="0" fontId="2" fillId="0" borderId="35" xfId="7" applyFont="1" applyBorder="1" applyAlignment="1">
      <alignment horizontal="right"/>
    </xf>
    <xf numFmtId="0" fontId="2" fillId="0" borderId="0" xfId="7" applyFont="1" applyAlignment="1">
      <alignment horizontal="right"/>
    </xf>
    <xf numFmtId="0" fontId="2" fillId="0" borderId="0" xfId="7" applyFont="1" applyAlignment="1">
      <alignment horizontal="left"/>
    </xf>
    <xf numFmtId="0" fontId="2" fillId="0" borderId="14" xfId="7" applyFont="1" applyBorder="1" applyAlignment="1">
      <alignment horizontal="left"/>
    </xf>
    <xf numFmtId="0" fontId="2" fillId="0" borderId="35" xfId="7" applyFont="1" applyBorder="1" applyAlignment="1">
      <alignment horizontal="center"/>
    </xf>
    <xf numFmtId="0" fontId="2" fillId="0" borderId="0" xfId="7" applyFont="1" applyAlignment="1">
      <alignment horizontal="center"/>
    </xf>
    <xf numFmtId="0" fontId="2" fillId="0" borderId="35" xfId="7" applyFont="1" applyBorder="1"/>
    <xf numFmtId="0" fontId="2" fillId="0" borderId="14" xfId="7" applyFont="1" applyBorder="1"/>
    <xf numFmtId="0" fontId="2" fillId="0" borderId="16" xfId="7" applyFont="1" applyBorder="1"/>
    <xf numFmtId="0" fontId="2" fillId="0" borderId="47" xfId="7" applyFont="1" applyBorder="1"/>
    <xf numFmtId="0" fontId="2" fillId="0" borderId="14" xfId="7" applyFont="1" applyBorder="1" applyAlignment="1">
      <alignment horizontal="center"/>
    </xf>
    <xf numFmtId="0" fontId="22" fillId="0" borderId="35" xfId="7" applyFont="1" applyBorder="1" applyAlignment="1">
      <alignment wrapText="1"/>
    </xf>
    <xf numFmtId="0" fontId="22" fillId="0" borderId="0" xfId="7" applyFont="1" applyAlignment="1">
      <alignment wrapText="1"/>
    </xf>
    <xf numFmtId="0" fontId="22" fillId="0" borderId="14" xfId="7" applyFont="1" applyBorder="1" applyAlignment="1">
      <alignment wrapText="1"/>
    </xf>
    <xf numFmtId="0" fontId="22" fillId="0" borderId="14" xfId="7" applyFont="1" applyBorder="1" applyAlignment="1">
      <alignment horizontal="left"/>
    </xf>
    <xf numFmtId="0" fontId="2" fillId="0" borderId="44" xfId="7" applyFont="1" applyBorder="1" applyAlignment="1">
      <alignment horizontal="center"/>
    </xf>
    <xf numFmtId="0" fontId="2" fillId="0" borderId="29" xfId="7" applyFont="1" applyBorder="1" applyAlignment="1">
      <alignment horizontal="center"/>
    </xf>
    <xf numFmtId="0" fontId="2" fillId="0" borderId="30" xfId="7" applyFont="1" applyBorder="1" applyAlignment="1">
      <alignment horizontal="center"/>
    </xf>
    <xf numFmtId="0" fontId="2" fillId="0" borderId="44" xfId="7" applyFont="1" applyBorder="1"/>
    <xf numFmtId="0" fontId="2" fillId="0" borderId="29" xfId="7" applyFont="1" applyBorder="1"/>
    <xf numFmtId="0" fontId="22" fillId="0" borderId="30" xfId="7" applyFont="1" applyBorder="1"/>
    <xf numFmtId="0" fontId="2" fillId="0" borderId="36" xfId="7" applyFont="1" applyBorder="1"/>
    <xf numFmtId="0" fontId="2" fillId="0" borderId="37" xfId="7" applyFont="1" applyBorder="1"/>
    <xf numFmtId="0" fontId="2" fillId="0" borderId="38" xfId="7" applyFont="1" applyBorder="1"/>
    <xf numFmtId="43" fontId="2" fillId="5" borderId="59" xfId="7" applyNumberFormat="1" applyFont="1" applyFill="1" applyBorder="1"/>
    <xf numFmtId="0" fontId="22" fillId="5" borderId="24" xfId="7" applyFont="1" applyFill="1" applyBorder="1" applyAlignment="1">
      <alignment horizontal="right"/>
    </xf>
    <xf numFmtId="0" fontId="22" fillId="5" borderId="32" xfId="7" applyFont="1" applyFill="1" applyBorder="1" applyAlignment="1">
      <alignment horizontal="right"/>
    </xf>
    <xf numFmtId="0" fontId="22" fillId="5" borderId="33" xfId="7" applyFont="1" applyFill="1" applyBorder="1" applyAlignment="1">
      <alignment horizontal="right"/>
    </xf>
    <xf numFmtId="43" fontId="2" fillId="0" borderId="59" xfId="7" applyNumberFormat="1" applyFont="1" applyBorder="1"/>
    <xf numFmtId="0" fontId="22" fillId="0" borderId="24" xfId="7" applyFont="1" applyBorder="1" applyAlignment="1">
      <alignment horizontal="right"/>
    </xf>
    <xf numFmtId="0" fontId="22" fillId="0" borderId="32" xfId="7" applyFont="1" applyBorder="1" applyAlignment="1">
      <alignment horizontal="right"/>
    </xf>
    <xf numFmtId="0" fontId="22" fillId="0" borderId="33" xfId="7" applyFont="1" applyBorder="1" applyAlignment="1">
      <alignment horizontal="right"/>
    </xf>
    <xf numFmtId="43" fontId="2" fillId="0" borderId="12" xfId="4" applyNumberFormat="1" applyFont="1" applyBorder="1"/>
    <xf numFmtId="43" fontId="2" fillId="0" borderId="25" xfId="4" applyNumberFormat="1" applyFont="1" applyBorder="1" applyAlignment="1">
      <alignment horizontal="center"/>
    </xf>
    <xf numFmtId="43" fontId="2" fillId="0" borderId="60" xfId="4" applyNumberFormat="1" applyFont="1" applyBorder="1" applyAlignment="1">
      <alignment horizontal="center"/>
    </xf>
    <xf numFmtId="9" fontId="2" fillId="0" borderId="1" xfId="8" applyFont="1" applyBorder="1" applyAlignment="1">
      <alignment horizontal="center"/>
    </xf>
    <xf numFmtId="9" fontId="2" fillId="0" borderId="25" xfId="8" applyFont="1" applyBorder="1"/>
    <xf numFmtId="43" fontId="2" fillId="0" borderId="26" xfId="4" applyNumberFormat="1" applyFont="1" applyBorder="1"/>
    <xf numFmtId="0" fontId="2" fillId="0" borderId="26" xfId="7" applyFont="1" applyBorder="1"/>
    <xf numFmtId="0" fontId="2" fillId="0" borderId="27" xfId="7" applyFont="1" applyBorder="1"/>
    <xf numFmtId="43" fontId="2" fillId="0" borderId="28" xfId="4" applyNumberFormat="1" applyFont="1" applyBorder="1" applyAlignment="1">
      <alignment horizontal="center"/>
    </xf>
    <xf numFmtId="43" fontId="2" fillId="0" borderId="58" xfId="4" applyNumberFormat="1" applyFont="1" applyBorder="1" applyAlignment="1">
      <alignment horizontal="center"/>
    </xf>
    <xf numFmtId="9" fontId="2" fillId="0" borderId="28" xfId="8" applyFont="1" applyBorder="1"/>
    <xf numFmtId="43" fontId="2" fillId="0" borderId="29" xfId="4" applyNumberFormat="1" applyFont="1" applyBorder="1"/>
    <xf numFmtId="0" fontId="2" fillId="0" borderId="17" xfId="7" applyFont="1" applyBorder="1"/>
    <xf numFmtId="0" fontId="2" fillId="0" borderId="29" xfId="7" applyFont="1" applyBorder="1"/>
    <xf numFmtId="0" fontId="2" fillId="0" borderId="30" xfId="7" applyFont="1" applyBorder="1"/>
    <xf numFmtId="0" fontId="22" fillId="5" borderId="40" xfId="7" applyFont="1" applyFill="1" applyBorder="1" applyAlignment="1">
      <alignment horizontal="center" wrapText="1"/>
    </xf>
    <xf numFmtId="0" fontId="22" fillId="5" borderId="54" xfId="7" applyFont="1" applyFill="1" applyBorder="1" applyAlignment="1">
      <alignment horizontal="center" wrapText="1"/>
    </xf>
    <xf numFmtId="0" fontId="22" fillId="5" borderId="61" xfId="7" applyFont="1" applyFill="1" applyBorder="1" applyAlignment="1">
      <alignment horizontal="center" wrapText="1"/>
    </xf>
    <xf numFmtId="0" fontId="22" fillId="5" borderId="41" xfId="7" applyFont="1" applyFill="1" applyBorder="1" applyAlignment="1">
      <alignment horizontal="center" wrapText="1"/>
    </xf>
    <xf numFmtId="0" fontId="22" fillId="5" borderId="54" xfId="7" applyFont="1" applyFill="1" applyBorder="1" applyAlignment="1">
      <alignment horizontal="center" wrapText="1"/>
    </xf>
    <xf numFmtId="0" fontId="22" fillId="5" borderId="22" xfId="7" applyFont="1" applyFill="1" applyBorder="1" applyAlignment="1">
      <alignment horizontal="center"/>
    </xf>
    <xf numFmtId="0" fontId="22" fillId="5" borderId="22" xfId="7" applyFont="1" applyFill="1" applyBorder="1" applyAlignment="1">
      <alignment horizontal="center"/>
    </xf>
    <xf numFmtId="0" fontId="22" fillId="5" borderId="23" xfId="7" applyFont="1" applyFill="1" applyBorder="1" applyAlignment="1">
      <alignment horizontal="center"/>
    </xf>
    <xf numFmtId="0" fontId="22" fillId="0" borderId="43" xfId="7" applyFont="1" applyBorder="1" applyAlignment="1">
      <alignment horizontal="left" vertical="center"/>
    </xf>
    <xf numFmtId="0" fontId="22" fillId="0" borderId="9" xfId="7" applyFont="1" applyBorder="1" applyAlignment="1">
      <alignment horizontal="left" vertical="center"/>
    </xf>
    <xf numFmtId="0" fontId="22" fillId="0" borderId="10" xfId="7" applyFont="1" applyBorder="1" applyAlignment="1">
      <alignment horizontal="left" vertical="center"/>
    </xf>
    <xf numFmtId="0" fontId="22" fillId="0" borderId="35" xfId="7" applyFont="1" applyBorder="1" applyAlignment="1">
      <alignment horizontal="left" vertical="center"/>
    </xf>
    <xf numFmtId="0" fontId="22" fillId="0" borderId="0" xfId="7" applyFont="1" applyAlignment="1">
      <alignment horizontal="left" vertical="center"/>
    </xf>
    <xf numFmtId="0" fontId="22" fillId="0" borderId="14" xfId="7" applyFont="1" applyBorder="1" applyAlignment="1">
      <alignment horizontal="left" vertical="center"/>
    </xf>
    <xf numFmtId="0" fontId="22" fillId="0" borderId="36" xfId="7" applyFont="1" applyBorder="1" applyAlignment="1">
      <alignment horizontal="left" vertical="center"/>
    </xf>
    <xf numFmtId="0" fontId="22" fillId="0" borderId="37" xfId="7" applyFont="1" applyBorder="1" applyAlignment="1">
      <alignment horizontal="left" vertical="center"/>
    </xf>
    <xf numFmtId="0" fontId="22" fillId="0" borderId="38" xfId="7" applyFont="1" applyBorder="1" applyAlignment="1">
      <alignment horizontal="left" vertical="center"/>
    </xf>
    <xf numFmtId="180" fontId="2" fillId="5" borderId="59" xfId="7" applyNumberFormat="1" applyFont="1" applyFill="1" applyBorder="1"/>
    <xf numFmtId="165" fontId="2" fillId="0" borderId="59" xfId="4" applyFont="1" applyBorder="1"/>
    <xf numFmtId="165" fontId="2" fillId="0" borderId="55" xfId="4" applyFont="1" applyBorder="1"/>
    <xf numFmtId="0" fontId="2" fillId="0" borderId="25" xfId="7" applyFont="1" applyBorder="1" applyAlignment="1">
      <alignment horizontal="center"/>
    </xf>
    <xf numFmtId="0" fontId="2" fillId="0" borderId="60" xfId="7" applyFont="1" applyBorder="1" applyAlignment="1">
      <alignment horizontal="center"/>
    </xf>
    <xf numFmtId="0" fontId="2" fillId="0" borderId="62" xfId="7" applyFont="1" applyBorder="1"/>
    <xf numFmtId="0" fontId="2" fillId="0" borderId="26" xfId="7" applyFont="1" applyBorder="1"/>
    <xf numFmtId="0" fontId="2" fillId="0" borderId="27" xfId="7" applyFont="1" applyBorder="1"/>
    <xf numFmtId="165" fontId="2" fillId="0" borderId="19" xfId="4" applyFont="1" applyBorder="1" applyAlignment="1">
      <alignment horizontal="center" wrapText="1"/>
    </xf>
    <xf numFmtId="2" fontId="2" fillId="0" borderId="28" xfId="7" applyNumberFormat="1" applyFont="1" applyBorder="1" applyAlignment="1">
      <alignment horizontal="center"/>
    </xf>
    <xf numFmtId="2" fontId="2" fillId="0" borderId="58" xfId="7" applyNumberFormat="1" applyFont="1" applyBorder="1" applyAlignment="1">
      <alignment horizontal="center"/>
    </xf>
    <xf numFmtId="180" fontId="2" fillId="0" borderId="20" xfId="7" applyNumberFormat="1" applyFont="1" applyBorder="1" applyAlignment="1">
      <alignment horizontal="center" wrapText="1"/>
    </xf>
    <xf numFmtId="0" fontId="2" fillId="0" borderId="29" xfId="8" applyNumberFormat="1" applyFont="1" applyBorder="1" applyAlignment="1">
      <alignment horizontal="center"/>
    </xf>
    <xf numFmtId="165" fontId="2" fillId="0" borderId="1" xfId="4" applyFont="1" applyBorder="1" applyAlignment="1">
      <alignment horizontal="center"/>
    </xf>
    <xf numFmtId="0" fontId="2" fillId="0" borderId="29" xfId="7" applyFont="1" applyBorder="1" applyAlignment="1">
      <alignment horizontal="left"/>
    </xf>
    <xf numFmtId="0" fontId="2" fillId="0" borderId="30" xfId="7" applyFont="1" applyBorder="1" applyAlignment="1">
      <alignment horizontal="left"/>
    </xf>
    <xf numFmtId="2" fontId="2" fillId="0" borderId="28" xfId="7" applyNumberFormat="1" applyFont="1" applyBorder="1" applyAlignment="1">
      <alignment horizontal="center" wrapText="1"/>
    </xf>
    <xf numFmtId="2" fontId="2" fillId="0" borderId="58" xfId="7" applyNumberFormat="1" applyFont="1" applyBorder="1" applyAlignment="1">
      <alignment horizontal="center" wrapText="1"/>
    </xf>
    <xf numFmtId="0" fontId="22" fillId="5" borderId="22" xfId="7" applyFont="1" applyFill="1" applyBorder="1" applyAlignment="1">
      <alignment horizontal="center" wrapText="1"/>
    </xf>
    <xf numFmtId="0" fontId="22" fillId="5" borderId="41" xfId="7" applyFont="1" applyFill="1" applyBorder="1" applyAlignment="1">
      <alignment horizontal="center"/>
    </xf>
    <xf numFmtId="165" fontId="2" fillId="0" borderId="59" xfId="7" applyNumberFormat="1" applyFont="1" applyBorder="1"/>
    <xf numFmtId="165" fontId="2" fillId="0" borderId="12" xfId="4" applyFont="1" applyBorder="1"/>
    <xf numFmtId="2" fontId="2" fillId="0" borderId="1" xfId="7" applyNumberFormat="1" applyFont="1" applyBorder="1" applyAlignment="1">
      <alignment horizontal="center"/>
    </xf>
    <xf numFmtId="2" fontId="2" fillId="0" borderId="29" xfId="7" applyNumberFormat="1" applyFont="1" applyBorder="1" applyAlignment="1">
      <alignment horizontal="center"/>
    </xf>
    <xf numFmtId="0" fontId="22" fillId="5" borderId="40" xfId="7" applyFont="1" applyFill="1" applyBorder="1" applyAlignment="1">
      <alignment horizontal="center"/>
    </xf>
    <xf numFmtId="0" fontId="22" fillId="5" borderId="54" xfId="7" applyFont="1" applyFill="1" applyBorder="1" applyAlignment="1">
      <alignment horizontal="center"/>
    </xf>
    <xf numFmtId="0" fontId="22" fillId="5" borderId="61" xfId="7" applyFont="1" applyFill="1" applyBorder="1" applyAlignment="1">
      <alignment horizontal="center"/>
    </xf>
    <xf numFmtId="0" fontId="22" fillId="5" borderId="41" xfId="7" applyFont="1" applyFill="1" applyBorder="1"/>
    <xf numFmtId="165" fontId="2" fillId="0" borderId="6" xfId="4" applyFont="1" applyBorder="1"/>
    <xf numFmtId="0" fontId="2" fillId="0" borderId="7" xfId="7" applyFont="1" applyBorder="1"/>
    <xf numFmtId="0" fontId="2" fillId="0" borderId="25" xfId="7" applyFont="1" applyBorder="1"/>
    <xf numFmtId="165" fontId="2" fillId="0" borderId="28" xfId="4" applyFont="1" applyBorder="1" applyAlignment="1">
      <alignment horizontal="center"/>
    </xf>
    <xf numFmtId="165" fontId="2" fillId="0" borderId="58" xfId="4" applyFont="1" applyBorder="1" applyAlignment="1">
      <alignment horizontal="center"/>
    </xf>
    <xf numFmtId="2" fontId="2" fillId="0" borderId="1" xfId="7" applyNumberFormat="1" applyFont="1" applyBorder="1"/>
    <xf numFmtId="0" fontId="2" fillId="0" borderId="29" xfId="7" applyFont="1" applyBorder="1" applyAlignment="1">
      <alignment horizontal="center"/>
    </xf>
    <xf numFmtId="0" fontId="2" fillId="0" borderId="28" xfId="7" applyFont="1" applyBorder="1"/>
    <xf numFmtId="0" fontId="22" fillId="5" borderId="61" xfId="7" applyFont="1" applyFill="1" applyBorder="1" applyAlignment="1">
      <alignment horizontal="center"/>
    </xf>
    <xf numFmtId="2" fontId="2" fillId="0" borderId="25" xfId="7" applyNumberFormat="1" applyFont="1" applyBorder="1" applyAlignment="1">
      <alignment horizontal="center"/>
    </xf>
    <xf numFmtId="2" fontId="2" fillId="0" borderId="60" xfId="7" applyNumberFormat="1" applyFont="1" applyBorder="1" applyAlignment="1">
      <alignment horizontal="center"/>
    </xf>
    <xf numFmtId="165" fontId="2" fillId="0" borderId="62" xfId="4" applyFont="1" applyBorder="1"/>
    <xf numFmtId="0" fontId="2" fillId="0" borderId="60" xfId="7" applyFont="1" applyBorder="1"/>
    <xf numFmtId="0" fontId="2" fillId="0" borderId="28" xfId="7" applyFont="1" applyBorder="1" applyAlignment="1">
      <alignment horizontal="center"/>
    </xf>
    <xf numFmtId="0" fontId="2" fillId="0" borderId="58" xfId="7" applyFont="1" applyBorder="1" applyAlignment="1">
      <alignment horizontal="center"/>
    </xf>
    <xf numFmtId="165" fontId="2" fillId="0" borderId="1" xfId="4" applyFont="1" applyBorder="1"/>
    <xf numFmtId="0" fontId="2" fillId="0" borderId="15" xfId="7" applyFont="1" applyBorder="1"/>
    <xf numFmtId="0" fontId="2" fillId="0" borderId="63" xfId="7" applyFont="1" applyBorder="1"/>
    <xf numFmtId="0" fontId="2" fillId="0" borderId="58" xfId="7" applyFont="1" applyBorder="1"/>
    <xf numFmtId="0" fontId="22" fillId="5" borderId="64" xfId="7" applyFont="1" applyFill="1" applyBorder="1" applyAlignment="1">
      <alignment horizontal="center"/>
    </xf>
    <xf numFmtId="0" fontId="22" fillId="5" borderId="65" xfId="7" applyFont="1" applyFill="1" applyBorder="1" applyAlignment="1">
      <alignment horizontal="center"/>
    </xf>
    <xf numFmtId="0" fontId="2" fillId="5" borderId="22" xfId="7" applyFont="1" applyFill="1" applyBorder="1" applyAlignment="1">
      <alignment horizontal="center"/>
    </xf>
    <xf numFmtId="0" fontId="2" fillId="5" borderId="54" xfId="7" applyFont="1" applyFill="1" applyBorder="1" applyAlignment="1">
      <alignment horizontal="center"/>
    </xf>
    <xf numFmtId="4" fontId="2" fillId="5" borderId="66" xfId="7" applyNumberFormat="1" applyFont="1" applyFill="1" applyBorder="1" applyAlignment="1">
      <alignment horizontal="center" vertical="center"/>
    </xf>
    <xf numFmtId="0" fontId="2" fillId="5" borderId="67" xfId="7" applyFont="1" applyFill="1" applyBorder="1" applyAlignment="1">
      <alignment horizontal="center" vertical="center"/>
    </xf>
    <xf numFmtId="0" fontId="2" fillId="5" borderId="27" xfId="7" applyFont="1" applyFill="1" applyBorder="1" applyAlignment="1">
      <alignment horizontal="center" vertical="center"/>
    </xf>
    <xf numFmtId="0" fontId="2" fillId="5" borderId="26" xfId="7" applyFont="1" applyFill="1" applyBorder="1" applyAlignment="1">
      <alignment horizontal="center" vertical="center"/>
    </xf>
    <xf numFmtId="0" fontId="2" fillId="5" borderId="66" xfId="7" applyFont="1" applyFill="1" applyBorder="1" applyAlignment="1">
      <alignment horizontal="center" vertical="center"/>
    </xf>
    <xf numFmtId="0" fontId="28" fillId="5" borderId="68" xfId="7" applyFont="1" applyFill="1" applyBorder="1" applyAlignment="1">
      <alignment horizontal="center" vertical="center"/>
    </xf>
    <xf numFmtId="0" fontId="28" fillId="5" borderId="21" xfId="7" applyFont="1" applyFill="1" applyBorder="1" applyAlignment="1">
      <alignment horizontal="center" vertical="center"/>
    </xf>
    <xf numFmtId="0" fontId="28" fillId="5" borderId="23" xfId="7" applyFont="1" applyFill="1" applyBorder="1" applyAlignment="1">
      <alignment horizontal="center" vertical="center"/>
    </xf>
    <xf numFmtId="0" fontId="28" fillId="5" borderId="21" xfId="7" applyFont="1" applyFill="1" applyBorder="1" applyAlignment="1">
      <alignment horizontal="center" vertical="center" wrapText="1"/>
    </xf>
    <xf numFmtId="0" fontId="28" fillId="5" borderId="22" xfId="7" applyFont="1" applyFill="1" applyBorder="1" applyAlignment="1">
      <alignment horizontal="center" vertical="center" wrapText="1"/>
    </xf>
    <xf numFmtId="0" fontId="28" fillId="5" borderId="23" xfId="7" applyFont="1" applyFill="1" applyBorder="1" applyAlignment="1">
      <alignment horizontal="center" vertical="center" wrapText="1"/>
    </xf>
    <xf numFmtId="0" fontId="22" fillId="0" borderId="36" xfId="7" applyFont="1" applyBorder="1" applyAlignment="1" applyProtection="1">
      <alignment horizontal="center"/>
      <protection locked="0"/>
    </xf>
    <xf numFmtId="0" fontId="22" fillId="0" borderId="37" xfId="7" applyFont="1" applyBorder="1" applyAlignment="1" applyProtection="1">
      <alignment horizontal="center"/>
      <protection locked="0"/>
    </xf>
    <xf numFmtId="0" fontId="22" fillId="0" borderId="38" xfId="7" applyFont="1" applyBorder="1" applyAlignment="1" applyProtection="1">
      <alignment horizontal="center"/>
      <protection locked="0"/>
    </xf>
    <xf numFmtId="0" fontId="2" fillId="0" borderId="67" xfId="7" applyFont="1" applyBorder="1"/>
    <xf numFmtId="0" fontId="2" fillId="0" borderId="46" xfId="7" applyFont="1" applyBorder="1" applyAlignment="1">
      <alignment horizontal="center"/>
    </xf>
    <xf numFmtId="0" fontId="2" fillId="0" borderId="47" xfId="7" applyFont="1" applyBorder="1" applyAlignment="1">
      <alignment horizontal="center"/>
    </xf>
    <xf numFmtId="0" fontId="2" fillId="0" borderId="69" xfId="7" applyFont="1" applyBorder="1" applyAlignment="1">
      <alignment horizontal="left"/>
    </xf>
    <xf numFmtId="1" fontId="2" fillId="0" borderId="35" xfId="7" applyNumberFormat="1" applyFont="1" applyBorder="1" applyAlignment="1">
      <alignment horizontal="center" vertical="center"/>
    </xf>
    <xf numFmtId="0" fontId="2" fillId="0" borderId="0" xfId="7" applyFont="1" applyAlignment="1">
      <alignment horizontal="right" vertical="center"/>
    </xf>
    <xf numFmtId="0" fontId="22" fillId="0" borderId="0" xfId="7" applyFont="1" applyAlignment="1">
      <alignment horizontal="center"/>
    </xf>
    <xf numFmtId="0" fontId="22" fillId="0" borderId="0" xfId="7" applyFont="1" applyAlignment="1">
      <alignment horizontal="right" vertical="center"/>
    </xf>
    <xf numFmtId="0" fontId="22" fillId="0" borderId="14" xfId="7" applyFont="1" applyBorder="1" applyAlignment="1">
      <alignment horizontal="right" vertical="center"/>
    </xf>
    <xf numFmtId="1" fontId="2" fillId="0" borderId="12" xfId="7" applyNumberFormat="1" applyFont="1" applyBorder="1" applyAlignment="1">
      <alignment horizontal="center" vertical="center"/>
    </xf>
    <xf numFmtId="1" fontId="2" fillId="0" borderId="1" xfId="7" applyNumberFormat="1" applyFont="1" applyBorder="1" applyAlignment="1">
      <alignment horizontal="center" vertical="center"/>
    </xf>
    <xf numFmtId="0" fontId="2" fillId="0" borderId="40" xfId="7" applyFont="1" applyBorder="1" applyAlignment="1">
      <alignment horizontal="center" vertical="center"/>
    </xf>
    <xf numFmtId="0" fontId="2" fillId="0" borderId="41" xfId="7" applyFont="1" applyBorder="1" applyAlignment="1">
      <alignment horizontal="center" vertical="center"/>
    </xf>
    <xf numFmtId="0" fontId="2" fillId="0" borderId="37" xfId="7" applyFont="1" applyBorder="1" applyAlignment="1">
      <alignment horizontal="right" vertical="center"/>
    </xf>
    <xf numFmtId="0" fontId="22" fillId="0" borderId="37" xfId="7" applyFont="1" applyBorder="1" applyAlignment="1">
      <alignment horizontal="center"/>
    </xf>
    <xf numFmtId="0" fontId="2" fillId="0" borderId="38" xfId="7" applyFont="1" applyBorder="1" applyAlignment="1">
      <alignment horizontal="center"/>
    </xf>
    <xf numFmtId="0" fontId="2" fillId="0" borderId="70" xfId="7" applyFont="1" applyBorder="1" applyAlignment="1">
      <alignment vertical="center"/>
    </xf>
    <xf numFmtId="0" fontId="2" fillId="0" borderId="16" xfId="7" applyFont="1" applyBorder="1" applyAlignment="1">
      <alignment vertical="center"/>
    </xf>
    <xf numFmtId="0" fontId="22" fillId="0" borderId="16" xfId="7" applyFont="1" applyBorder="1" applyAlignment="1">
      <alignment horizontal="center"/>
    </xf>
    <xf numFmtId="0" fontId="2" fillId="0" borderId="17" xfId="7" applyFont="1" applyBorder="1" applyAlignment="1">
      <alignment horizontal="center"/>
    </xf>
    <xf numFmtId="0" fontId="2" fillId="0" borderId="56" xfId="19" applyFont="1" applyBorder="1" applyAlignment="1">
      <alignment horizontal="center" vertical="center"/>
    </xf>
    <xf numFmtId="0" fontId="2" fillId="0" borderId="71" xfId="19" applyFont="1" applyBorder="1" applyAlignment="1">
      <alignment horizontal="center" vertical="center"/>
    </xf>
    <xf numFmtId="0" fontId="22" fillId="0" borderId="13" xfId="7" applyFont="1" applyBorder="1" applyAlignment="1">
      <alignment horizontal="center"/>
    </xf>
    <xf numFmtId="0" fontId="22" fillId="0" borderId="0" xfId="7" applyFont="1" applyAlignment="1">
      <alignment horizontal="center"/>
    </xf>
    <xf numFmtId="0" fontId="22" fillId="0" borderId="72" xfId="7" applyFont="1" applyBorder="1" applyAlignment="1">
      <alignment horizontal="center"/>
    </xf>
    <xf numFmtId="0" fontId="31" fillId="0" borderId="57" xfId="20" applyFont="1" applyBorder="1" applyAlignment="1" applyProtection="1">
      <alignment horizontal="center"/>
    </xf>
    <xf numFmtId="0" fontId="22" fillId="0" borderId="13" xfId="7" applyFont="1" applyBorder="1" applyAlignment="1">
      <alignment horizontal="center" vertical="center" wrapText="1"/>
    </xf>
    <xf numFmtId="0" fontId="22" fillId="0" borderId="0" xfId="7" applyFont="1" applyAlignment="1">
      <alignment horizontal="center" vertical="center" wrapText="1"/>
    </xf>
    <xf numFmtId="0" fontId="22" fillId="0" borderId="72" xfId="7" applyFont="1" applyBorder="1" applyAlignment="1">
      <alignment horizontal="center" vertical="center" wrapText="1"/>
    </xf>
    <xf numFmtId="0" fontId="2" fillId="0" borderId="73" xfId="19" applyFont="1" applyBorder="1" applyAlignment="1">
      <alignment horizontal="center" vertical="center"/>
    </xf>
    <xf numFmtId="0" fontId="2" fillId="0" borderId="74" xfId="19" applyFont="1" applyBorder="1" applyAlignment="1">
      <alignment horizontal="center" vertical="center"/>
    </xf>
    <xf numFmtId="0" fontId="2" fillId="0" borderId="46" xfId="7" applyFont="1" applyBorder="1" applyAlignment="1">
      <alignment horizontal="center" vertical="center"/>
    </xf>
    <xf numFmtId="0" fontId="2" fillId="0" borderId="47" xfId="7" applyFont="1" applyBorder="1" applyAlignment="1">
      <alignment horizontal="center" vertical="center"/>
    </xf>
    <xf numFmtId="0" fontId="2" fillId="0" borderId="65" xfId="7" applyFont="1" applyBorder="1" applyAlignment="1">
      <alignment horizontal="center" vertical="center"/>
    </xf>
    <xf numFmtId="0" fontId="2" fillId="0" borderId="20" xfId="7" applyFont="1" applyBorder="1" applyAlignment="1">
      <alignment horizontal="center" vertical="center"/>
    </xf>
    <xf numFmtId="0" fontId="2" fillId="0" borderId="70" xfId="19" applyFont="1" applyBorder="1" applyAlignment="1">
      <alignment horizontal="center" vertical="center"/>
    </xf>
    <xf numFmtId="0" fontId="2" fillId="0" borderId="16" xfId="19" applyFont="1" applyBorder="1" applyAlignment="1">
      <alignment horizontal="center" vertical="center"/>
    </xf>
    <xf numFmtId="0" fontId="2" fillId="0" borderId="63" xfId="19" applyFont="1" applyBorder="1" applyAlignment="1">
      <alignment horizontal="center" vertical="center"/>
    </xf>
    <xf numFmtId="0" fontId="2" fillId="0" borderId="46" xfId="19" applyFont="1" applyBorder="1" applyAlignment="1">
      <alignment horizontal="center" vertical="center"/>
    </xf>
    <xf numFmtId="0" fontId="2" fillId="0" borderId="47" xfId="19" applyFont="1" applyBorder="1" applyAlignment="1">
      <alignment horizontal="center" vertical="center"/>
    </xf>
    <xf numFmtId="0" fontId="2" fillId="0" borderId="65" xfId="19" applyFont="1" applyBorder="1" applyAlignment="1">
      <alignment horizontal="center" vertical="center"/>
    </xf>
    <xf numFmtId="0" fontId="2" fillId="0" borderId="36" xfId="19" applyFont="1" applyBorder="1" applyAlignment="1">
      <alignment horizontal="center" vertical="center"/>
    </xf>
    <xf numFmtId="0" fontId="2" fillId="0" borderId="37" xfId="19" applyFont="1" applyBorder="1" applyAlignment="1">
      <alignment horizontal="center" vertical="center"/>
    </xf>
    <xf numFmtId="0" fontId="2" fillId="0" borderId="75" xfId="19" applyFont="1" applyBorder="1" applyAlignment="1">
      <alignment horizontal="center" vertical="center"/>
    </xf>
    <xf numFmtId="0" fontId="22" fillId="0" borderId="76" xfId="7" applyFont="1" applyBorder="1" applyAlignment="1">
      <alignment horizontal="center"/>
    </xf>
    <xf numFmtId="0" fontId="22" fillId="0" borderId="37" xfId="7" applyFont="1" applyBorder="1" applyAlignment="1">
      <alignment horizontal="center"/>
    </xf>
    <xf numFmtId="0" fontId="22" fillId="0" borderId="75" xfId="7" applyFont="1" applyBorder="1" applyAlignment="1">
      <alignment horizontal="center"/>
    </xf>
    <xf numFmtId="0" fontId="31" fillId="0" borderId="77" xfId="20" applyFont="1" applyBorder="1" applyAlignment="1" applyProtection="1">
      <alignment horizontal="center"/>
    </xf>
    <xf numFmtId="0" fontId="2" fillId="3" borderId="1" xfId="7" applyFont="1" applyFill="1" applyBorder="1" applyAlignment="1">
      <alignment horizontal="center" wrapText="1"/>
    </xf>
    <xf numFmtId="0" fontId="21" fillId="0" borderId="51" xfId="7" applyFont="1" applyBorder="1" applyAlignment="1">
      <alignment horizontal="center"/>
    </xf>
    <xf numFmtId="0" fontId="21" fillId="0" borderId="52" xfId="7" applyFont="1" applyBorder="1" applyAlignment="1">
      <alignment horizontal="center"/>
    </xf>
    <xf numFmtId="0" fontId="21" fillId="0" borderId="53" xfId="7" applyFont="1" applyBorder="1" applyAlignment="1">
      <alignment horizontal="center"/>
    </xf>
  </cellXfs>
  <cellStyles count="21">
    <cellStyle name="Comma" xfId="4" xr:uid="{621A084C-BEFB-49C4-9D5E-0859C6F1080E}"/>
    <cellStyle name="Hipervínculo" xfId="20" builtinId="8"/>
    <cellStyle name="Millares 2" xfId="15" xr:uid="{F97AFF84-2DCE-4E2C-855C-271D213B8681}"/>
    <cellStyle name="Millares_FORMULARIO 4 - M-OFERENTE PPTA ECONOMICA" xfId="9" xr:uid="{2C27811B-3237-48FE-802D-CC3229703830}"/>
    <cellStyle name="Moneda 2" xfId="2" xr:uid="{53AAE382-5631-47FC-8A19-56B00E0505AF}"/>
    <cellStyle name="Moneda 2 2" xfId="14" xr:uid="{985BD5C2-5B42-4BE8-A23D-C5F55CE5E016}"/>
    <cellStyle name="Moneda 2 2 2 2 2" xfId="11" xr:uid="{334ACFD2-1701-426F-AEEC-F12736D1189C}"/>
    <cellStyle name="Normal" xfId="0" builtinId="0"/>
    <cellStyle name="Normal 2" xfId="7" xr:uid="{EAD23E38-0D04-4B3E-8F04-2124AABA59EA}"/>
    <cellStyle name="Normal 2 10 2 2" xfId="17" xr:uid="{30312838-72F2-4F93-9BE1-FBB407CAAB21}"/>
    <cellStyle name="Normal 2 10 3" xfId="18" xr:uid="{DF7D8271-4D7B-4059-A000-865C47C59AA5}"/>
    <cellStyle name="Normal 2 14" xfId="3" xr:uid="{4B39D32E-AB77-414E-9200-A5D50B6927DC}"/>
    <cellStyle name="Normal 2 2" xfId="10" xr:uid="{14F46695-4492-4013-9E85-F3CFD70470F5}"/>
    <cellStyle name="Normal 3" xfId="1" xr:uid="{35E962FF-7A84-41B0-9D20-CAFFC374078C}"/>
    <cellStyle name="Normal 3 11" xfId="6" xr:uid="{7B0C774A-4AD1-42C8-8C28-162FE790407A}"/>
    <cellStyle name="Normal 3 2" xfId="5" xr:uid="{1DE98E85-67F9-4806-9DC0-B683C498A807}"/>
    <cellStyle name="Normal 3 2 2" xfId="12" xr:uid="{C276E322-42F1-4065-8D03-E522D7FBAE5F}"/>
    <cellStyle name="Normal 4 2 3" xfId="16" xr:uid="{F202D48A-4DDF-4B8D-A358-BEABCB17C137}"/>
    <cellStyle name="Normal_modelo ACTA OBRA y MODIFICACION" xfId="19" xr:uid="{EA9A0B48-FB6F-47F4-9A83-969C45D426AB}"/>
    <cellStyle name="Normal_PTO OFICIAL PREPLIEGO (CORREGIDO) 2" xfId="13" xr:uid="{A0192BAF-FE44-4053-B4F5-9E7BA2A9BCEA}"/>
    <cellStyle name="Percent" xfId="8" xr:uid="{3202918F-19F0-41A7-B2DA-C66A84AF4E8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2.xml"/><Relationship Id="rId117" Type="http://schemas.openxmlformats.org/officeDocument/2006/relationships/externalLink" Target="externalLinks/externalLink113.xml"/><Relationship Id="rId21" Type="http://schemas.openxmlformats.org/officeDocument/2006/relationships/externalLink" Target="externalLinks/externalLink17.xml"/><Relationship Id="rId42" Type="http://schemas.openxmlformats.org/officeDocument/2006/relationships/externalLink" Target="externalLinks/externalLink38.xml"/><Relationship Id="rId47" Type="http://schemas.openxmlformats.org/officeDocument/2006/relationships/externalLink" Target="externalLinks/externalLink43.xml"/><Relationship Id="rId63" Type="http://schemas.openxmlformats.org/officeDocument/2006/relationships/externalLink" Target="externalLinks/externalLink59.xml"/><Relationship Id="rId68" Type="http://schemas.openxmlformats.org/officeDocument/2006/relationships/externalLink" Target="externalLinks/externalLink64.xml"/><Relationship Id="rId84" Type="http://schemas.openxmlformats.org/officeDocument/2006/relationships/externalLink" Target="externalLinks/externalLink80.xml"/><Relationship Id="rId89" Type="http://schemas.openxmlformats.org/officeDocument/2006/relationships/externalLink" Target="externalLinks/externalLink85.xml"/><Relationship Id="rId112" Type="http://schemas.openxmlformats.org/officeDocument/2006/relationships/externalLink" Target="externalLinks/externalLink108.xml"/><Relationship Id="rId16" Type="http://schemas.openxmlformats.org/officeDocument/2006/relationships/externalLink" Target="externalLinks/externalLink12.xml"/><Relationship Id="rId107" Type="http://schemas.openxmlformats.org/officeDocument/2006/relationships/externalLink" Target="externalLinks/externalLink103.xml"/><Relationship Id="rId11" Type="http://schemas.openxmlformats.org/officeDocument/2006/relationships/externalLink" Target="externalLinks/externalLink7.xml"/><Relationship Id="rId32" Type="http://schemas.openxmlformats.org/officeDocument/2006/relationships/externalLink" Target="externalLinks/externalLink28.xml"/><Relationship Id="rId37" Type="http://schemas.openxmlformats.org/officeDocument/2006/relationships/externalLink" Target="externalLinks/externalLink33.xml"/><Relationship Id="rId53" Type="http://schemas.openxmlformats.org/officeDocument/2006/relationships/externalLink" Target="externalLinks/externalLink49.xml"/><Relationship Id="rId58" Type="http://schemas.openxmlformats.org/officeDocument/2006/relationships/externalLink" Target="externalLinks/externalLink54.xml"/><Relationship Id="rId74" Type="http://schemas.openxmlformats.org/officeDocument/2006/relationships/externalLink" Target="externalLinks/externalLink70.xml"/><Relationship Id="rId79" Type="http://schemas.openxmlformats.org/officeDocument/2006/relationships/externalLink" Target="externalLinks/externalLink75.xml"/><Relationship Id="rId102" Type="http://schemas.openxmlformats.org/officeDocument/2006/relationships/externalLink" Target="externalLinks/externalLink98.xml"/><Relationship Id="rId123" Type="http://schemas.openxmlformats.org/officeDocument/2006/relationships/calcChain" Target="calcChain.xml"/><Relationship Id="rId5" Type="http://schemas.openxmlformats.org/officeDocument/2006/relationships/externalLink" Target="externalLinks/externalLink1.xml"/><Relationship Id="rId90" Type="http://schemas.openxmlformats.org/officeDocument/2006/relationships/externalLink" Target="externalLinks/externalLink86.xml"/><Relationship Id="rId95" Type="http://schemas.openxmlformats.org/officeDocument/2006/relationships/externalLink" Target="externalLinks/externalLink91.xml"/><Relationship Id="rId22" Type="http://schemas.openxmlformats.org/officeDocument/2006/relationships/externalLink" Target="externalLinks/externalLink18.xml"/><Relationship Id="rId27" Type="http://schemas.openxmlformats.org/officeDocument/2006/relationships/externalLink" Target="externalLinks/externalLink23.xml"/><Relationship Id="rId43" Type="http://schemas.openxmlformats.org/officeDocument/2006/relationships/externalLink" Target="externalLinks/externalLink39.xml"/><Relationship Id="rId48" Type="http://schemas.openxmlformats.org/officeDocument/2006/relationships/externalLink" Target="externalLinks/externalLink44.xml"/><Relationship Id="rId64" Type="http://schemas.openxmlformats.org/officeDocument/2006/relationships/externalLink" Target="externalLinks/externalLink60.xml"/><Relationship Id="rId69" Type="http://schemas.openxmlformats.org/officeDocument/2006/relationships/externalLink" Target="externalLinks/externalLink65.xml"/><Relationship Id="rId113" Type="http://schemas.openxmlformats.org/officeDocument/2006/relationships/externalLink" Target="externalLinks/externalLink109.xml"/><Relationship Id="rId118" Type="http://schemas.openxmlformats.org/officeDocument/2006/relationships/externalLink" Target="externalLinks/externalLink114.xml"/><Relationship Id="rId80" Type="http://schemas.openxmlformats.org/officeDocument/2006/relationships/externalLink" Target="externalLinks/externalLink76.xml"/><Relationship Id="rId85" Type="http://schemas.openxmlformats.org/officeDocument/2006/relationships/externalLink" Target="externalLinks/externalLink81.xml"/><Relationship Id="rId12" Type="http://schemas.openxmlformats.org/officeDocument/2006/relationships/externalLink" Target="externalLinks/externalLink8.xml"/><Relationship Id="rId17" Type="http://schemas.openxmlformats.org/officeDocument/2006/relationships/externalLink" Target="externalLinks/externalLink13.xml"/><Relationship Id="rId33" Type="http://schemas.openxmlformats.org/officeDocument/2006/relationships/externalLink" Target="externalLinks/externalLink29.xml"/><Relationship Id="rId38" Type="http://schemas.openxmlformats.org/officeDocument/2006/relationships/externalLink" Target="externalLinks/externalLink34.xml"/><Relationship Id="rId59" Type="http://schemas.openxmlformats.org/officeDocument/2006/relationships/externalLink" Target="externalLinks/externalLink55.xml"/><Relationship Id="rId103" Type="http://schemas.openxmlformats.org/officeDocument/2006/relationships/externalLink" Target="externalLinks/externalLink99.xml"/><Relationship Id="rId108" Type="http://schemas.openxmlformats.org/officeDocument/2006/relationships/externalLink" Target="externalLinks/externalLink104.xml"/><Relationship Id="rId54" Type="http://schemas.openxmlformats.org/officeDocument/2006/relationships/externalLink" Target="externalLinks/externalLink50.xml"/><Relationship Id="rId70" Type="http://schemas.openxmlformats.org/officeDocument/2006/relationships/externalLink" Target="externalLinks/externalLink66.xml"/><Relationship Id="rId75" Type="http://schemas.openxmlformats.org/officeDocument/2006/relationships/externalLink" Target="externalLinks/externalLink71.xml"/><Relationship Id="rId91" Type="http://schemas.openxmlformats.org/officeDocument/2006/relationships/externalLink" Target="externalLinks/externalLink87.xml"/><Relationship Id="rId96" Type="http://schemas.openxmlformats.org/officeDocument/2006/relationships/externalLink" Target="externalLinks/externalLink92.xml"/><Relationship Id="rId1" Type="http://schemas.openxmlformats.org/officeDocument/2006/relationships/worksheet" Target="worksheets/sheet1.xml"/><Relationship Id="rId6" Type="http://schemas.openxmlformats.org/officeDocument/2006/relationships/externalLink" Target="externalLinks/externalLink2.xml"/><Relationship Id="rId23" Type="http://schemas.openxmlformats.org/officeDocument/2006/relationships/externalLink" Target="externalLinks/externalLink19.xml"/><Relationship Id="rId28" Type="http://schemas.openxmlformats.org/officeDocument/2006/relationships/externalLink" Target="externalLinks/externalLink24.xml"/><Relationship Id="rId49" Type="http://schemas.openxmlformats.org/officeDocument/2006/relationships/externalLink" Target="externalLinks/externalLink45.xml"/><Relationship Id="rId114" Type="http://schemas.openxmlformats.org/officeDocument/2006/relationships/externalLink" Target="externalLinks/externalLink110.xml"/><Relationship Id="rId119" Type="http://schemas.openxmlformats.org/officeDocument/2006/relationships/externalLink" Target="externalLinks/externalLink115.xml"/><Relationship Id="rId44" Type="http://schemas.openxmlformats.org/officeDocument/2006/relationships/externalLink" Target="externalLinks/externalLink40.xml"/><Relationship Id="rId60" Type="http://schemas.openxmlformats.org/officeDocument/2006/relationships/externalLink" Target="externalLinks/externalLink56.xml"/><Relationship Id="rId65" Type="http://schemas.openxmlformats.org/officeDocument/2006/relationships/externalLink" Target="externalLinks/externalLink61.xml"/><Relationship Id="rId81" Type="http://schemas.openxmlformats.org/officeDocument/2006/relationships/externalLink" Target="externalLinks/externalLink77.xml"/><Relationship Id="rId86" Type="http://schemas.openxmlformats.org/officeDocument/2006/relationships/externalLink" Target="externalLinks/externalLink82.xml"/><Relationship Id="rId4" Type="http://schemas.openxmlformats.org/officeDocument/2006/relationships/worksheet" Target="worksheets/sheet4.xml"/><Relationship Id="rId9" Type="http://schemas.openxmlformats.org/officeDocument/2006/relationships/externalLink" Target="externalLinks/externalLink5.xml"/><Relationship Id="rId13" Type="http://schemas.openxmlformats.org/officeDocument/2006/relationships/externalLink" Target="externalLinks/externalLink9.xml"/><Relationship Id="rId18" Type="http://schemas.openxmlformats.org/officeDocument/2006/relationships/externalLink" Target="externalLinks/externalLink14.xml"/><Relationship Id="rId39" Type="http://schemas.openxmlformats.org/officeDocument/2006/relationships/externalLink" Target="externalLinks/externalLink35.xml"/><Relationship Id="rId109" Type="http://schemas.openxmlformats.org/officeDocument/2006/relationships/externalLink" Target="externalLinks/externalLink105.xml"/><Relationship Id="rId34" Type="http://schemas.openxmlformats.org/officeDocument/2006/relationships/externalLink" Target="externalLinks/externalLink30.xml"/><Relationship Id="rId50" Type="http://schemas.openxmlformats.org/officeDocument/2006/relationships/externalLink" Target="externalLinks/externalLink46.xml"/><Relationship Id="rId55" Type="http://schemas.openxmlformats.org/officeDocument/2006/relationships/externalLink" Target="externalLinks/externalLink51.xml"/><Relationship Id="rId76" Type="http://schemas.openxmlformats.org/officeDocument/2006/relationships/externalLink" Target="externalLinks/externalLink72.xml"/><Relationship Id="rId97" Type="http://schemas.openxmlformats.org/officeDocument/2006/relationships/externalLink" Target="externalLinks/externalLink93.xml"/><Relationship Id="rId104" Type="http://schemas.openxmlformats.org/officeDocument/2006/relationships/externalLink" Target="externalLinks/externalLink100.xml"/><Relationship Id="rId120" Type="http://schemas.openxmlformats.org/officeDocument/2006/relationships/theme" Target="theme/theme1.xml"/><Relationship Id="rId7" Type="http://schemas.openxmlformats.org/officeDocument/2006/relationships/externalLink" Target="externalLinks/externalLink3.xml"/><Relationship Id="rId71" Type="http://schemas.openxmlformats.org/officeDocument/2006/relationships/externalLink" Target="externalLinks/externalLink67.xml"/><Relationship Id="rId92" Type="http://schemas.openxmlformats.org/officeDocument/2006/relationships/externalLink" Target="externalLinks/externalLink88.xml"/><Relationship Id="rId2" Type="http://schemas.openxmlformats.org/officeDocument/2006/relationships/worksheet" Target="worksheets/sheet2.xml"/><Relationship Id="rId29" Type="http://schemas.openxmlformats.org/officeDocument/2006/relationships/externalLink" Target="externalLinks/externalLink25.xml"/><Relationship Id="rId24" Type="http://schemas.openxmlformats.org/officeDocument/2006/relationships/externalLink" Target="externalLinks/externalLink20.xml"/><Relationship Id="rId40" Type="http://schemas.openxmlformats.org/officeDocument/2006/relationships/externalLink" Target="externalLinks/externalLink36.xml"/><Relationship Id="rId45" Type="http://schemas.openxmlformats.org/officeDocument/2006/relationships/externalLink" Target="externalLinks/externalLink41.xml"/><Relationship Id="rId66" Type="http://schemas.openxmlformats.org/officeDocument/2006/relationships/externalLink" Target="externalLinks/externalLink62.xml"/><Relationship Id="rId87" Type="http://schemas.openxmlformats.org/officeDocument/2006/relationships/externalLink" Target="externalLinks/externalLink83.xml"/><Relationship Id="rId110" Type="http://schemas.openxmlformats.org/officeDocument/2006/relationships/externalLink" Target="externalLinks/externalLink106.xml"/><Relationship Id="rId115" Type="http://schemas.openxmlformats.org/officeDocument/2006/relationships/externalLink" Target="externalLinks/externalLink111.xml"/><Relationship Id="rId61" Type="http://schemas.openxmlformats.org/officeDocument/2006/relationships/externalLink" Target="externalLinks/externalLink57.xml"/><Relationship Id="rId82" Type="http://schemas.openxmlformats.org/officeDocument/2006/relationships/externalLink" Target="externalLinks/externalLink78.xml"/><Relationship Id="rId19" Type="http://schemas.openxmlformats.org/officeDocument/2006/relationships/externalLink" Target="externalLinks/externalLink15.xml"/><Relationship Id="rId14" Type="http://schemas.openxmlformats.org/officeDocument/2006/relationships/externalLink" Target="externalLinks/externalLink10.xml"/><Relationship Id="rId30" Type="http://schemas.openxmlformats.org/officeDocument/2006/relationships/externalLink" Target="externalLinks/externalLink26.xml"/><Relationship Id="rId35" Type="http://schemas.openxmlformats.org/officeDocument/2006/relationships/externalLink" Target="externalLinks/externalLink31.xml"/><Relationship Id="rId56" Type="http://schemas.openxmlformats.org/officeDocument/2006/relationships/externalLink" Target="externalLinks/externalLink52.xml"/><Relationship Id="rId77" Type="http://schemas.openxmlformats.org/officeDocument/2006/relationships/externalLink" Target="externalLinks/externalLink73.xml"/><Relationship Id="rId100" Type="http://schemas.openxmlformats.org/officeDocument/2006/relationships/externalLink" Target="externalLinks/externalLink96.xml"/><Relationship Id="rId105" Type="http://schemas.openxmlformats.org/officeDocument/2006/relationships/externalLink" Target="externalLinks/externalLink101.xml"/><Relationship Id="rId8" Type="http://schemas.openxmlformats.org/officeDocument/2006/relationships/externalLink" Target="externalLinks/externalLink4.xml"/><Relationship Id="rId51" Type="http://schemas.openxmlformats.org/officeDocument/2006/relationships/externalLink" Target="externalLinks/externalLink47.xml"/><Relationship Id="rId72" Type="http://schemas.openxmlformats.org/officeDocument/2006/relationships/externalLink" Target="externalLinks/externalLink68.xml"/><Relationship Id="rId93" Type="http://schemas.openxmlformats.org/officeDocument/2006/relationships/externalLink" Target="externalLinks/externalLink89.xml"/><Relationship Id="rId98" Type="http://schemas.openxmlformats.org/officeDocument/2006/relationships/externalLink" Target="externalLinks/externalLink94.xml"/><Relationship Id="rId121" Type="http://schemas.openxmlformats.org/officeDocument/2006/relationships/styles" Target="styles.xml"/><Relationship Id="rId3" Type="http://schemas.openxmlformats.org/officeDocument/2006/relationships/worksheet" Target="worksheets/sheet3.xml"/><Relationship Id="rId25" Type="http://schemas.openxmlformats.org/officeDocument/2006/relationships/externalLink" Target="externalLinks/externalLink21.xml"/><Relationship Id="rId46" Type="http://schemas.openxmlformats.org/officeDocument/2006/relationships/externalLink" Target="externalLinks/externalLink42.xml"/><Relationship Id="rId67" Type="http://schemas.openxmlformats.org/officeDocument/2006/relationships/externalLink" Target="externalLinks/externalLink63.xml"/><Relationship Id="rId116" Type="http://schemas.openxmlformats.org/officeDocument/2006/relationships/externalLink" Target="externalLinks/externalLink112.xml"/><Relationship Id="rId20" Type="http://schemas.openxmlformats.org/officeDocument/2006/relationships/externalLink" Target="externalLinks/externalLink16.xml"/><Relationship Id="rId41" Type="http://schemas.openxmlformats.org/officeDocument/2006/relationships/externalLink" Target="externalLinks/externalLink37.xml"/><Relationship Id="rId62" Type="http://schemas.openxmlformats.org/officeDocument/2006/relationships/externalLink" Target="externalLinks/externalLink58.xml"/><Relationship Id="rId83" Type="http://schemas.openxmlformats.org/officeDocument/2006/relationships/externalLink" Target="externalLinks/externalLink79.xml"/><Relationship Id="rId88" Type="http://schemas.openxmlformats.org/officeDocument/2006/relationships/externalLink" Target="externalLinks/externalLink84.xml"/><Relationship Id="rId111" Type="http://schemas.openxmlformats.org/officeDocument/2006/relationships/externalLink" Target="externalLinks/externalLink107.xml"/><Relationship Id="rId15" Type="http://schemas.openxmlformats.org/officeDocument/2006/relationships/externalLink" Target="externalLinks/externalLink11.xml"/><Relationship Id="rId36" Type="http://schemas.openxmlformats.org/officeDocument/2006/relationships/externalLink" Target="externalLinks/externalLink32.xml"/><Relationship Id="rId57" Type="http://schemas.openxmlformats.org/officeDocument/2006/relationships/externalLink" Target="externalLinks/externalLink53.xml"/><Relationship Id="rId106" Type="http://schemas.openxmlformats.org/officeDocument/2006/relationships/externalLink" Target="externalLinks/externalLink102.xml"/><Relationship Id="rId10" Type="http://schemas.openxmlformats.org/officeDocument/2006/relationships/externalLink" Target="externalLinks/externalLink6.xml"/><Relationship Id="rId31" Type="http://schemas.openxmlformats.org/officeDocument/2006/relationships/externalLink" Target="externalLinks/externalLink27.xml"/><Relationship Id="rId52" Type="http://schemas.openxmlformats.org/officeDocument/2006/relationships/externalLink" Target="externalLinks/externalLink48.xml"/><Relationship Id="rId73" Type="http://schemas.openxmlformats.org/officeDocument/2006/relationships/externalLink" Target="externalLinks/externalLink69.xml"/><Relationship Id="rId78" Type="http://schemas.openxmlformats.org/officeDocument/2006/relationships/externalLink" Target="externalLinks/externalLink74.xml"/><Relationship Id="rId94" Type="http://schemas.openxmlformats.org/officeDocument/2006/relationships/externalLink" Target="externalLinks/externalLink90.xml"/><Relationship Id="rId99" Type="http://schemas.openxmlformats.org/officeDocument/2006/relationships/externalLink" Target="externalLinks/externalLink95.xml"/><Relationship Id="rId101" Type="http://schemas.openxmlformats.org/officeDocument/2006/relationships/externalLink" Target="externalLinks/externalLink97.xml"/><Relationship Id="rId122"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oneCellAnchor>
    <xdr:from>
      <xdr:col>6</xdr:col>
      <xdr:colOff>152400</xdr:colOff>
      <xdr:row>15</xdr:row>
      <xdr:rowOff>142875</xdr:rowOff>
    </xdr:from>
    <xdr:ext cx="295275" cy="244476"/>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7FB67FCB-B104-4061-8972-F91D542151BD}"/>
            </a:ext>
          </a:extLst>
        </xdr:cNvPr>
        <xdr:cNvSpPr/>
      </xdr:nvSpPr>
      <xdr:spPr bwMode="auto">
        <a:xfrm>
          <a:off x="4861560" y="2657475"/>
          <a:ext cx="295275" cy="2444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15</xdr:row>
      <xdr:rowOff>142875</xdr:rowOff>
    </xdr:from>
    <xdr:ext cx="295275" cy="244476"/>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52055BDB-40F8-4C62-B375-BEAA32F6A870}"/>
            </a:ext>
          </a:extLst>
        </xdr:cNvPr>
        <xdr:cNvSpPr/>
      </xdr:nvSpPr>
      <xdr:spPr bwMode="auto">
        <a:xfrm>
          <a:off x="8001000" y="2657475"/>
          <a:ext cx="295275" cy="2444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C:\Users\Lenovo\Downloads\INNOVACUIDADOS%20%20AGOSTO%202026\INNOVACUIDADOS%20%20AGOSTO%202026\Formulario%201&#8211;%20Formulario%20de%20Presupuesto%20Oficial%20inno.xlsx" TargetMode="External"/><Relationship Id="rId1" Type="http://schemas.openxmlformats.org/officeDocument/2006/relationships/externalLinkPath" Target="Formulario%201&#8211;%20Formulario%20de%20Presupuesto%20Oficial%20inno.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1.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V&#237;nculoExternoRecuperado1?BEC298C7" TargetMode="External"/><Relationship Id="rId1" Type="http://schemas.openxmlformats.org/officeDocument/2006/relationships/externalLinkPath" Target="file:///\\BEC298C7\V&#237;nculoExternoRecuperado1"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3.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9.xml.rels><?xml version="1.0" encoding="UTF-8" standalone="yes"?>
<Relationships xmlns="http://schemas.openxmlformats.org/package/2006/relationships"><Relationship Id="rId2" Type="http://schemas.microsoft.com/office/2019/04/relationships/externalLinkLongPath" Target="https://cceficiente.sharepoint.com/Users/Administrador/Desktop/AMV03NARI&#209;O%20ACTUAL/PRESUPUESTOS/Ruta%201702/PRESENTACI&#211;N%20BOGOT&#193;_RUTA%201702_26%20MARZO%202012/a%20%20aaInformaci&#243;n%20GRUPO%204/A%20MInformes%20Mensuales/Informe%20de%20estado%20vial%20ene/aCCIDENTES%20DE%201995%20-%201996.xls?7C10C0C8" TargetMode="External"/><Relationship Id="rId1" Type="http://schemas.openxmlformats.org/officeDocument/2006/relationships/externalLinkPath" Target="file:///\\7C10C0C8\aCCIDENTES%20DE%201995%20-%201996.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1.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7.%202025/02.%20Actualizaciones%20sector%20social/02.%20Menor%20Cuantia%20Sector%20Social/05.%20Envio%20a%20Estandarizar%20Menor%20Cuantia/Factura13?4497F19F" TargetMode="External"/><Relationship Id="rId1" Type="http://schemas.openxmlformats.org/officeDocument/2006/relationships/externalLinkPath" Target="file:///\\4497F19F\Factura13"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3.xml.rels><?xml version="1.0" encoding="UTF-8" standalone="yes"?>
<Relationships xmlns="http://schemas.openxmlformats.org/package/2006/relationships"><Relationship Id="rId2" Type="http://schemas.microsoft.com/office/2019/04/relationships/externalLinkLongPath" Target="https://cceficiente.sharepoint.com/Users/TRAMO%20III/Desktop/Nueva%20carpeta/Documents%20and%20Settings/Adolfo%20Leon/Mis%20documentos/Mis%20documentos/ACTA%20No%2040/ACTA%20No36/CONSORCIO%20acta%20No35/Mis%20documentos/WINDOWS/TEMP/RELACI~1.XLS?92870375" TargetMode="External"/><Relationship Id="rId1" Type="http://schemas.openxmlformats.org/officeDocument/2006/relationships/externalLinkPath" Target="file:///\\92870375\RELACI~1.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6.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Contratacion%20PME%20v021?BEC298C7" TargetMode="External"/><Relationship Id="rId1" Type="http://schemas.openxmlformats.org/officeDocument/2006/relationships/externalLinkPath" Target="file:///\\BEC298C7\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_rels/externalLink11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114.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PRESUPUESTO OFICIAL (Entidad)"/>
      <sheetName val="PROPUESTA ECONOMICA(Proponente)"/>
      <sheetName val="INDICAR CÓDIGO DEL ITEM DE PAGO"/>
    </sheetNames>
    <sheetDataSet>
      <sheetData sheetId="0"/>
      <sheetData sheetId="1"/>
      <sheetData sheetId="2"/>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Curva S Llanos"/>
      <sheetName val="STRSUMM0"/>
      <sheetName val="CURVA S"/>
      <sheetName val="mto.electr."/>
      <sheetName val="Tabla5"/>
      <sheetName val="Com-MEC"/>
      <sheetName val="Curva &quot;S&quot; General"/>
      <sheetName val="steel"/>
      <sheetName val="1. MODELO 60KB"/>
      <sheetName val="civ_roma"/>
      <sheetName val="INST"/>
      <sheetName val="EQUIPOS"/>
      <sheetName val="M.O."/>
      <sheetName val="MATERIALES"/>
      <sheetName val="MAQUINARIA"/>
      <sheetName val="calculation"/>
      <sheetName val="MOD-DEV.XLS"/>
      <sheetName val="CURVA_S"/>
      <sheetName val="mto_electr_"/>
      <sheetName val="Curva_&quot;S&quot;_General"/>
      <sheetName val="1__MODELO_60KB"/>
      <sheetName val="CURVA_S1"/>
      <sheetName val="mto_electr_1"/>
      <sheetName val="Curva_&quot;S&quot;_General1"/>
      <sheetName val="1__MODELO_60KB1"/>
      <sheetName val="data"/>
      <sheetName val="LISTA DE LAS MACROS "/>
      <sheetName val="API93"/>
      <sheetName val="SABANA"/>
      <sheetName val="RESUMEN"/>
      <sheetName val="Proforma Guia"/>
      <sheetName val="M_O_"/>
      <sheetName val="BDD Operadores"/>
      <sheetName val="Hoja6"/>
      <sheetName val="Suministros"/>
      <sheetName val="Recursos HH"/>
      <sheetName val="Recursos HE"/>
      <sheetName val="Transporte"/>
      <sheetName val="RES GASOL"/>
      <sheetName val="POZOS"/>
      <sheetName val="BHA"/>
      <sheetName val="PDM RUN"/>
      <sheetName val="EQUIPOS CIVILES"/>
      <sheetName val="MI"/>
      <sheetName val="DATOS"/>
      <sheetName val="Data Tables"/>
      <sheetName val="Company"/>
      <sheetName val="Pilares e iniciativas"/>
      <sheetName val="Datos_P"/>
      <sheetName val="cuentas"/>
      <sheetName val="Wind Loads"/>
      <sheetName val="Tablas"/>
      <sheetName val="Fab. 15"/>
      <sheetName val="Comparativa"/>
      <sheetName val="resoc"/>
      <sheetName val="Datos-No imprimir"/>
      <sheetName val="Reaj. (CHAL.)"/>
      <sheetName val="Flota"/>
      <sheetName val="SC"/>
      <sheetName val="Civil"/>
      <sheetName val="A_A310"/>
      <sheetName val="A_G105"/>
      <sheetName val="A_G200"/>
      <sheetName val="PS P-514"/>
      <sheetName val="E21"/>
      <sheetName val="main"/>
      <sheetName val="59y22%"/>
      <sheetName val="Tabla"/>
      <sheetName val="Sheet1"/>
      <sheetName val="rencst0599"/>
      <sheetName val="Page 2"/>
      <sheetName val="Tables"/>
      <sheetName val="Heads"/>
      <sheetName val="Note"/>
      <sheetName val="Curves"/>
      <sheetName val="Dbase"/>
      <sheetName val="Títulos"/>
      <sheetName val="cantidades pH3"/>
      <sheetName val="HOJA DE COSTOS"/>
      <sheetName val="LISTAS DESPLEGABLES"/>
      <sheetName val="DIAM TUB"/>
      <sheetName val="HERRAM"/>
      <sheetName val="PxQ 2006"/>
      <sheetName val="ZONAS 1 - 2 - 3"/>
      <sheetName val="Especificaciones  "/>
      <sheetName val="Resultados"/>
      <sheetName val="RESINV"/>
      <sheetName val="PORTADA"/>
      <sheetName val="GENERALIDADES"/>
      <sheetName val="CAPEX"/>
      <sheetName val="CRUDOS"/>
      <sheetName val="Formato"/>
      <sheetName val="DETALLE"/>
      <sheetName val="Basededatos"/>
      <sheetName val="SALARIOS"/>
      <sheetName val="Resumen tarifas PERSONAL"/>
      <sheetName val="Tabla de Salarios"/>
      <sheetName val="Tarifas EQUIPOS"/>
      <sheetName val="Hoja3"/>
      <sheetName val="PERSONAL"/>
      <sheetName val="DATOS_PIMS"/>
      <sheetName val="API - 21827"/>
      <sheetName val="Resumen_Act.19"/>
      <sheetName val="ACT. PARC. RB-935"/>
      <sheetName val="RB-935"/>
      <sheetName val="ACT. PARC. RB-245"/>
      <sheetName val="RB-245"/>
      <sheetName val="ACT. PARC. RB-292"/>
      <sheetName val="RB-292"/>
      <sheetName val="ACT. PARC. RB-770"/>
      <sheetName val="RB-770"/>
      <sheetName val="ACT. PARC. RB-442"/>
      <sheetName val="RB-442"/>
      <sheetName val="ACT. PARC. RB-083"/>
      <sheetName val="RB-083"/>
      <sheetName val="ACT. PARC. RB-1"/>
      <sheetName val="RB-1"/>
      <sheetName val="ACT. PARC. RB-2"/>
      <sheetName val="RB-2"/>
      <sheetName val="ACT. PARC. RB-3"/>
      <sheetName val="RB-3"/>
      <sheetName val="ACT. PARC. RB-4"/>
      <sheetName val="RB-4"/>
      <sheetName val="CURVA_S2"/>
      <sheetName val="mto_electr_2"/>
      <sheetName val="Curva_&quot;S&quot;_General2"/>
      <sheetName val="M_O_1"/>
      <sheetName val="1__MODELO_60KB2"/>
      <sheetName val="MOD-DEV_XLS"/>
      <sheetName val="LISTA_DE_LAS_MACROS_"/>
      <sheetName val="Proforma_Guia"/>
      <sheetName val="BDD_Operadores"/>
      <sheetName val="Recursos_HH"/>
      <sheetName val="Recursos_HE"/>
      <sheetName val="RES_GASOL"/>
      <sheetName val="PDM_RUN"/>
      <sheetName val="EQUIPOS_CIVILES"/>
      <sheetName val="Data_Tables"/>
      <sheetName val="Pilares_e_iniciativas"/>
      <sheetName val="Wind_Loads"/>
      <sheetName val="Fab__15"/>
      <sheetName val="Datos-No_imprimir"/>
      <sheetName val="Reaj__(CHAL_)"/>
      <sheetName val="PS_P-514"/>
      <sheetName val="Curva_S_Llanos"/>
      <sheetName val="Page_2"/>
      <sheetName val="HOJA_DE_COSTOS"/>
      <sheetName val="LISTAS_DESPLEGABLES"/>
      <sheetName val="DIAM_TUB"/>
      <sheetName val="cantidades_pH3"/>
      <sheetName val="PxQ_2006"/>
      <sheetName val="ZONAS_1_-_2_-_3"/>
      <sheetName val="Especificaciones__"/>
      <sheetName val="Datos_CO"/>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BD"/>
      <sheetName val="Aprobado 2019"/>
      <sheetName val="Hoja1"/>
      <sheetName val="AUX"/>
      <sheetName val="MARCO"/>
      <sheetName val="Informe díario"/>
      <sheetName val="CURVA_S3"/>
      <sheetName val="mto_electr_3"/>
      <sheetName val="Curva_&quot;S&quot;_General3"/>
      <sheetName val="M_O_2"/>
      <sheetName val="1__MODELO_60KB3"/>
      <sheetName val="MOD-DEV_XLS1"/>
      <sheetName val="LISTA_DE_LAS_MACROS_1"/>
      <sheetName val="Proforma_Guia1"/>
      <sheetName val="BDD_Operadores1"/>
      <sheetName val="Recursos_HH1"/>
      <sheetName val="Recursos_HE1"/>
      <sheetName val="RES_GASOL1"/>
      <sheetName val="PDM_RUN1"/>
      <sheetName val="EQUIPOS_CIVILES1"/>
      <sheetName val="Data_Tables1"/>
      <sheetName val="Pilares_e_iniciativas1"/>
      <sheetName val="Wind_Loads1"/>
      <sheetName val="Fab__151"/>
      <sheetName val="Datos-No_imprimir1"/>
      <sheetName val="Reaj__(CHAL_)1"/>
      <sheetName val="PS_P-5141"/>
      <sheetName val="Curva_S_Llanos1"/>
      <sheetName val="cantidades_pH31"/>
      <sheetName val="Page_21"/>
      <sheetName val="HOJA_DE_COSTOS1"/>
      <sheetName val="LISTAS_DESPLEGABLES1"/>
      <sheetName val="DIAM_TUB1"/>
      <sheetName val="PxQ_20061"/>
      <sheetName val="ZONAS_1_-_2_-_31"/>
      <sheetName val="Especificaciones__1"/>
      <sheetName val="Resumen_tarifas_PERSONAL"/>
      <sheetName val="Tabla_de_Salarios"/>
      <sheetName val="Tarifas_EQUIPOS"/>
      <sheetName val="API_-_21827"/>
      <sheetName val="Base_P10"/>
      <sheetName val="Base_P50"/>
      <sheetName val="Base_P90"/>
      <sheetName val="Prod_Inv_P10"/>
      <sheetName val="Prod_Inv_P50"/>
      <sheetName val="Prod_Inv_P90"/>
      <sheetName val="Especificaciones"/>
      <sheetName val="ACTUAL"/>
      <sheetName val="Param"/>
      <sheetName val="PS"/>
      <sheetName val="Info-Portaf"/>
      <sheetName val="Curva_&quot;S&quot;_General4"/>
      <sheetName val="CURVA_S4"/>
      <sheetName val="mto_electr_4"/>
      <sheetName val="M_O_3"/>
      <sheetName val="1__MODELO_60KB4"/>
      <sheetName val="MOD-DEV_XLS2"/>
      <sheetName val="LISTA_DE_LAS_MACROS_2"/>
      <sheetName val="PDM_RUN2"/>
      <sheetName val="Proforma_Guia2"/>
      <sheetName val="RES_GASOL2"/>
      <sheetName val="EQUIPOS_CIVILES2"/>
      <sheetName val="BDD_Operadores2"/>
      <sheetName val="Recursos_HH2"/>
      <sheetName val="Recursos_HE2"/>
      <sheetName val="Data_Tables2"/>
      <sheetName val="Pilares_e_iniciativas2"/>
      <sheetName val="Wind_Loads2"/>
      <sheetName val="Fab__152"/>
      <sheetName val="Datos-No_imprimir2"/>
      <sheetName val="Reaj__(CHAL_)2"/>
      <sheetName val="PS_P-5142"/>
      <sheetName val="Curva_S_Llanos2"/>
      <sheetName val="Page_22"/>
      <sheetName val="cantidades_pH32"/>
      <sheetName val="HOJA_DE_COSTOS2"/>
      <sheetName val="LISTAS_DESPLEGABLES2"/>
      <sheetName val="DIAM_TUB2"/>
      <sheetName val="PxQ_20062"/>
      <sheetName val="ZONAS_1_-_2_-_32"/>
      <sheetName val="Especificaciones__2"/>
      <sheetName val="Resumen_tarifas_PERSONAL1"/>
      <sheetName val="Tabla_de_Salarios1"/>
      <sheetName val="Tarifas_EQUIPOS1"/>
      <sheetName val="API_-_218271"/>
      <sheetName val="Aprobado_2019"/>
      <sheetName val="Resumen_Act_19"/>
      <sheetName val="ACT__PARC__RB-935"/>
      <sheetName val="ACT__PARC__RB-245"/>
      <sheetName val="ACT__PARC__RB-292"/>
      <sheetName val="ACT__PARC__RB-770"/>
      <sheetName val="ACT__PARC__RB-442"/>
      <sheetName val="ACT__PARC__RB-083"/>
      <sheetName val="ACT__PARC__RB-1"/>
      <sheetName val="ACT__PARC__RB-2"/>
      <sheetName val="ACT__PARC__RB-3"/>
      <sheetName val="ACT__PARC__RB-4"/>
      <sheetName val="Curva_&quot;S&quot;_General5"/>
      <sheetName val="CURVA_S5"/>
      <sheetName val="mto_electr_5"/>
      <sheetName val="M_O_4"/>
      <sheetName val="1__MODELO_60KB5"/>
      <sheetName val="MOD-DEV_XLS3"/>
      <sheetName val="LISTA_DE_LAS_MACROS_3"/>
      <sheetName val="PDM_RUN3"/>
      <sheetName val="Proforma_Guia3"/>
      <sheetName val="RES_GASOL3"/>
      <sheetName val="EQUIPOS_CIVILES3"/>
      <sheetName val="BDD_Operadores3"/>
      <sheetName val="Recursos_HH3"/>
      <sheetName val="Recursos_HE3"/>
      <sheetName val="Data_Tables3"/>
      <sheetName val="Pilares_e_iniciativas3"/>
      <sheetName val="Wind_Loads3"/>
      <sheetName val="Fab__153"/>
      <sheetName val="Datos-No_imprimir3"/>
      <sheetName val="Reaj__(CHAL_)3"/>
      <sheetName val="PS_P-5143"/>
      <sheetName val="Curva_S_Llanos3"/>
      <sheetName val="Page_23"/>
      <sheetName val="cantidades_pH33"/>
      <sheetName val="HOJA_DE_COSTOS3"/>
      <sheetName val="LISTAS_DESPLEGABLES3"/>
      <sheetName val="DIAM_TUB3"/>
      <sheetName val="PxQ_20063"/>
      <sheetName val="ZONAS_1_-_2_-_33"/>
      <sheetName val="Especificaciones__3"/>
      <sheetName val="Resumen_tarifas_PERSONAL2"/>
      <sheetName val="Tabla_de_Salarios2"/>
      <sheetName val="Tarifas_EQUIPOS2"/>
      <sheetName val="API_-_218272"/>
      <sheetName val="Aprobado_20191"/>
      <sheetName val="Resumen_Act_191"/>
      <sheetName val="ACT__PARC__RB-9351"/>
      <sheetName val="ACT__PARC__RB-2451"/>
      <sheetName val="ACT__PARC__RB-2921"/>
      <sheetName val="ACT__PARC__RB-7701"/>
      <sheetName val="ACT__PARC__RB-4421"/>
      <sheetName val="ACT__PARC__RB-0831"/>
      <sheetName val="ACT__PARC__RB-11"/>
      <sheetName val="ACT__PARC__RB-21"/>
      <sheetName val="ACT__PARC__RB-31"/>
      <sheetName val="ACT__PARC__RB-41"/>
      <sheetName val="Curva_&quot;S&quot;_General6"/>
      <sheetName val="CURVA_S6"/>
      <sheetName val="mto_electr_6"/>
      <sheetName val="M_O_5"/>
      <sheetName val="1__MODELO_60KB6"/>
      <sheetName val="MOD-DEV_XLS4"/>
      <sheetName val="LISTA_DE_LAS_MACROS_4"/>
      <sheetName val="PDM_RUN4"/>
      <sheetName val="BDD_Operadores4"/>
      <sheetName val="Recursos_HH4"/>
      <sheetName val="Recursos_HE4"/>
      <sheetName val="Proforma_Guia4"/>
      <sheetName val="RES_GASOL4"/>
      <sheetName val="EQUIPOS_CIVILES4"/>
      <sheetName val="Data_Tables4"/>
      <sheetName val="Pilares_e_iniciativas4"/>
      <sheetName val="Wind_Loads4"/>
      <sheetName val="Fab__154"/>
      <sheetName val="Datos-No_imprimir4"/>
      <sheetName val="Reaj__(CHAL_)4"/>
      <sheetName val="PS_P-5144"/>
      <sheetName val="ZONAS_1_-_2_-_34"/>
      <sheetName val="Curva_&quot;S&quot;_General7"/>
      <sheetName val="CURVA_S7"/>
      <sheetName val="mto_electr_7"/>
      <sheetName val="M_O_6"/>
      <sheetName val="1__MODELO_60KB7"/>
      <sheetName val="MOD-DEV_XLS5"/>
      <sheetName val="LISTA_DE_LAS_MACROS_5"/>
      <sheetName val="PDM_RUN5"/>
      <sheetName val="BDD_Operadores5"/>
      <sheetName val="Recursos_HH5"/>
      <sheetName val="Recursos_HE5"/>
      <sheetName val="Proforma_Guia5"/>
      <sheetName val="RES_GASOL5"/>
      <sheetName val="EQUIPOS_CIVILES5"/>
      <sheetName val="Data_Tables5"/>
      <sheetName val="Pilares_e_iniciativas5"/>
      <sheetName val="Wind_Loads5"/>
      <sheetName val="Fab__155"/>
      <sheetName val="Datos-No_imprimir5"/>
      <sheetName val="Reaj__(CHAL_)5"/>
      <sheetName val="PS_P-5145"/>
      <sheetName val="ZONAS_1_-_2_-_35"/>
      <sheetName val="WRut"/>
      <sheetName val="F-C-01"/>
      <sheetName val="Frentes o cuadrillas"/>
      <sheetName val="Administrador de desplegables"/>
      <sheetName val="Index_Graph1"/>
      <sheetName val="C.C"/>
      <sheetName val="UnitAnal"/>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sheetData sheetId="21"/>
      <sheetData sheetId="22"/>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sheetData sheetId="89"/>
      <sheetData sheetId="90"/>
      <sheetData sheetId="91" refreshError="1"/>
      <sheetData sheetId="92"/>
      <sheetData sheetId="93"/>
      <sheetData sheetId="94"/>
      <sheetData sheetId="95"/>
      <sheetData sheetId="96"/>
      <sheetData sheetId="97"/>
      <sheetData sheetId="98"/>
      <sheetData sheetId="99"/>
      <sheetData sheetId="100"/>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refreshError="1"/>
      <sheetData sheetId="355">
        <row r="83">
          <cell r="O83" t="str">
            <v>Pendiente</v>
          </cell>
        </row>
      </sheetData>
      <sheetData sheetId="356" refreshError="1"/>
      <sheetData sheetId="357" refreshError="1"/>
      <sheetData sheetId="358" refreshError="1"/>
      <sheetData sheetId="359" refreshError="1"/>
      <sheetData sheetId="360"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TARIFAS MATERIALES"/>
      <sheetName val="TARIFAS EQUIPOS "/>
      <sheetName val="TARIFA SALARIOS"/>
      <sheetName val="ó&gt;_x005f_x0000__x005f_x0001__x005f_x0000__x005f_x0000__"/>
      <sheetName val="PRES"/>
      <sheetName val="MDC-1 COLOCACION "/>
      <sheetName val="D-20 COLOCACION "/>
      <sheetName val="TRANSPORTE MEZCLA ASFALTICA"/>
      <sheetName val="Fresado"/>
      <sheetName val="EXT microagomerado"/>
      <sheetName val="Hoja5"/>
      <sheetName val="BASE DE DATOS DE PRECIOS"/>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Accidentalidad"/>
      <sheetName val="Causa Posible"/>
      <sheetName val="Lista ICCU"/>
      <sheetName val="EMPRESAS"/>
      <sheetName val="Hoja3"/>
      <sheetName val="Elementos Involucrados"/>
      <sheetName val="Base de Datos"/>
      <sheetName val="CRA.MODI"/>
      <sheetName val="SNP7 Anclajes pasivos6j_x0000_"/>
      <sheetName val="MYE OBRA"/>
      <sheetName val="LISTADO_APU"/>
      <sheetName val="Operation"/>
      <sheetName val="Inputs"/>
      <sheetName val="Concesionaria_-_Administrativo1"/>
      <sheetName val="Concesionaria_-_Sistemas1"/>
      <sheetName val="Control"/>
      <sheetName val="Construction"/>
      <sheetName val="Hoja2"/>
      <sheetName val="Transportes"/>
      <sheetName val="Indicadores Y Listas"/>
      <sheetName val="Grafico Avance"/>
      <sheetName val="ó&gt;?_x0001_???j0$?#???j.$?#???L_x0012_Óu????"/>
      <sheetName val="Patrimonio neto personal"/>
      <sheetName val="Cálculos"/>
      <sheetName val="Paral. 1"/>
      <sheetName val="Paral. 2"/>
      <sheetName val="Paral. 3"/>
      <sheetName val="Paral.4"/>
      <sheetName val="AMOBLAMINETO"/>
      <sheetName val="LISTA"/>
      <sheetName val="sap"/>
      <sheetName val="P2"/>
      <sheetName val="P1"/>
      <sheetName val="31-05-18"/>
      <sheetName val="F-7857-308"/>
      <sheetName val="Equipo Menor"/>
      <sheetName val="ALQUILADO F-7857-308 "/>
      <sheetName val="Real Para tarifas"/>
      <sheetName val="RESISTENCIA_"/>
      <sheetName val="Memorias"/>
      <sheetName val="CANOBRA"/>
      <sheetName val="INCREMENTOS"/>
      <sheetName val="LISTMATE"/>
      <sheetName val="MATERIALES"/>
      <sheetName val="CONSTANTES"/>
      <sheetName val="LISTAS"/>
      <sheetName val="CONSTANTES_"/>
      <sheetName val="41"/>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PRESU"/>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ó&gt;"/>
      <sheetName val="_x0000_㈀㰰⌀_x0000_㈀㰮⌀_x0000_䰀଒v_x0000__x0000__x0000_頀"/>
      <sheetName val="ó&gt;????j0$?#???j_$?#???LÓu????"/>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PU"/>
      <sheetName val="PROY_ORIGINAL14"/>
      <sheetName val="PU_(2)13"/>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COSTOS_UNITARIOS8"/>
      <sheetName val="TRAYECTO_1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TORTA_EST6"/>
      <sheetName val="Tramo_2"/>
      <sheetName val="Causa_Posible"/>
      <sheetName val="Base_de_Datos"/>
      <sheetName val="Elementos_Involucrados"/>
      <sheetName val="TARIFAS_MATERIALES"/>
      <sheetName val="TARIFAS_EQUIPOS_"/>
      <sheetName val="TARIFA_SALARIOS"/>
      <sheetName val="CRA_MODI"/>
      <sheetName val="MYE_OBRA"/>
      <sheetName val="SNP7_Anclajes_pasivos6j"/>
      <sheetName val="MDC-1_COLOCACION_"/>
      <sheetName val="D-20_COLOCACION_"/>
      <sheetName val="TRANSPORTE_MEZCLA_ASFALTICA"/>
      <sheetName val="EXT_microagomerado"/>
      <sheetName val="Indicadores_Y_Listas"/>
      <sheetName val="Grafico_Avance"/>
      <sheetName val="BASE_DE_DATOS_DE_PRECIOS"/>
      <sheetName val="Lista_ICCU"/>
      <sheetName val="Valores_consolidados"/>
      <sheetName val="Tipo_A1"/>
      <sheetName val="Tipo_A2"/>
      <sheetName val="Tipo_A3"/>
      <sheetName val="Tipo_B1"/>
      <sheetName val="Tipo_B2"/>
      <sheetName val="Tipo_B3"/>
      <sheetName val="Tipo_C1"/>
      <sheetName val="Tipo_C2"/>
      <sheetName val="Tipo_C3"/>
      <sheetName val="Tipo_D1"/>
      <sheetName val="Tipo_D2"/>
      <sheetName val="Tipo_D3"/>
      <sheetName val="Equipo_Menor"/>
      <sheetName val="ALQUILADO_F-7857-308_"/>
      <sheetName val="Real_Para_tarifas"/>
      <sheetName val="Patrimonio_neto_personal"/>
      <sheetName val="Paral__1"/>
      <sheetName val="Paral__2"/>
      <sheetName val="Paral__3"/>
      <sheetName val="Paral_4"/>
      <sheetName val="Avan_Var"/>
      <sheetName val="Avan_UF1"/>
      <sheetName val="Avan_UF2"/>
      <sheetName val="Avan_UF3"/>
      <sheetName val="Avan_UF4_"/>
      <sheetName val="Plan_de_Obras"/>
      <sheetName val="Hoja_2"/>
      <sheetName val="MATERIALES Y RECURSOS"/>
      <sheetName val="CORTE DE OBRA N° 1"/>
      <sheetName val="memoria"/>
      <sheetName val="memoria 1"/>
      <sheetName val="PRESUPUESTOS-REV1.xls"/>
      <sheetName val="MDC-1_COLOCACION_1"/>
      <sheetName val="D-20_COLOCACION_1"/>
      <sheetName val="TRANSPORTE_MEZCLA_ASFALTICA1"/>
      <sheetName val="EXT_microagomerado1"/>
      <sheetName val="Grafico_Avance1"/>
      <sheetName val="MYE_OBRA1"/>
      <sheetName val="BASE_DE_DATOS_DE_PRECIOS1"/>
      <sheetName val="Indicadores_Y_Listas1"/>
      <sheetName val="Tramo_21"/>
      <sheetName val="CABLE CONTROL"/>
      <sheetName val="Skid Lifting Lug"/>
      <sheetName val="Datos_CO"/>
      <sheetName val="CCONC"/>
      <sheetName val="ACTA PROVEEDORES"/>
      <sheetName val="ACTA INICIO"/>
      <sheetName val="ACTA PARCIAL"/>
      <sheetName val="ACTA TERMINACION"/>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TORTA_EST7"/>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TORTA_EST8"/>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TORTA_EST9"/>
      <sheetName val="&quot;PAGA&quot;"/>
      <sheetName val="DUB-823"/>
      <sheetName val="GPI 526"/>
      <sheetName val="SKJ452"/>
      <sheetName val="ITA878"/>
      <sheetName val="AEA-944"/>
      <sheetName val="XXJ617"/>
      <sheetName val="SNG_855"/>
      <sheetName val="VEA 374"/>
      <sheetName val="HFB024"/>
      <sheetName val="PAJ825"/>
      <sheetName val="Item"/>
      <sheetName val="RELACION DE PRECIOS"/>
      <sheetName val="ACTA 5"/>
      <sheetName val="MODIF. 2"/>
      <sheetName val="MODIF. 3"/>
      <sheetName val="cant"/>
      <sheetName val="par mar19"/>
      <sheetName val="par"/>
      <sheetName val="PSM Monthly"/>
      <sheetName val="BQMPALOC"/>
      <sheetName val="ACTA No.5"/>
      <sheetName val="IV. MANO DE OBRA AIU"/>
      <sheetName val="TARIFAS_MATERIALES1"/>
      <sheetName val="TARIFAS_EQUIPOS_1"/>
      <sheetName val="TARIFA_SALARIOS1"/>
      <sheetName val="MDC-1_COLOCACION_2"/>
      <sheetName val="D-20_COLOCACION_2"/>
      <sheetName val="TRANSPORTE_MEZCLA_ASFALTICA2"/>
      <sheetName val="EXT_microagomerado2"/>
      <sheetName val="Grafico_Avance2"/>
      <sheetName val="MYE_OBRA2"/>
      <sheetName val="TARIFAS_MATERIALES2"/>
      <sheetName val="TARIFAS_EQUIPOS_2"/>
      <sheetName val="TARIFA_SALARIOS2"/>
      <sheetName val="BASE_DE_DATOS_DE_PRECIOS2"/>
      <sheetName val="Indicadores_Y_Listas2"/>
      <sheetName val="Tramo_22"/>
      <sheetName val="MDC-1_COLOCACION_3"/>
      <sheetName val="D-20_COLOCACION_3"/>
      <sheetName val="TRANSPORTE_MEZCLA_ASFALTICA3"/>
      <sheetName val="EXT_microagomerado3"/>
      <sheetName val="Grafico_Avance3"/>
      <sheetName val="MYE_OBRA3"/>
      <sheetName val="TARIFAS_MATERIALES3"/>
      <sheetName val="TARIFAS_EQUIPOS_3"/>
      <sheetName val="TARIFA_SALARIOS3"/>
      <sheetName val="BASE_DE_DATOS_DE_PRECIOS3"/>
      <sheetName val="Indicadores_Y_Listas3"/>
      <sheetName val="Tramo_23"/>
      <sheetName val="MDC-1_COLOCACION_4"/>
      <sheetName val="D-20_COLOCACION_4"/>
      <sheetName val="TRANSPORTE_MEZCLA_ASFALTICA4"/>
      <sheetName val="EXT_microagomerado4"/>
      <sheetName val="Grafico_Avance4"/>
      <sheetName val="MYE_OBRA4"/>
      <sheetName val="TARIFAS_MATERIALES4"/>
      <sheetName val="TARIFAS_EQUIPOS_4"/>
      <sheetName val="TARIFA_SALARIOS4"/>
      <sheetName val="BASE_DE_DATOS_DE_PRECIOS4"/>
      <sheetName val="Indicadores_Y_Listas4"/>
      <sheetName val="Tramo_24"/>
      <sheetName val="MDC-1_COLOCACION_5"/>
      <sheetName val="D-20_COLOCACION_5"/>
      <sheetName val="TRANSPORTE_MEZCLA_ASFALTICA5"/>
      <sheetName val="EXT_microagomerado5"/>
      <sheetName val="Grafico_Avance5"/>
      <sheetName val="MYE_OBRA5"/>
      <sheetName val="TARIFAS_MATERIALES5"/>
      <sheetName val="TARIFAS_EQUIPOS_5"/>
      <sheetName val="TARIFA_SALARIOS5"/>
      <sheetName val="BASE_DE_DATOS_DE_PRECIOS5"/>
      <sheetName val="Indicadores_Y_Listas5"/>
      <sheetName val="Tramo_25"/>
      <sheetName val="AIU"/>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dicadores_Y_Listas9"/>
      <sheetName val="Indicadores_Y_Listas6"/>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dicadores_Y_Listas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dicadores_Y_Listas8"/>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TORTA_EST10"/>
      <sheetName val="Indicadores_Y_Listas10"/>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TORTA_EST11"/>
      <sheetName val="Indicadores_Y_Listas11"/>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TORTA_EST12"/>
      <sheetName val="Indicadores_Y_Listas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TORTA_EST13"/>
      <sheetName val="Indicadores_Y_Listas13"/>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TORTA_EST14"/>
      <sheetName val="Indicadores_Y_Listas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TORTA_EST15"/>
      <sheetName val="Indicadores_Y_Listas15"/>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TORTA_EST17"/>
      <sheetName val="Indicadores_Y_Listas17"/>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TORTA_EST16"/>
      <sheetName val="Indicadores_Y_Listas16"/>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TORTA_EST18"/>
      <sheetName val="Indicadores_Y_Listas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TORTA_EST19"/>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TORTA_EST20"/>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Resistividad "/>
      <sheetName val="Valores_consolidados4"/>
      <sheetName val="Tipo_A14"/>
      <sheetName val="Tipo_A24"/>
      <sheetName val="Tipo_A34"/>
      <sheetName val="Tipo_B14"/>
      <sheetName val="Tipo_B24"/>
      <sheetName val="Tipo_B34"/>
      <sheetName val="Tipo_C14"/>
      <sheetName val="Tipo_C24"/>
      <sheetName val="Tipo_C34"/>
      <sheetName val="Tipo_D14"/>
      <sheetName val="Tipo_D24"/>
      <sheetName val="Tipo_D34"/>
      <sheetName val="Base_de_Datos4"/>
      <sheetName val="Causa_Posible4"/>
      <sheetName val="Elementos_Involucrados4"/>
      <sheetName val="CRA_MODI4"/>
      <sheetName val="Avan_Var4"/>
      <sheetName val="Avan_UF14"/>
      <sheetName val="Avan_UF24"/>
      <sheetName val="Avan_UF34"/>
      <sheetName val="Avan_UF4_4"/>
      <sheetName val="Plan_de_Obras4"/>
      <sheetName val="Hoja_24"/>
      <sheetName val="Valores_consolidados1"/>
      <sheetName val="Tipo_A11"/>
      <sheetName val="Tipo_A21"/>
      <sheetName val="Tipo_A31"/>
      <sheetName val="Tipo_B11"/>
      <sheetName val="Tipo_B21"/>
      <sheetName val="Tipo_B31"/>
      <sheetName val="Tipo_C11"/>
      <sheetName val="Tipo_C21"/>
      <sheetName val="Tipo_C31"/>
      <sheetName val="Tipo_D11"/>
      <sheetName val="Tipo_D21"/>
      <sheetName val="Tipo_D31"/>
      <sheetName val="Base_de_Datos1"/>
      <sheetName val="Causa_Posible1"/>
      <sheetName val="Elementos_Involucrados1"/>
      <sheetName val="CRA_MODI1"/>
      <sheetName val="Avan_Var1"/>
      <sheetName val="Avan_UF11"/>
      <sheetName val="Avan_UF21"/>
      <sheetName val="Avan_UF31"/>
      <sheetName val="Avan_UF4_1"/>
      <sheetName val="Plan_de_Obras1"/>
      <sheetName val="Hoja_21"/>
      <sheetName val="Equipo_Menor1"/>
      <sheetName val="ALQUILADO_F-7857-308_1"/>
      <sheetName val="Real_Para_tarifas1"/>
      <sheetName val="Valores_consolidados2"/>
      <sheetName val="Tipo_A12"/>
      <sheetName val="Tipo_A22"/>
      <sheetName val="Tipo_A32"/>
      <sheetName val="Tipo_B12"/>
      <sheetName val="Tipo_B22"/>
      <sheetName val="Tipo_B32"/>
      <sheetName val="Tipo_C12"/>
      <sheetName val="Tipo_C22"/>
      <sheetName val="Tipo_C32"/>
      <sheetName val="Tipo_D12"/>
      <sheetName val="Tipo_D22"/>
      <sheetName val="Tipo_D32"/>
      <sheetName val="Base_de_Datos2"/>
      <sheetName val="Causa_Posible2"/>
      <sheetName val="Elementos_Involucrados2"/>
      <sheetName val="CRA_MODI2"/>
      <sheetName val="Avan_Var2"/>
      <sheetName val="Avan_UF12"/>
      <sheetName val="Avan_UF22"/>
      <sheetName val="Avan_UF32"/>
      <sheetName val="Avan_UF4_2"/>
      <sheetName val="Plan_de_Obras2"/>
      <sheetName val="Hoja_22"/>
      <sheetName val="Valores_consolidados3"/>
      <sheetName val="Tipo_A13"/>
      <sheetName val="Tipo_A23"/>
      <sheetName val="Tipo_A33"/>
      <sheetName val="Tipo_B13"/>
      <sheetName val="Tipo_B23"/>
      <sheetName val="Tipo_B33"/>
      <sheetName val="Tipo_C13"/>
      <sheetName val="Tipo_C23"/>
      <sheetName val="Tipo_C33"/>
      <sheetName val="Tipo_D13"/>
      <sheetName val="Tipo_D23"/>
      <sheetName val="Tipo_D33"/>
      <sheetName val="Base_de_Datos3"/>
      <sheetName val="Causa_Posible3"/>
      <sheetName val="Elementos_Involucrados3"/>
      <sheetName val="CRA_MODI3"/>
      <sheetName val="Avan_Var3"/>
      <sheetName val="Avan_UF13"/>
      <sheetName val="Avan_UF23"/>
      <sheetName val="Avan_UF33"/>
      <sheetName val="Avan_UF4_3"/>
      <sheetName val="Plan_de_Obras3"/>
      <sheetName val="Hoja_23"/>
      <sheetName val="PRESUPUESTOS-REV1_xls"/>
      <sheetName val="Patrimonio_neto_personal1"/>
      <sheetName val="Paral__11"/>
      <sheetName val="Paral__21"/>
      <sheetName val="Paral__31"/>
      <sheetName val="Paral_41"/>
      <sheetName val="Lista_ICCU1"/>
      <sheetName val="PRESUPUESTOS-REV1_xls1"/>
      <sheetName val="Equipo_Menor2"/>
      <sheetName val="ALQUILADO_F-7857-308_2"/>
      <sheetName val="Real_Para_tarifas2"/>
      <sheetName val="Patrimonio_neto_personal2"/>
      <sheetName val="Paral__12"/>
      <sheetName val="Paral__22"/>
      <sheetName val="Paral__32"/>
      <sheetName val="Paral_42"/>
      <sheetName val="Lista_ICCU2"/>
      <sheetName val="PRESUPUESTOS-REV1_xls2"/>
      <sheetName val="MDC-1_COLOCACION_6"/>
      <sheetName val="D-20_COLOCACION_6"/>
      <sheetName val="TRANSPORTE_MEZCLA_ASFALTICA6"/>
      <sheetName val="EXT_microagomerado6"/>
      <sheetName val="Tramo_26"/>
      <sheetName val="MYE_OBRA6"/>
      <sheetName val="Grafico_Avance6"/>
      <sheetName val="Equipo_Menor4"/>
      <sheetName val="ALQUILADO_F-7857-308_4"/>
      <sheetName val="Real_Para_tarifas4"/>
      <sheetName val="BASE_DE_DATOS_DE_PRECIOS6"/>
      <sheetName val="Patrimonio_neto_personal4"/>
      <sheetName val="Paral__14"/>
      <sheetName val="Paral__24"/>
      <sheetName val="Paral__34"/>
      <sheetName val="Paral_44"/>
      <sheetName val="Lista_ICCU4"/>
      <sheetName val="PRESUPUESTOS-REV1_xls4"/>
      <sheetName val="Equipo_Menor3"/>
      <sheetName val="ALQUILADO_F-7857-308_3"/>
      <sheetName val="Real_Para_tarifas3"/>
      <sheetName val="Patrimonio_neto_personal3"/>
      <sheetName val="Paral__13"/>
      <sheetName val="Paral__23"/>
      <sheetName val="Paral__33"/>
      <sheetName val="Paral_43"/>
      <sheetName val="Lista_ICCU3"/>
      <sheetName val="PRESUPUESTOS-REV1_xls3"/>
      <sheetName val="MDC-1_COLOCACION_7"/>
      <sheetName val="D-20_COLOCACION_7"/>
      <sheetName val="TRANSPORTE_MEZCLA_ASFALTICA7"/>
      <sheetName val="EXT_microagomerado7"/>
      <sheetName val="Causa_Posible5"/>
      <sheetName val="Elementos_Involucrados5"/>
      <sheetName val="Tramo_27"/>
      <sheetName val="Base_de_Datos5"/>
      <sheetName val="CRA_MODI5"/>
      <sheetName val="MYE_OBRA7"/>
      <sheetName val="Grafico_Avance7"/>
      <sheetName val="Equipo_Menor5"/>
      <sheetName val="ALQUILADO_F-7857-308_5"/>
      <sheetName val="Real_Para_tarifas5"/>
      <sheetName val="BASE_DE_DATOS_DE_PRECIOS7"/>
      <sheetName val="Valores_consolidados5"/>
      <sheetName val="Tipo_A15"/>
      <sheetName val="Tipo_A25"/>
      <sheetName val="Tipo_A35"/>
      <sheetName val="Tipo_B15"/>
      <sheetName val="Tipo_B25"/>
      <sheetName val="Tipo_B35"/>
      <sheetName val="Tipo_C15"/>
      <sheetName val="Tipo_C25"/>
      <sheetName val="Tipo_C35"/>
      <sheetName val="Tipo_D15"/>
      <sheetName val="Tipo_D25"/>
      <sheetName val="Tipo_D35"/>
      <sheetName val="Patrimonio_neto_personal5"/>
      <sheetName val="Paral__15"/>
      <sheetName val="Paral__25"/>
      <sheetName val="Paral__35"/>
      <sheetName val="Paral_45"/>
      <sheetName val="Lista_ICCU5"/>
      <sheetName val="PRESUPUESTOS-REV1_xls5"/>
      <sheetName val="Avan_Var5"/>
      <sheetName val="Avan_UF15"/>
      <sheetName val="Avan_UF25"/>
      <sheetName val="Avan_UF35"/>
      <sheetName val="Avan_UF4_5"/>
      <sheetName val="Plan_de_Obras5"/>
      <sheetName val="Hoja_25"/>
      <sheetName val="Constantes Generales"/>
      <sheetName val="Prestaciones Sociales"/>
      <sheetName val="Programacion"/>
      <sheetName val="ZF"/>
      <sheetName val="HE-BA"/>
      <sheetName val="for2-consor"/>
      <sheetName val="MC SF GAVIONES"/>
      <sheetName val="Dominios"/>
      <sheetName val="M.OBRA"/>
      <sheetName val="resum96"/>
      <sheetName val="PRESUPUESTO V5"/>
      <sheetName val="1. Preliminares"/>
      <sheetName val="2. Demoliciones"/>
      <sheetName val="3. Elementos y Estructuras"/>
      <sheetName val="4. HVAC"/>
      <sheetName val="8. Recubrimientos y Acabados"/>
      <sheetName val="9. Otros"/>
      <sheetName val="10. Tramites y Licencias"/>
      <sheetName val="Base de datos cuadrillas"/>
      <sheetName val="ó&gt;_x0000__x0001__x0000__x0000__"/>
      <sheetName val="HER"/>
      <sheetName val="MAT"/>
      <sheetName val="PER"/>
      <sheetName val="TRANS"/>
      <sheetName val="Mensilizzato"/>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Relación De Equipos"/>
      <sheetName val="REAJUSTESACTA1PROVI"/>
      <sheetName val="BCE-ENERO-2004"/>
      <sheetName val="API93"/>
      <sheetName val="INSUMOS"/>
      <sheetName val="EQUIPOS"/>
      <sheetName val="CUADRI"/>
      <sheetName val="EQUI"/>
      <sheetName val="CANT OBRA"/>
      <sheetName val="Listas de apoyo Social"/>
      <sheetName val="Listas de apoyo"/>
      <sheetName val="BASE"/>
      <sheetName val="Base de Diseño"/>
      <sheetName val="civ_roma"/>
      <sheetName val="octubre"/>
      <sheetName val="EXC. TERRENO NATURAL 3&quot;"/>
      <sheetName val="EXC. PAVIMENTO 3&quot;"/>
      <sheetName val="ANDEN"/>
      <sheetName val="ACTA DE OBRA ACUEDUCTO"/>
      <sheetName val="ACTA DE OBRA ANDEN"/>
      <sheetName val="EXC. TERRENO NATURAL 6&quot;"/>
      <sheetName val="EXC. PAVIMENTO 6&quot;"/>
      <sheetName val="EXC. ANDEN TUBERIA 6&quot;"/>
      <sheetName val="EXC. ZAPATAS"/>
      <sheetName val="CORTES"/>
      <sheetName val="MICROMEDICION"/>
      <sheetName val="EMPALMES Y ACCESORIOS"/>
      <sheetName val="TANQUE"/>
      <sheetName val="SEMANA 8"/>
      <sheetName val="LOS CAÑITOS"/>
      <sheetName val="APU CAÑITOS"/>
      <sheetName val="PRESUPUESTO CASETA"/>
      <sheetName val="APU-CASETA"/>
      <sheetName val="APU BASES"/>
      <sheetName val="EL PARAISO"/>
      <sheetName val="APU EL PARAISO"/>
      <sheetName val="LOS BLANCO"/>
      <sheetName val="APU LOS BLANCO"/>
      <sheetName val="BOCAS DE SOLIS"/>
      <sheetName val="APU BOCAS DE SOLIS"/>
      <sheetName val="CUADRILLAS"/>
      <sheetName val="FACTOR PRESTACIONAL"/>
      <sheetName val="strsumm0"/>
      <sheetName val="PREACTA 28"/>
      <sheetName val="RESUMEN S.T.I.M.S.T "/>
      <sheetName val="[PRESUPUESTOS-R_x0000_耽1._x0000__x0000_㙊辎簎䣼ꦱ_xdb30_疏揤S"/>
      <sheetName val="[PRESUPUESTOS-R"/>
      <sheetName val="AVANCE SEMANAL"/>
      <sheetName val="CLIMA mes"/>
      <sheetName val="REG FOTO"/>
      <sheetName val="SISOMA"/>
      <sheetName val="LETRAS"/>
      <sheetName val="CONTROL ADM"/>
      <sheetName val="RECIBO PARCIAL"/>
      <sheetName val="Memoria de cantidades"/>
      <sheetName val="CARTILLA ACEROS"/>
      <sheetName val="PERSONAL"/>
      <sheetName val="BALANCE DE OBRA "/>
      <sheetName val="MAYORES Y MENORES"/>
      <sheetName val="ACTA LIQUIDACION"/>
      <sheetName val="ACTA PARCIAL 1"/>
    </sheetNames>
    <sheetDataSet>
      <sheetData sheetId="0">
        <row r="2">
          <cell r="A2">
            <v>0</v>
          </cell>
        </row>
      </sheetData>
      <sheetData sheetId="1">
        <row r="2">
          <cell r="A2">
            <v>0</v>
          </cell>
        </row>
      </sheetData>
      <sheetData sheetId="2" refreshError="1">
        <row r="2">
          <cell r="A2">
            <v>0</v>
          </cell>
        </row>
        <row r="5">
          <cell r="A5" t="str">
            <v>S4</v>
          </cell>
          <cell r="B5" t="str">
            <v>T1</v>
          </cell>
          <cell r="C5" t="str">
            <v>T2</v>
          </cell>
          <cell r="D5" t="str">
            <v>T3</v>
          </cell>
          <cell r="F5">
            <v>20</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row r="2">
          <cell r="A2">
            <v>0</v>
          </cell>
        </row>
      </sheetData>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row r="2">
          <cell r="A2">
            <v>0</v>
          </cell>
        </row>
      </sheetData>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row r="2">
          <cell r="A2">
            <v>0</v>
          </cell>
        </row>
      </sheetData>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ow r="2">
          <cell r="A2">
            <v>0</v>
          </cell>
        </row>
      </sheetData>
      <sheetData sheetId="511" refreshError="1"/>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efreshError="1"/>
      <sheetData sheetId="593" refreshError="1"/>
      <sheetData sheetId="594" refreshError="1"/>
      <sheetData sheetId="595" refreshError="1"/>
      <sheetData sheetId="596" refreshError="1"/>
      <sheetData sheetId="597" refreshError="1"/>
      <sheetData sheetId="598" refreshError="1"/>
      <sheetData sheetId="599">
        <row r="2">
          <cell r="A2">
            <v>0</v>
          </cell>
        </row>
      </sheetData>
      <sheetData sheetId="600">
        <row r="2">
          <cell r="A2">
            <v>0</v>
          </cell>
        </row>
      </sheetData>
      <sheetData sheetId="601">
        <row r="2">
          <cell r="A2">
            <v>0</v>
          </cell>
        </row>
      </sheetData>
      <sheetData sheetId="602">
        <row r="2">
          <cell r="A2">
            <v>0</v>
          </cell>
        </row>
      </sheetData>
      <sheetData sheetId="603">
        <row r="2">
          <cell r="A2">
            <v>0</v>
          </cell>
        </row>
      </sheetData>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ow r="2">
          <cell r="A2">
            <v>0</v>
          </cell>
        </row>
      </sheetData>
      <sheetData sheetId="763" refreshError="1"/>
      <sheetData sheetId="764" refreshError="1"/>
      <sheetData sheetId="765" refreshError="1"/>
      <sheetData sheetId="766" refreshError="1"/>
      <sheetData sheetId="767">
        <row r="2">
          <cell r="A2">
            <v>0</v>
          </cell>
        </row>
      </sheetData>
      <sheetData sheetId="768">
        <row r="2">
          <cell r="A2">
            <v>0</v>
          </cell>
        </row>
      </sheetData>
      <sheetData sheetId="769">
        <row r="2">
          <cell r="A2">
            <v>0</v>
          </cell>
        </row>
      </sheetData>
      <sheetData sheetId="770">
        <row r="2">
          <cell r="A2">
            <v>0</v>
          </cell>
        </row>
      </sheetData>
      <sheetData sheetId="771">
        <row r="2">
          <cell r="A2">
            <v>0</v>
          </cell>
        </row>
      </sheetData>
      <sheetData sheetId="772">
        <row r="2">
          <cell r="A2">
            <v>0</v>
          </cell>
        </row>
      </sheetData>
      <sheetData sheetId="773">
        <row r="2">
          <cell r="A2">
            <v>0</v>
          </cell>
        </row>
      </sheetData>
      <sheetData sheetId="774">
        <row r="2">
          <cell r="A2">
            <v>0</v>
          </cell>
        </row>
      </sheetData>
      <sheetData sheetId="775">
        <row r="2">
          <cell r="A2">
            <v>0</v>
          </cell>
        </row>
      </sheetData>
      <sheetData sheetId="776">
        <row r="2">
          <cell r="A2">
            <v>0</v>
          </cell>
        </row>
      </sheetData>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ow r="2">
          <cell r="A2">
            <v>0</v>
          </cell>
        </row>
      </sheetData>
      <sheetData sheetId="872">
        <row r="2">
          <cell r="A2">
            <v>0</v>
          </cell>
        </row>
      </sheetData>
      <sheetData sheetId="873">
        <row r="2">
          <cell r="A2">
            <v>0</v>
          </cell>
        </row>
      </sheetData>
      <sheetData sheetId="874">
        <row r="2">
          <cell r="A2">
            <v>0</v>
          </cell>
        </row>
      </sheetData>
      <sheetData sheetId="875">
        <row r="2">
          <cell r="A2">
            <v>0</v>
          </cell>
        </row>
      </sheetData>
      <sheetData sheetId="876">
        <row r="2">
          <cell r="A2">
            <v>0</v>
          </cell>
        </row>
      </sheetData>
      <sheetData sheetId="877">
        <row r="2">
          <cell r="A2">
            <v>0</v>
          </cell>
        </row>
      </sheetData>
      <sheetData sheetId="878">
        <row r="2">
          <cell r="A2">
            <v>0</v>
          </cell>
        </row>
      </sheetData>
      <sheetData sheetId="879">
        <row r="2">
          <cell r="A2">
            <v>0</v>
          </cell>
        </row>
      </sheetData>
      <sheetData sheetId="880">
        <row r="2">
          <cell r="A2">
            <v>0</v>
          </cell>
        </row>
      </sheetData>
      <sheetData sheetId="881">
        <row r="2">
          <cell r="A2">
            <v>0</v>
          </cell>
        </row>
      </sheetData>
      <sheetData sheetId="882" refreshError="1"/>
      <sheetData sheetId="883" refreshError="1"/>
      <sheetData sheetId="884" refreshError="1"/>
      <sheetData sheetId="885" refreshError="1"/>
      <sheetData sheetId="886" refreshError="1"/>
      <sheetData sheetId="887" refreshError="1"/>
      <sheetData sheetId="888" refreshError="1"/>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row r="2">
          <cell r="A2">
            <v>0</v>
          </cell>
        </row>
      </sheetData>
      <sheetData sheetId="1010">
        <row r="2">
          <cell r="A2">
            <v>0</v>
          </cell>
        </row>
      </sheetData>
      <sheetData sheetId="1011">
        <row r="2">
          <cell r="A2">
            <v>0</v>
          </cell>
        </row>
      </sheetData>
      <sheetData sheetId="1012">
        <row r="2">
          <cell r="A2">
            <v>0</v>
          </cell>
        </row>
      </sheetData>
      <sheetData sheetId="1013">
        <row r="2">
          <cell r="A2">
            <v>0</v>
          </cell>
        </row>
      </sheetData>
      <sheetData sheetId="1014">
        <row r="2">
          <cell r="A2">
            <v>0</v>
          </cell>
        </row>
      </sheetData>
      <sheetData sheetId="1015">
        <row r="2">
          <cell r="A2">
            <v>0</v>
          </cell>
        </row>
      </sheetData>
      <sheetData sheetId="1016">
        <row r="2">
          <cell r="A2">
            <v>0</v>
          </cell>
        </row>
      </sheetData>
      <sheetData sheetId="1017">
        <row r="2">
          <cell r="A2">
            <v>0</v>
          </cell>
        </row>
      </sheetData>
      <sheetData sheetId="1018">
        <row r="2">
          <cell r="A2">
            <v>0</v>
          </cell>
        </row>
      </sheetData>
      <sheetData sheetId="1019">
        <row r="2">
          <cell r="A2">
            <v>0</v>
          </cell>
        </row>
      </sheetData>
      <sheetData sheetId="1020">
        <row r="2">
          <cell r="A2">
            <v>0</v>
          </cell>
        </row>
      </sheetData>
      <sheetData sheetId="1021">
        <row r="2">
          <cell r="A2">
            <v>0</v>
          </cell>
        </row>
      </sheetData>
      <sheetData sheetId="1022">
        <row r="2">
          <cell r="A2">
            <v>0</v>
          </cell>
        </row>
      </sheetData>
      <sheetData sheetId="1023">
        <row r="2">
          <cell r="A2">
            <v>0</v>
          </cell>
        </row>
      </sheetData>
      <sheetData sheetId="1024">
        <row r="2">
          <cell r="A2">
            <v>0</v>
          </cell>
        </row>
      </sheetData>
      <sheetData sheetId="1025">
        <row r="2">
          <cell r="A2">
            <v>0</v>
          </cell>
        </row>
      </sheetData>
      <sheetData sheetId="1026">
        <row r="2">
          <cell r="A2">
            <v>0</v>
          </cell>
        </row>
      </sheetData>
      <sheetData sheetId="1027">
        <row r="2">
          <cell r="A2">
            <v>0</v>
          </cell>
        </row>
      </sheetData>
      <sheetData sheetId="1028">
        <row r="2">
          <cell r="A2">
            <v>0</v>
          </cell>
        </row>
      </sheetData>
      <sheetData sheetId="1029">
        <row r="2">
          <cell r="A2">
            <v>0</v>
          </cell>
        </row>
      </sheetData>
      <sheetData sheetId="1030">
        <row r="2">
          <cell r="A2">
            <v>0</v>
          </cell>
        </row>
      </sheetData>
      <sheetData sheetId="1031">
        <row r="2">
          <cell r="A2">
            <v>0</v>
          </cell>
        </row>
      </sheetData>
      <sheetData sheetId="1032">
        <row r="2">
          <cell r="A2">
            <v>0</v>
          </cell>
        </row>
      </sheetData>
      <sheetData sheetId="1033">
        <row r="2">
          <cell r="A2">
            <v>0</v>
          </cell>
        </row>
      </sheetData>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ow r="2">
          <cell r="A2">
            <v>0</v>
          </cell>
        </row>
      </sheetData>
      <sheetData sheetId="1045">
        <row r="2">
          <cell r="A2">
            <v>0</v>
          </cell>
        </row>
      </sheetData>
      <sheetData sheetId="1046">
        <row r="2">
          <cell r="A2">
            <v>0</v>
          </cell>
        </row>
      </sheetData>
      <sheetData sheetId="1047">
        <row r="2">
          <cell r="A2">
            <v>0</v>
          </cell>
        </row>
      </sheetData>
      <sheetData sheetId="1048" refreshError="1"/>
      <sheetData sheetId="1049">
        <row r="2">
          <cell r="A2">
            <v>0</v>
          </cell>
        </row>
      </sheetData>
      <sheetData sheetId="1050">
        <row r="2">
          <cell r="A2">
            <v>0</v>
          </cell>
        </row>
      </sheetData>
      <sheetData sheetId="1051" refreshError="1"/>
      <sheetData sheetId="1052" refreshError="1"/>
      <sheetData sheetId="1053" refreshError="1"/>
      <sheetData sheetId="1054" refreshError="1"/>
      <sheetData sheetId="1055" refreshError="1"/>
      <sheetData sheetId="1056">
        <row r="2">
          <cell r="A2">
            <v>0</v>
          </cell>
        </row>
      </sheetData>
      <sheetData sheetId="1057">
        <row r="2">
          <cell r="A2">
            <v>0</v>
          </cell>
        </row>
      </sheetData>
      <sheetData sheetId="1058" refreshError="1"/>
      <sheetData sheetId="1059" refreshError="1"/>
      <sheetData sheetId="1060" refreshError="1"/>
      <sheetData sheetId="1061" refreshError="1"/>
      <sheetData sheetId="1062" refreshError="1"/>
      <sheetData sheetId="1063" refreshError="1"/>
      <sheetData sheetId="1064" refreshError="1"/>
      <sheetData sheetId="1065">
        <row r="2">
          <cell r="A2">
            <v>0</v>
          </cell>
        </row>
      </sheetData>
      <sheetData sheetId="1066">
        <row r="2">
          <cell r="A2">
            <v>0</v>
          </cell>
        </row>
      </sheetData>
      <sheetData sheetId="1067">
        <row r="2">
          <cell r="A2">
            <v>0</v>
          </cell>
        </row>
      </sheetData>
      <sheetData sheetId="1068">
        <row r="2">
          <cell r="A2">
            <v>0</v>
          </cell>
        </row>
      </sheetData>
      <sheetData sheetId="1069">
        <row r="2">
          <cell r="A2">
            <v>0</v>
          </cell>
        </row>
      </sheetData>
      <sheetData sheetId="1070">
        <row r="2">
          <cell r="A2">
            <v>0</v>
          </cell>
        </row>
      </sheetData>
      <sheetData sheetId="1071">
        <row r="2">
          <cell r="A2">
            <v>0</v>
          </cell>
        </row>
      </sheetData>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ow r="2">
          <cell r="A2">
            <v>0</v>
          </cell>
        </row>
      </sheetData>
      <sheetData sheetId="1081">
        <row r="2">
          <cell r="A2">
            <v>0</v>
          </cell>
        </row>
      </sheetData>
      <sheetData sheetId="1082">
        <row r="2">
          <cell r="A2">
            <v>0</v>
          </cell>
        </row>
      </sheetData>
      <sheetData sheetId="1083">
        <row r="2">
          <cell r="A2">
            <v>0</v>
          </cell>
        </row>
      </sheetData>
      <sheetData sheetId="1084">
        <row r="2">
          <cell r="A2">
            <v>0</v>
          </cell>
        </row>
      </sheetData>
      <sheetData sheetId="1085">
        <row r="2">
          <cell r="A2">
            <v>0</v>
          </cell>
        </row>
      </sheetData>
      <sheetData sheetId="1086">
        <row r="2">
          <cell r="A2">
            <v>0</v>
          </cell>
        </row>
      </sheetData>
      <sheetData sheetId="1087">
        <row r="2">
          <cell r="A2">
            <v>0</v>
          </cell>
        </row>
      </sheetData>
      <sheetData sheetId="1088">
        <row r="2">
          <cell r="A2">
            <v>0</v>
          </cell>
        </row>
      </sheetData>
      <sheetData sheetId="1089">
        <row r="2">
          <cell r="A2">
            <v>0</v>
          </cell>
        </row>
      </sheetData>
      <sheetData sheetId="1090">
        <row r="2">
          <cell r="A2">
            <v>0</v>
          </cell>
        </row>
      </sheetData>
      <sheetData sheetId="1091">
        <row r="2">
          <cell r="A2">
            <v>0</v>
          </cell>
        </row>
      </sheetData>
      <sheetData sheetId="1092">
        <row r="2">
          <cell r="A2">
            <v>0</v>
          </cell>
        </row>
      </sheetData>
      <sheetData sheetId="1093">
        <row r="2">
          <cell r="A2">
            <v>0</v>
          </cell>
        </row>
      </sheetData>
      <sheetData sheetId="1094">
        <row r="2">
          <cell r="A2">
            <v>0</v>
          </cell>
        </row>
      </sheetData>
      <sheetData sheetId="1095">
        <row r="2">
          <cell r="A2">
            <v>0</v>
          </cell>
        </row>
      </sheetData>
      <sheetData sheetId="1096">
        <row r="2">
          <cell r="A2">
            <v>0</v>
          </cell>
        </row>
      </sheetData>
      <sheetData sheetId="1097">
        <row r="2">
          <cell r="A2">
            <v>0</v>
          </cell>
        </row>
      </sheetData>
      <sheetData sheetId="1098">
        <row r="2">
          <cell r="A2">
            <v>0</v>
          </cell>
        </row>
      </sheetData>
      <sheetData sheetId="1099">
        <row r="2">
          <cell r="A2">
            <v>0</v>
          </cell>
        </row>
      </sheetData>
      <sheetData sheetId="1100">
        <row r="2">
          <cell r="A2">
            <v>0</v>
          </cell>
        </row>
      </sheetData>
      <sheetData sheetId="1101">
        <row r="2">
          <cell r="A2">
            <v>0</v>
          </cell>
        </row>
      </sheetData>
      <sheetData sheetId="1102">
        <row r="2">
          <cell r="A2">
            <v>0</v>
          </cell>
        </row>
      </sheetData>
      <sheetData sheetId="1103">
        <row r="2">
          <cell r="A2">
            <v>0</v>
          </cell>
        </row>
      </sheetData>
      <sheetData sheetId="1104">
        <row r="2">
          <cell r="A2">
            <v>0</v>
          </cell>
        </row>
      </sheetData>
      <sheetData sheetId="1105">
        <row r="2">
          <cell r="A2">
            <v>0</v>
          </cell>
        </row>
      </sheetData>
      <sheetData sheetId="1106">
        <row r="2">
          <cell r="A2">
            <v>0</v>
          </cell>
        </row>
      </sheetData>
      <sheetData sheetId="1107">
        <row r="2">
          <cell r="A2">
            <v>0</v>
          </cell>
        </row>
      </sheetData>
      <sheetData sheetId="1108">
        <row r="2">
          <cell r="A2">
            <v>0</v>
          </cell>
        </row>
      </sheetData>
      <sheetData sheetId="1109">
        <row r="2">
          <cell r="A2">
            <v>0</v>
          </cell>
        </row>
      </sheetData>
      <sheetData sheetId="1110">
        <row r="2">
          <cell r="A2">
            <v>0</v>
          </cell>
        </row>
      </sheetData>
      <sheetData sheetId="1111">
        <row r="2">
          <cell r="A2">
            <v>0</v>
          </cell>
        </row>
      </sheetData>
      <sheetData sheetId="1112">
        <row r="2">
          <cell r="A2">
            <v>0</v>
          </cell>
        </row>
      </sheetData>
      <sheetData sheetId="1113">
        <row r="2">
          <cell r="A2">
            <v>0</v>
          </cell>
        </row>
      </sheetData>
      <sheetData sheetId="1114">
        <row r="2">
          <cell r="A2">
            <v>0</v>
          </cell>
        </row>
      </sheetData>
      <sheetData sheetId="1115">
        <row r="2">
          <cell r="A2">
            <v>0</v>
          </cell>
        </row>
      </sheetData>
      <sheetData sheetId="1116">
        <row r="2">
          <cell r="A2">
            <v>0</v>
          </cell>
        </row>
      </sheetData>
      <sheetData sheetId="1117">
        <row r="2">
          <cell r="A2">
            <v>0</v>
          </cell>
        </row>
      </sheetData>
      <sheetData sheetId="1118">
        <row r="2">
          <cell r="A2">
            <v>0</v>
          </cell>
        </row>
      </sheetData>
      <sheetData sheetId="1119">
        <row r="2">
          <cell r="A2">
            <v>0</v>
          </cell>
        </row>
      </sheetData>
      <sheetData sheetId="1120">
        <row r="2">
          <cell r="A2">
            <v>0</v>
          </cell>
        </row>
      </sheetData>
      <sheetData sheetId="1121">
        <row r="2">
          <cell r="A2">
            <v>0</v>
          </cell>
        </row>
      </sheetData>
      <sheetData sheetId="1122">
        <row r="2">
          <cell r="A2">
            <v>0</v>
          </cell>
        </row>
      </sheetData>
      <sheetData sheetId="1123">
        <row r="2">
          <cell r="A2">
            <v>0</v>
          </cell>
        </row>
      </sheetData>
      <sheetData sheetId="1124">
        <row r="2">
          <cell r="A2">
            <v>0</v>
          </cell>
        </row>
      </sheetData>
      <sheetData sheetId="1125">
        <row r="2">
          <cell r="A2">
            <v>0</v>
          </cell>
        </row>
      </sheetData>
      <sheetData sheetId="1126">
        <row r="2">
          <cell r="A2">
            <v>0</v>
          </cell>
        </row>
      </sheetData>
      <sheetData sheetId="1127">
        <row r="2">
          <cell r="A2">
            <v>0</v>
          </cell>
        </row>
      </sheetData>
      <sheetData sheetId="1128">
        <row r="2">
          <cell r="A2">
            <v>0</v>
          </cell>
        </row>
      </sheetData>
      <sheetData sheetId="1129">
        <row r="2">
          <cell r="A2">
            <v>0</v>
          </cell>
        </row>
      </sheetData>
      <sheetData sheetId="1130">
        <row r="2">
          <cell r="A2">
            <v>0</v>
          </cell>
        </row>
      </sheetData>
      <sheetData sheetId="1131">
        <row r="2">
          <cell r="A2">
            <v>0</v>
          </cell>
        </row>
      </sheetData>
      <sheetData sheetId="1132">
        <row r="2">
          <cell r="A2">
            <v>0</v>
          </cell>
        </row>
      </sheetData>
      <sheetData sheetId="1133">
        <row r="2">
          <cell r="A2">
            <v>0</v>
          </cell>
        </row>
      </sheetData>
      <sheetData sheetId="1134">
        <row r="2">
          <cell r="A2">
            <v>0</v>
          </cell>
        </row>
      </sheetData>
      <sheetData sheetId="1135">
        <row r="2">
          <cell r="A2">
            <v>0</v>
          </cell>
        </row>
      </sheetData>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row r="2">
          <cell r="A2">
            <v>0</v>
          </cell>
        </row>
      </sheetData>
      <sheetData sheetId="1161">
        <row r="2">
          <cell r="A2">
            <v>0</v>
          </cell>
        </row>
      </sheetData>
      <sheetData sheetId="1162">
        <row r="2">
          <cell r="A2">
            <v>0</v>
          </cell>
        </row>
      </sheetData>
      <sheetData sheetId="1163">
        <row r="2">
          <cell r="A2">
            <v>0</v>
          </cell>
        </row>
      </sheetData>
      <sheetData sheetId="1164">
        <row r="2">
          <cell r="A2">
            <v>0</v>
          </cell>
        </row>
      </sheetData>
      <sheetData sheetId="1165">
        <row r="2">
          <cell r="A2">
            <v>0</v>
          </cell>
        </row>
      </sheetData>
      <sheetData sheetId="1166">
        <row r="2">
          <cell r="A2">
            <v>0</v>
          </cell>
        </row>
      </sheetData>
      <sheetData sheetId="1167">
        <row r="2">
          <cell r="A2">
            <v>0</v>
          </cell>
        </row>
      </sheetData>
      <sheetData sheetId="1168">
        <row r="2">
          <cell r="A2">
            <v>0</v>
          </cell>
        </row>
      </sheetData>
      <sheetData sheetId="1169">
        <row r="2">
          <cell r="A2">
            <v>0</v>
          </cell>
        </row>
      </sheetData>
      <sheetData sheetId="1170">
        <row r="2">
          <cell r="A2">
            <v>0</v>
          </cell>
        </row>
      </sheetData>
      <sheetData sheetId="1171">
        <row r="2">
          <cell r="A2">
            <v>0</v>
          </cell>
        </row>
      </sheetData>
      <sheetData sheetId="1172">
        <row r="2">
          <cell r="A2">
            <v>0</v>
          </cell>
        </row>
      </sheetData>
      <sheetData sheetId="1173">
        <row r="2">
          <cell r="A2">
            <v>0</v>
          </cell>
        </row>
      </sheetData>
      <sheetData sheetId="1174">
        <row r="2">
          <cell r="A2">
            <v>0</v>
          </cell>
        </row>
      </sheetData>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row r="2">
          <cell r="A2">
            <v>0</v>
          </cell>
        </row>
      </sheetData>
      <sheetData sheetId="1331">
        <row r="2">
          <cell r="A2">
            <v>0</v>
          </cell>
        </row>
      </sheetData>
      <sheetData sheetId="1332">
        <row r="2">
          <cell r="A2">
            <v>0</v>
          </cell>
        </row>
      </sheetData>
      <sheetData sheetId="1333">
        <row r="2">
          <cell r="A2">
            <v>0</v>
          </cell>
        </row>
      </sheetData>
      <sheetData sheetId="1334">
        <row r="2">
          <cell r="A2">
            <v>0</v>
          </cell>
        </row>
      </sheetData>
      <sheetData sheetId="1335">
        <row r="2">
          <cell r="A2">
            <v>0</v>
          </cell>
        </row>
      </sheetData>
      <sheetData sheetId="1336">
        <row r="2">
          <cell r="A2">
            <v>0</v>
          </cell>
        </row>
      </sheetData>
      <sheetData sheetId="1337">
        <row r="2">
          <cell r="A2">
            <v>0</v>
          </cell>
        </row>
      </sheetData>
      <sheetData sheetId="1338">
        <row r="2">
          <cell r="A2">
            <v>0</v>
          </cell>
        </row>
      </sheetData>
      <sheetData sheetId="1339">
        <row r="2">
          <cell r="A2">
            <v>0</v>
          </cell>
        </row>
      </sheetData>
      <sheetData sheetId="1340">
        <row r="2">
          <cell r="A2">
            <v>0</v>
          </cell>
        </row>
      </sheetData>
      <sheetData sheetId="1341">
        <row r="2">
          <cell r="A2">
            <v>0</v>
          </cell>
        </row>
      </sheetData>
      <sheetData sheetId="1342">
        <row r="2">
          <cell r="A2">
            <v>0</v>
          </cell>
        </row>
      </sheetData>
      <sheetData sheetId="1343">
        <row r="2">
          <cell r="A2">
            <v>0</v>
          </cell>
        </row>
      </sheetData>
      <sheetData sheetId="1344">
        <row r="2">
          <cell r="A2">
            <v>0</v>
          </cell>
        </row>
      </sheetData>
      <sheetData sheetId="1345">
        <row r="2">
          <cell r="A2">
            <v>0</v>
          </cell>
        </row>
      </sheetData>
      <sheetData sheetId="1346">
        <row r="2">
          <cell r="A2">
            <v>0</v>
          </cell>
        </row>
      </sheetData>
      <sheetData sheetId="1347">
        <row r="2">
          <cell r="A2">
            <v>0</v>
          </cell>
        </row>
      </sheetData>
      <sheetData sheetId="1348">
        <row r="2">
          <cell r="A2">
            <v>0</v>
          </cell>
        </row>
      </sheetData>
      <sheetData sheetId="1349">
        <row r="2">
          <cell r="A2">
            <v>0</v>
          </cell>
        </row>
      </sheetData>
      <sheetData sheetId="1350">
        <row r="2">
          <cell r="A2">
            <v>0</v>
          </cell>
        </row>
      </sheetData>
      <sheetData sheetId="1351">
        <row r="2">
          <cell r="A2">
            <v>0</v>
          </cell>
        </row>
      </sheetData>
      <sheetData sheetId="1352">
        <row r="2">
          <cell r="A2">
            <v>0</v>
          </cell>
        </row>
      </sheetData>
      <sheetData sheetId="1353">
        <row r="2">
          <cell r="A2">
            <v>0</v>
          </cell>
        </row>
      </sheetData>
      <sheetData sheetId="1354">
        <row r="2">
          <cell r="A2">
            <v>0</v>
          </cell>
        </row>
      </sheetData>
      <sheetData sheetId="1355">
        <row r="2">
          <cell r="A2">
            <v>0</v>
          </cell>
        </row>
      </sheetData>
      <sheetData sheetId="1356">
        <row r="2">
          <cell r="A2">
            <v>0</v>
          </cell>
        </row>
      </sheetData>
      <sheetData sheetId="1357">
        <row r="2">
          <cell r="A2">
            <v>0</v>
          </cell>
        </row>
      </sheetData>
      <sheetData sheetId="1358">
        <row r="2">
          <cell r="A2">
            <v>0</v>
          </cell>
        </row>
      </sheetData>
      <sheetData sheetId="1359">
        <row r="2">
          <cell r="A2">
            <v>0</v>
          </cell>
        </row>
      </sheetData>
      <sheetData sheetId="1360">
        <row r="2">
          <cell r="A2">
            <v>0</v>
          </cell>
        </row>
      </sheetData>
      <sheetData sheetId="1361">
        <row r="2">
          <cell r="A2">
            <v>0</v>
          </cell>
        </row>
      </sheetData>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row r="2">
          <cell r="A2">
            <v>0</v>
          </cell>
        </row>
      </sheetData>
      <sheetData sheetId="1396">
        <row r="2">
          <cell r="A2">
            <v>0</v>
          </cell>
        </row>
      </sheetData>
      <sheetData sheetId="1397">
        <row r="2">
          <cell r="A2">
            <v>0</v>
          </cell>
        </row>
      </sheetData>
      <sheetData sheetId="1398">
        <row r="2">
          <cell r="A2">
            <v>0</v>
          </cell>
        </row>
      </sheetData>
      <sheetData sheetId="1399">
        <row r="2">
          <cell r="A2">
            <v>0</v>
          </cell>
        </row>
      </sheetData>
      <sheetData sheetId="1400">
        <row r="2">
          <cell r="A2">
            <v>0</v>
          </cell>
        </row>
      </sheetData>
      <sheetData sheetId="1401">
        <row r="2">
          <cell r="A2">
            <v>0</v>
          </cell>
        </row>
      </sheetData>
      <sheetData sheetId="1402">
        <row r="2">
          <cell r="A2">
            <v>0</v>
          </cell>
        </row>
      </sheetData>
      <sheetData sheetId="1403">
        <row r="2">
          <cell r="A2">
            <v>0</v>
          </cell>
        </row>
      </sheetData>
      <sheetData sheetId="1404">
        <row r="2">
          <cell r="A2">
            <v>0</v>
          </cell>
        </row>
      </sheetData>
      <sheetData sheetId="1405">
        <row r="2">
          <cell r="A2">
            <v>0</v>
          </cell>
        </row>
      </sheetData>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row r="2">
          <cell r="A2">
            <v>0</v>
          </cell>
        </row>
      </sheetData>
      <sheetData sheetId="1500">
        <row r="2">
          <cell r="A2">
            <v>0</v>
          </cell>
        </row>
      </sheetData>
      <sheetData sheetId="1501">
        <row r="2">
          <cell r="A2">
            <v>0</v>
          </cell>
        </row>
      </sheetData>
      <sheetData sheetId="1502">
        <row r="2">
          <cell r="A2">
            <v>0</v>
          </cell>
        </row>
      </sheetData>
      <sheetData sheetId="1503">
        <row r="2">
          <cell r="A2">
            <v>0</v>
          </cell>
        </row>
      </sheetData>
      <sheetData sheetId="1504">
        <row r="2">
          <cell r="A2">
            <v>0</v>
          </cell>
        </row>
      </sheetData>
      <sheetData sheetId="1505">
        <row r="2">
          <cell r="A2">
            <v>0</v>
          </cell>
        </row>
      </sheetData>
      <sheetData sheetId="1506">
        <row r="2">
          <cell r="A2">
            <v>0</v>
          </cell>
        </row>
      </sheetData>
      <sheetData sheetId="1507">
        <row r="2">
          <cell r="A2">
            <v>0</v>
          </cell>
        </row>
      </sheetData>
      <sheetData sheetId="1508">
        <row r="2">
          <cell r="A2">
            <v>0</v>
          </cell>
        </row>
      </sheetData>
      <sheetData sheetId="1509">
        <row r="2">
          <cell r="A2">
            <v>0</v>
          </cell>
        </row>
      </sheetData>
      <sheetData sheetId="1510">
        <row r="2">
          <cell r="A2">
            <v>0</v>
          </cell>
        </row>
      </sheetData>
      <sheetData sheetId="1511">
        <row r="2">
          <cell r="A2">
            <v>0</v>
          </cell>
        </row>
      </sheetData>
      <sheetData sheetId="1512">
        <row r="2">
          <cell r="A2">
            <v>0</v>
          </cell>
        </row>
      </sheetData>
      <sheetData sheetId="1513">
        <row r="2">
          <cell r="A2">
            <v>0</v>
          </cell>
        </row>
      </sheetData>
      <sheetData sheetId="1514">
        <row r="2">
          <cell r="A2">
            <v>0</v>
          </cell>
        </row>
      </sheetData>
      <sheetData sheetId="1515">
        <row r="2">
          <cell r="A2">
            <v>0</v>
          </cell>
        </row>
      </sheetData>
      <sheetData sheetId="1516">
        <row r="2">
          <cell r="A2">
            <v>0</v>
          </cell>
        </row>
      </sheetData>
      <sheetData sheetId="1517">
        <row r="2">
          <cell r="A2">
            <v>0</v>
          </cell>
        </row>
      </sheetData>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row r="2">
          <cell r="A2">
            <v>0</v>
          </cell>
        </row>
      </sheetData>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A2">
            <v>0</v>
          </cell>
        </row>
      </sheetData>
      <sheetData sheetId="1659">
        <row r="2">
          <cell r="A2">
            <v>0</v>
          </cell>
        </row>
      </sheetData>
      <sheetData sheetId="1660">
        <row r="2">
          <cell r="A2">
            <v>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2">
          <cell r="A2">
            <v>0</v>
          </cell>
        </row>
      </sheetData>
      <sheetData sheetId="1668">
        <row r="2">
          <cell r="A2">
            <v>0</v>
          </cell>
        </row>
      </sheetData>
      <sheetData sheetId="1669">
        <row r="2">
          <cell r="A2">
            <v>0</v>
          </cell>
        </row>
      </sheetData>
      <sheetData sheetId="1670">
        <row r="2">
          <cell r="A2">
            <v>0</v>
          </cell>
        </row>
      </sheetData>
      <sheetData sheetId="1671">
        <row r="2">
          <cell r="A2">
            <v>0</v>
          </cell>
        </row>
      </sheetData>
      <sheetData sheetId="1672">
        <row r="2">
          <cell r="A2">
            <v>0</v>
          </cell>
        </row>
      </sheetData>
      <sheetData sheetId="1673">
        <row r="2">
          <cell r="A2">
            <v>0</v>
          </cell>
        </row>
      </sheetData>
      <sheetData sheetId="1674">
        <row r="2">
          <cell r="A2">
            <v>0</v>
          </cell>
        </row>
      </sheetData>
      <sheetData sheetId="1675">
        <row r="2">
          <cell r="A2">
            <v>0</v>
          </cell>
        </row>
      </sheetData>
      <sheetData sheetId="1676">
        <row r="2">
          <cell r="A2">
            <v>0</v>
          </cell>
        </row>
      </sheetData>
      <sheetData sheetId="1677">
        <row r="2">
          <cell r="A2">
            <v>0</v>
          </cell>
        </row>
      </sheetData>
      <sheetData sheetId="1678">
        <row r="2">
          <cell r="A2">
            <v>0</v>
          </cell>
        </row>
      </sheetData>
      <sheetData sheetId="1679">
        <row r="2">
          <cell r="A2">
            <v>0</v>
          </cell>
        </row>
      </sheetData>
      <sheetData sheetId="1680">
        <row r="2">
          <cell r="A2">
            <v>0</v>
          </cell>
        </row>
      </sheetData>
      <sheetData sheetId="1681">
        <row r="2">
          <cell r="A2">
            <v>0</v>
          </cell>
        </row>
      </sheetData>
      <sheetData sheetId="1682">
        <row r="2">
          <cell r="A2">
            <v>0</v>
          </cell>
        </row>
      </sheetData>
      <sheetData sheetId="1683">
        <row r="2">
          <cell r="A2">
            <v>0</v>
          </cell>
        </row>
      </sheetData>
      <sheetData sheetId="1684">
        <row r="2">
          <cell r="A2">
            <v>0</v>
          </cell>
        </row>
      </sheetData>
      <sheetData sheetId="1685">
        <row r="2">
          <cell r="A2">
            <v>0</v>
          </cell>
        </row>
      </sheetData>
      <sheetData sheetId="1686">
        <row r="2">
          <cell r="A2">
            <v>0</v>
          </cell>
        </row>
      </sheetData>
      <sheetData sheetId="1687">
        <row r="2">
          <cell r="A2">
            <v>0</v>
          </cell>
        </row>
      </sheetData>
      <sheetData sheetId="1688">
        <row r="2">
          <cell r="A2">
            <v>0</v>
          </cell>
        </row>
      </sheetData>
      <sheetData sheetId="1689">
        <row r="2">
          <cell r="A2">
            <v>0</v>
          </cell>
        </row>
      </sheetData>
      <sheetData sheetId="1690">
        <row r="2">
          <cell r="A2">
            <v>0</v>
          </cell>
        </row>
      </sheetData>
      <sheetData sheetId="1691">
        <row r="2">
          <cell r="A2">
            <v>0</v>
          </cell>
        </row>
      </sheetData>
      <sheetData sheetId="1692">
        <row r="2">
          <cell r="A2">
            <v>0</v>
          </cell>
        </row>
      </sheetData>
      <sheetData sheetId="1693">
        <row r="2">
          <cell r="A2">
            <v>0</v>
          </cell>
        </row>
      </sheetData>
      <sheetData sheetId="1694">
        <row r="2">
          <cell r="A2">
            <v>0</v>
          </cell>
        </row>
      </sheetData>
      <sheetData sheetId="1695" refreshError="1"/>
      <sheetData sheetId="1696" refreshError="1"/>
      <sheetData sheetId="1697" refreshError="1"/>
      <sheetData sheetId="1698">
        <row r="2">
          <cell r="A2">
            <v>0</v>
          </cell>
        </row>
      </sheetData>
      <sheetData sheetId="1699">
        <row r="2">
          <cell r="A2">
            <v>0</v>
          </cell>
        </row>
      </sheetData>
      <sheetData sheetId="1700">
        <row r="2">
          <cell r="A2">
            <v>0</v>
          </cell>
        </row>
      </sheetData>
      <sheetData sheetId="1701">
        <row r="2">
          <cell r="A2">
            <v>0</v>
          </cell>
        </row>
      </sheetData>
      <sheetData sheetId="1702">
        <row r="2">
          <cell r="A2">
            <v>0</v>
          </cell>
        </row>
      </sheetData>
      <sheetData sheetId="1703">
        <row r="2">
          <cell r="A2">
            <v>0</v>
          </cell>
        </row>
      </sheetData>
      <sheetData sheetId="1704">
        <row r="2">
          <cell r="A2">
            <v>0</v>
          </cell>
        </row>
      </sheetData>
      <sheetData sheetId="1705">
        <row r="2">
          <cell r="A2">
            <v>0</v>
          </cell>
        </row>
      </sheetData>
      <sheetData sheetId="1706">
        <row r="2">
          <cell r="A2">
            <v>0</v>
          </cell>
        </row>
      </sheetData>
      <sheetData sheetId="1707">
        <row r="2">
          <cell r="A2">
            <v>0</v>
          </cell>
        </row>
      </sheetData>
      <sheetData sheetId="1708">
        <row r="2">
          <cell r="A2">
            <v>0</v>
          </cell>
        </row>
      </sheetData>
      <sheetData sheetId="1709" refreshError="1"/>
      <sheetData sheetId="1710" refreshError="1"/>
      <sheetData sheetId="1711">
        <row r="2">
          <cell r="A2">
            <v>0</v>
          </cell>
        </row>
      </sheetData>
      <sheetData sheetId="1712" refreshError="1"/>
      <sheetData sheetId="1713">
        <row r="2">
          <cell r="A2">
            <v>0</v>
          </cell>
        </row>
      </sheetData>
      <sheetData sheetId="1714">
        <row r="2">
          <cell r="A2">
            <v>0</v>
          </cell>
        </row>
      </sheetData>
      <sheetData sheetId="1715">
        <row r="2">
          <cell r="A2">
            <v>0</v>
          </cell>
        </row>
      </sheetData>
      <sheetData sheetId="1716" refreshError="1"/>
      <sheetData sheetId="1717" refreshError="1"/>
      <sheetData sheetId="1718">
        <row r="2">
          <cell r="A2">
            <v>0</v>
          </cell>
        </row>
      </sheetData>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ow r="2">
          <cell r="A2">
            <v>0</v>
          </cell>
        </row>
      </sheetData>
      <sheetData sheetId="1732">
        <row r="2">
          <cell r="A2">
            <v>0</v>
          </cell>
        </row>
      </sheetData>
      <sheetData sheetId="1733">
        <row r="2">
          <cell r="A2">
            <v>0</v>
          </cell>
        </row>
      </sheetData>
      <sheetData sheetId="1734">
        <row r="2">
          <cell r="A2">
            <v>0</v>
          </cell>
        </row>
      </sheetData>
      <sheetData sheetId="1735">
        <row r="2">
          <cell r="A2">
            <v>0</v>
          </cell>
        </row>
      </sheetData>
      <sheetData sheetId="1736">
        <row r="2">
          <cell r="A2">
            <v>0</v>
          </cell>
        </row>
      </sheetData>
      <sheetData sheetId="1737">
        <row r="2">
          <cell r="A2">
            <v>0</v>
          </cell>
        </row>
      </sheetData>
      <sheetData sheetId="1738">
        <row r="2">
          <cell r="A2">
            <v>0</v>
          </cell>
        </row>
      </sheetData>
      <sheetData sheetId="1739" refreshError="1"/>
      <sheetData sheetId="1740" refreshError="1"/>
      <sheetData sheetId="1741">
        <row r="2">
          <cell r="A2">
            <v>0</v>
          </cell>
        </row>
      </sheetData>
      <sheetData sheetId="1742">
        <row r="2">
          <cell r="A2">
            <v>0</v>
          </cell>
        </row>
      </sheetData>
      <sheetData sheetId="1743" refreshError="1"/>
      <sheetData sheetId="1744" refreshError="1"/>
      <sheetData sheetId="1745">
        <row r="2">
          <cell r="A2">
            <v>0</v>
          </cell>
        </row>
      </sheetData>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ow r="2">
          <cell r="A2">
            <v>0</v>
          </cell>
        </row>
      </sheetData>
      <sheetData sheetId="1755">
        <row r="2">
          <cell r="A2">
            <v>0</v>
          </cell>
        </row>
      </sheetData>
      <sheetData sheetId="1756">
        <row r="2">
          <cell r="A2">
            <v>0</v>
          </cell>
        </row>
      </sheetData>
      <sheetData sheetId="1757">
        <row r="2">
          <cell r="A2">
            <v>0</v>
          </cell>
        </row>
      </sheetData>
      <sheetData sheetId="1758">
        <row r="2">
          <cell r="A2">
            <v>0</v>
          </cell>
        </row>
      </sheetData>
      <sheetData sheetId="1759">
        <row r="2">
          <cell r="A2">
            <v>0</v>
          </cell>
        </row>
      </sheetData>
      <sheetData sheetId="1760">
        <row r="2">
          <cell r="A2">
            <v>0</v>
          </cell>
        </row>
      </sheetData>
      <sheetData sheetId="1761">
        <row r="2">
          <cell r="A2">
            <v>0</v>
          </cell>
        </row>
      </sheetData>
      <sheetData sheetId="1762">
        <row r="2">
          <cell r="A2">
            <v>0</v>
          </cell>
        </row>
      </sheetData>
      <sheetData sheetId="1763" refreshError="1"/>
      <sheetData sheetId="1764" refreshError="1"/>
      <sheetData sheetId="1765" refreshError="1"/>
      <sheetData sheetId="1766" refreshError="1"/>
      <sheetData sheetId="1767" refreshError="1"/>
      <sheetData sheetId="1768">
        <row r="2">
          <cell r="A2">
            <v>0</v>
          </cell>
        </row>
      </sheetData>
      <sheetData sheetId="1769">
        <row r="2">
          <cell r="A2">
            <v>0</v>
          </cell>
        </row>
      </sheetData>
      <sheetData sheetId="1770">
        <row r="2">
          <cell r="A2">
            <v>0</v>
          </cell>
        </row>
      </sheetData>
      <sheetData sheetId="1771">
        <row r="2">
          <cell r="A2">
            <v>0</v>
          </cell>
        </row>
      </sheetData>
      <sheetData sheetId="1772">
        <row r="2">
          <cell r="A2">
            <v>0</v>
          </cell>
        </row>
      </sheetData>
      <sheetData sheetId="1773">
        <row r="2">
          <cell r="A2">
            <v>0</v>
          </cell>
        </row>
      </sheetData>
      <sheetData sheetId="1774">
        <row r="2">
          <cell r="A2">
            <v>0</v>
          </cell>
        </row>
      </sheetData>
      <sheetData sheetId="1775">
        <row r="2">
          <cell r="A2">
            <v>0</v>
          </cell>
        </row>
      </sheetData>
      <sheetData sheetId="1776">
        <row r="2">
          <cell r="A2">
            <v>0</v>
          </cell>
        </row>
      </sheetData>
      <sheetData sheetId="1777">
        <row r="2">
          <cell r="A2">
            <v>0</v>
          </cell>
        </row>
      </sheetData>
      <sheetData sheetId="1778">
        <row r="2">
          <cell r="A2">
            <v>0</v>
          </cell>
        </row>
      </sheetData>
      <sheetData sheetId="1779">
        <row r="2">
          <cell r="A2">
            <v>0</v>
          </cell>
        </row>
      </sheetData>
      <sheetData sheetId="1780">
        <row r="2">
          <cell r="A2">
            <v>0</v>
          </cell>
        </row>
      </sheetData>
      <sheetData sheetId="1781">
        <row r="2">
          <cell r="A2">
            <v>0</v>
          </cell>
        </row>
      </sheetData>
      <sheetData sheetId="1782" refreshError="1"/>
      <sheetData sheetId="1783">
        <row r="2">
          <cell r="A2">
            <v>0</v>
          </cell>
        </row>
      </sheetData>
      <sheetData sheetId="1784">
        <row r="2">
          <cell r="A2">
            <v>0</v>
          </cell>
        </row>
      </sheetData>
      <sheetData sheetId="1785">
        <row r="2">
          <cell r="A2">
            <v>0</v>
          </cell>
        </row>
      </sheetData>
      <sheetData sheetId="1786">
        <row r="2">
          <cell r="A2">
            <v>0</v>
          </cell>
        </row>
      </sheetData>
      <sheetData sheetId="1787">
        <row r="2">
          <cell r="A2">
            <v>0</v>
          </cell>
        </row>
      </sheetData>
      <sheetData sheetId="1788">
        <row r="2">
          <cell r="A2">
            <v>0</v>
          </cell>
        </row>
      </sheetData>
      <sheetData sheetId="1789">
        <row r="2">
          <cell r="A2">
            <v>0</v>
          </cell>
        </row>
      </sheetData>
      <sheetData sheetId="1790">
        <row r="2">
          <cell r="A2">
            <v>0</v>
          </cell>
        </row>
      </sheetData>
      <sheetData sheetId="1791">
        <row r="2">
          <cell r="A2">
            <v>0</v>
          </cell>
        </row>
      </sheetData>
      <sheetData sheetId="1792">
        <row r="2">
          <cell r="A2">
            <v>0</v>
          </cell>
        </row>
      </sheetData>
      <sheetData sheetId="1793">
        <row r="2">
          <cell r="A2">
            <v>0</v>
          </cell>
        </row>
      </sheetData>
      <sheetData sheetId="1794">
        <row r="2">
          <cell r="A2">
            <v>0</v>
          </cell>
        </row>
      </sheetData>
      <sheetData sheetId="1795">
        <row r="2">
          <cell r="A2">
            <v>0</v>
          </cell>
        </row>
      </sheetData>
      <sheetData sheetId="1796">
        <row r="2">
          <cell r="A2">
            <v>0</v>
          </cell>
        </row>
      </sheetData>
      <sheetData sheetId="1797">
        <row r="2">
          <cell r="A2">
            <v>0</v>
          </cell>
        </row>
      </sheetData>
      <sheetData sheetId="1798">
        <row r="2">
          <cell r="A2">
            <v>0</v>
          </cell>
        </row>
      </sheetData>
      <sheetData sheetId="1799">
        <row r="2">
          <cell r="A2">
            <v>0</v>
          </cell>
        </row>
      </sheetData>
      <sheetData sheetId="1800">
        <row r="2">
          <cell r="A2">
            <v>0</v>
          </cell>
        </row>
      </sheetData>
      <sheetData sheetId="1801">
        <row r="2">
          <cell r="A2">
            <v>0</v>
          </cell>
        </row>
      </sheetData>
      <sheetData sheetId="1802">
        <row r="2">
          <cell r="A2">
            <v>0</v>
          </cell>
        </row>
      </sheetData>
      <sheetData sheetId="1803">
        <row r="2">
          <cell r="A2">
            <v>0</v>
          </cell>
        </row>
      </sheetData>
      <sheetData sheetId="1804">
        <row r="2">
          <cell r="A2">
            <v>0</v>
          </cell>
        </row>
      </sheetData>
      <sheetData sheetId="1805">
        <row r="2">
          <cell r="A2">
            <v>0</v>
          </cell>
        </row>
      </sheetData>
      <sheetData sheetId="1806">
        <row r="2">
          <cell r="A2">
            <v>0</v>
          </cell>
        </row>
      </sheetData>
      <sheetData sheetId="1807">
        <row r="2">
          <cell r="A2">
            <v>0</v>
          </cell>
        </row>
      </sheetData>
      <sheetData sheetId="1808">
        <row r="2">
          <cell r="A2">
            <v>0</v>
          </cell>
        </row>
      </sheetData>
      <sheetData sheetId="1809">
        <row r="2">
          <cell r="A2">
            <v>0</v>
          </cell>
        </row>
      </sheetData>
      <sheetData sheetId="1810">
        <row r="2">
          <cell r="A2">
            <v>0</v>
          </cell>
        </row>
      </sheetData>
      <sheetData sheetId="1811">
        <row r="2">
          <cell r="A2">
            <v>0</v>
          </cell>
        </row>
      </sheetData>
      <sheetData sheetId="1812">
        <row r="2">
          <cell r="A2">
            <v>0</v>
          </cell>
        </row>
      </sheetData>
      <sheetData sheetId="1813">
        <row r="2">
          <cell r="A2">
            <v>0</v>
          </cell>
        </row>
      </sheetData>
      <sheetData sheetId="1814">
        <row r="2">
          <cell r="A2">
            <v>0</v>
          </cell>
        </row>
      </sheetData>
      <sheetData sheetId="1815">
        <row r="2">
          <cell r="A2">
            <v>0</v>
          </cell>
        </row>
      </sheetData>
      <sheetData sheetId="1816">
        <row r="2">
          <cell r="A2">
            <v>0</v>
          </cell>
        </row>
      </sheetData>
      <sheetData sheetId="1817">
        <row r="2">
          <cell r="A2">
            <v>0</v>
          </cell>
        </row>
      </sheetData>
      <sheetData sheetId="1818">
        <row r="2">
          <cell r="A2">
            <v>0</v>
          </cell>
        </row>
      </sheetData>
      <sheetData sheetId="1819">
        <row r="2">
          <cell r="A2">
            <v>0</v>
          </cell>
        </row>
      </sheetData>
      <sheetData sheetId="1820">
        <row r="2">
          <cell r="A2">
            <v>0</v>
          </cell>
        </row>
      </sheetData>
      <sheetData sheetId="1821">
        <row r="2">
          <cell r="A2">
            <v>0</v>
          </cell>
        </row>
      </sheetData>
      <sheetData sheetId="1822">
        <row r="2">
          <cell r="A2">
            <v>0</v>
          </cell>
        </row>
      </sheetData>
      <sheetData sheetId="1823">
        <row r="2">
          <cell r="A2">
            <v>0</v>
          </cell>
        </row>
      </sheetData>
      <sheetData sheetId="1824">
        <row r="2">
          <cell r="A2">
            <v>0</v>
          </cell>
        </row>
      </sheetData>
      <sheetData sheetId="1825">
        <row r="2">
          <cell r="A2">
            <v>0</v>
          </cell>
        </row>
      </sheetData>
      <sheetData sheetId="1826">
        <row r="2">
          <cell r="A2">
            <v>0</v>
          </cell>
        </row>
      </sheetData>
      <sheetData sheetId="1827">
        <row r="2">
          <cell r="A2">
            <v>0</v>
          </cell>
        </row>
      </sheetData>
      <sheetData sheetId="1828">
        <row r="2">
          <cell r="A2">
            <v>0</v>
          </cell>
        </row>
      </sheetData>
      <sheetData sheetId="1829">
        <row r="2">
          <cell r="A2">
            <v>0</v>
          </cell>
        </row>
      </sheetData>
      <sheetData sheetId="1830">
        <row r="2">
          <cell r="A2">
            <v>0</v>
          </cell>
        </row>
      </sheetData>
      <sheetData sheetId="1831">
        <row r="2">
          <cell r="A2">
            <v>0</v>
          </cell>
        </row>
      </sheetData>
      <sheetData sheetId="1832">
        <row r="2">
          <cell r="A2">
            <v>0</v>
          </cell>
        </row>
      </sheetData>
      <sheetData sheetId="1833">
        <row r="2">
          <cell r="A2">
            <v>0</v>
          </cell>
        </row>
      </sheetData>
      <sheetData sheetId="1834">
        <row r="2">
          <cell r="A2">
            <v>0</v>
          </cell>
        </row>
      </sheetData>
      <sheetData sheetId="1835">
        <row r="2">
          <cell r="A2">
            <v>0</v>
          </cell>
        </row>
      </sheetData>
      <sheetData sheetId="1836">
        <row r="2">
          <cell r="A2">
            <v>0</v>
          </cell>
        </row>
      </sheetData>
      <sheetData sheetId="1837">
        <row r="2">
          <cell r="A2">
            <v>0</v>
          </cell>
        </row>
      </sheetData>
      <sheetData sheetId="1838">
        <row r="2">
          <cell r="A2">
            <v>0</v>
          </cell>
        </row>
      </sheetData>
      <sheetData sheetId="1839">
        <row r="2">
          <cell r="A2">
            <v>0</v>
          </cell>
        </row>
      </sheetData>
      <sheetData sheetId="1840">
        <row r="2">
          <cell r="A2">
            <v>0</v>
          </cell>
        </row>
      </sheetData>
      <sheetData sheetId="1841">
        <row r="2">
          <cell r="A2">
            <v>0</v>
          </cell>
        </row>
      </sheetData>
      <sheetData sheetId="1842">
        <row r="2">
          <cell r="A2">
            <v>0</v>
          </cell>
        </row>
      </sheetData>
      <sheetData sheetId="1843">
        <row r="2">
          <cell r="A2">
            <v>0</v>
          </cell>
        </row>
      </sheetData>
      <sheetData sheetId="1844">
        <row r="2">
          <cell r="A2">
            <v>0</v>
          </cell>
        </row>
      </sheetData>
      <sheetData sheetId="1845">
        <row r="2">
          <cell r="A2">
            <v>0</v>
          </cell>
        </row>
      </sheetData>
      <sheetData sheetId="1846">
        <row r="2">
          <cell r="A2">
            <v>0</v>
          </cell>
        </row>
      </sheetData>
      <sheetData sheetId="1847">
        <row r="2">
          <cell r="A2">
            <v>0</v>
          </cell>
        </row>
      </sheetData>
      <sheetData sheetId="1848">
        <row r="2">
          <cell r="A2">
            <v>0</v>
          </cell>
        </row>
      </sheetData>
      <sheetData sheetId="1849">
        <row r="2">
          <cell r="A2">
            <v>0</v>
          </cell>
        </row>
      </sheetData>
      <sheetData sheetId="1850">
        <row r="2">
          <cell r="A2">
            <v>0</v>
          </cell>
        </row>
      </sheetData>
      <sheetData sheetId="1851">
        <row r="2">
          <cell r="A2">
            <v>0</v>
          </cell>
        </row>
      </sheetData>
      <sheetData sheetId="1852">
        <row r="2">
          <cell r="A2">
            <v>0</v>
          </cell>
        </row>
      </sheetData>
      <sheetData sheetId="1853">
        <row r="2">
          <cell r="A2">
            <v>0</v>
          </cell>
        </row>
      </sheetData>
      <sheetData sheetId="1854">
        <row r="2">
          <cell r="A2">
            <v>0</v>
          </cell>
        </row>
      </sheetData>
      <sheetData sheetId="1855">
        <row r="2">
          <cell r="A2">
            <v>0</v>
          </cell>
        </row>
      </sheetData>
      <sheetData sheetId="1856">
        <row r="2">
          <cell r="A2">
            <v>0</v>
          </cell>
        </row>
      </sheetData>
      <sheetData sheetId="1857">
        <row r="2">
          <cell r="A2">
            <v>0</v>
          </cell>
        </row>
      </sheetData>
      <sheetData sheetId="1858">
        <row r="2">
          <cell r="A2">
            <v>0</v>
          </cell>
        </row>
      </sheetData>
      <sheetData sheetId="1859">
        <row r="2">
          <cell r="A2">
            <v>0</v>
          </cell>
        </row>
      </sheetData>
      <sheetData sheetId="1860">
        <row r="2">
          <cell r="A2">
            <v>0</v>
          </cell>
        </row>
      </sheetData>
      <sheetData sheetId="1861">
        <row r="2">
          <cell r="A2">
            <v>0</v>
          </cell>
        </row>
      </sheetData>
      <sheetData sheetId="1862">
        <row r="2">
          <cell r="A2">
            <v>0</v>
          </cell>
        </row>
      </sheetData>
      <sheetData sheetId="1863">
        <row r="2">
          <cell r="A2">
            <v>0</v>
          </cell>
        </row>
      </sheetData>
      <sheetData sheetId="1864">
        <row r="2">
          <cell r="A2">
            <v>0</v>
          </cell>
        </row>
      </sheetData>
      <sheetData sheetId="1865">
        <row r="2">
          <cell r="A2">
            <v>0</v>
          </cell>
        </row>
      </sheetData>
      <sheetData sheetId="1866">
        <row r="2">
          <cell r="A2">
            <v>0</v>
          </cell>
        </row>
      </sheetData>
      <sheetData sheetId="1867">
        <row r="2">
          <cell r="A2">
            <v>0</v>
          </cell>
        </row>
      </sheetData>
      <sheetData sheetId="1868">
        <row r="2">
          <cell r="A2">
            <v>0</v>
          </cell>
        </row>
      </sheetData>
      <sheetData sheetId="1869">
        <row r="2">
          <cell r="A2">
            <v>0</v>
          </cell>
        </row>
      </sheetData>
      <sheetData sheetId="1870">
        <row r="2">
          <cell r="A2">
            <v>0</v>
          </cell>
        </row>
      </sheetData>
      <sheetData sheetId="1871">
        <row r="2">
          <cell r="A2">
            <v>0</v>
          </cell>
        </row>
      </sheetData>
      <sheetData sheetId="1872">
        <row r="2">
          <cell r="A2">
            <v>0</v>
          </cell>
        </row>
      </sheetData>
      <sheetData sheetId="1873">
        <row r="2">
          <cell r="A2">
            <v>0</v>
          </cell>
        </row>
      </sheetData>
      <sheetData sheetId="1874">
        <row r="2">
          <cell r="A2">
            <v>0</v>
          </cell>
        </row>
      </sheetData>
      <sheetData sheetId="1875">
        <row r="2">
          <cell r="A2">
            <v>0</v>
          </cell>
        </row>
      </sheetData>
      <sheetData sheetId="1876">
        <row r="2">
          <cell r="A2">
            <v>0</v>
          </cell>
        </row>
      </sheetData>
      <sheetData sheetId="1877">
        <row r="2">
          <cell r="A2">
            <v>0</v>
          </cell>
        </row>
      </sheetData>
      <sheetData sheetId="1878">
        <row r="2">
          <cell r="A2">
            <v>0</v>
          </cell>
        </row>
      </sheetData>
      <sheetData sheetId="1879">
        <row r="2">
          <cell r="A2">
            <v>0</v>
          </cell>
        </row>
      </sheetData>
      <sheetData sheetId="1880">
        <row r="2">
          <cell r="A2">
            <v>0</v>
          </cell>
        </row>
      </sheetData>
      <sheetData sheetId="1881">
        <row r="2">
          <cell r="A2">
            <v>0</v>
          </cell>
        </row>
      </sheetData>
      <sheetData sheetId="1882">
        <row r="2">
          <cell r="A2">
            <v>0</v>
          </cell>
        </row>
      </sheetData>
      <sheetData sheetId="1883">
        <row r="2">
          <cell r="A2">
            <v>0</v>
          </cell>
        </row>
      </sheetData>
      <sheetData sheetId="1884">
        <row r="2">
          <cell r="A2">
            <v>0</v>
          </cell>
        </row>
      </sheetData>
      <sheetData sheetId="1885">
        <row r="2">
          <cell r="A2">
            <v>0</v>
          </cell>
        </row>
      </sheetData>
      <sheetData sheetId="1886">
        <row r="2">
          <cell r="A2">
            <v>0</v>
          </cell>
        </row>
      </sheetData>
      <sheetData sheetId="1887">
        <row r="2">
          <cell r="A2">
            <v>0</v>
          </cell>
        </row>
      </sheetData>
      <sheetData sheetId="1888">
        <row r="2">
          <cell r="A2">
            <v>0</v>
          </cell>
        </row>
      </sheetData>
      <sheetData sheetId="1889">
        <row r="2">
          <cell r="A2">
            <v>0</v>
          </cell>
        </row>
      </sheetData>
      <sheetData sheetId="1890">
        <row r="2">
          <cell r="A2">
            <v>0</v>
          </cell>
        </row>
      </sheetData>
      <sheetData sheetId="1891">
        <row r="2">
          <cell r="A2">
            <v>0</v>
          </cell>
        </row>
      </sheetData>
      <sheetData sheetId="1892">
        <row r="2">
          <cell r="A2">
            <v>0</v>
          </cell>
        </row>
      </sheetData>
      <sheetData sheetId="1893">
        <row r="2">
          <cell r="A2">
            <v>0</v>
          </cell>
        </row>
      </sheetData>
      <sheetData sheetId="1894">
        <row r="2">
          <cell r="A2">
            <v>0</v>
          </cell>
        </row>
      </sheetData>
      <sheetData sheetId="1895">
        <row r="2">
          <cell r="A2">
            <v>0</v>
          </cell>
        </row>
      </sheetData>
      <sheetData sheetId="1896">
        <row r="2">
          <cell r="A2">
            <v>0</v>
          </cell>
        </row>
      </sheetData>
      <sheetData sheetId="1897">
        <row r="2">
          <cell r="A2">
            <v>0</v>
          </cell>
        </row>
      </sheetData>
      <sheetData sheetId="1898">
        <row r="2">
          <cell r="A2">
            <v>0</v>
          </cell>
        </row>
      </sheetData>
      <sheetData sheetId="1899">
        <row r="2">
          <cell r="A2">
            <v>0</v>
          </cell>
        </row>
      </sheetData>
      <sheetData sheetId="1900">
        <row r="2">
          <cell r="A2">
            <v>0</v>
          </cell>
        </row>
      </sheetData>
      <sheetData sheetId="1901">
        <row r="2">
          <cell r="A2">
            <v>0</v>
          </cell>
        </row>
      </sheetData>
      <sheetData sheetId="1902">
        <row r="2">
          <cell r="A2">
            <v>0</v>
          </cell>
        </row>
      </sheetData>
      <sheetData sheetId="1903">
        <row r="2">
          <cell r="A2">
            <v>0</v>
          </cell>
        </row>
      </sheetData>
      <sheetData sheetId="1904">
        <row r="2">
          <cell r="A2">
            <v>0</v>
          </cell>
        </row>
      </sheetData>
      <sheetData sheetId="1905">
        <row r="2">
          <cell r="A2">
            <v>0</v>
          </cell>
        </row>
      </sheetData>
      <sheetData sheetId="1906">
        <row r="2">
          <cell r="A2">
            <v>0</v>
          </cell>
        </row>
      </sheetData>
      <sheetData sheetId="1907">
        <row r="2">
          <cell r="A2">
            <v>0</v>
          </cell>
        </row>
      </sheetData>
      <sheetData sheetId="1908">
        <row r="2">
          <cell r="A2">
            <v>0</v>
          </cell>
        </row>
      </sheetData>
      <sheetData sheetId="1909">
        <row r="2">
          <cell r="A2">
            <v>0</v>
          </cell>
        </row>
      </sheetData>
      <sheetData sheetId="1910">
        <row r="2">
          <cell r="A2">
            <v>0</v>
          </cell>
        </row>
      </sheetData>
      <sheetData sheetId="1911">
        <row r="2">
          <cell r="A2">
            <v>0</v>
          </cell>
        </row>
      </sheetData>
      <sheetData sheetId="1912">
        <row r="2">
          <cell r="A2">
            <v>0</v>
          </cell>
        </row>
      </sheetData>
      <sheetData sheetId="1913">
        <row r="2">
          <cell r="A2">
            <v>0</v>
          </cell>
        </row>
      </sheetData>
      <sheetData sheetId="1914">
        <row r="2">
          <cell r="A2">
            <v>0</v>
          </cell>
        </row>
      </sheetData>
      <sheetData sheetId="1915">
        <row r="2">
          <cell r="A2">
            <v>0</v>
          </cell>
        </row>
      </sheetData>
      <sheetData sheetId="1916">
        <row r="2">
          <cell r="A2">
            <v>0</v>
          </cell>
        </row>
      </sheetData>
      <sheetData sheetId="1917">
        <row r="2">
          <cell r="A2">
            <v>0</v>
          </cell>
        </row>
      </sheetData>
      <sheetData sheetId="1918">
        <row r="2">
          <cell r="A2">
            <v>0</v>
          </cell>
        </row>
      </sheetData>
      <sheetData sheetId="1919">
        <row r="2">
          <cell r="A2">
            <v>0</v>
          </cell>
        </row>
      </sheetData>
      <sheetData sheetId="1920">
        <row r="2">
          <cell r="A2">
            <v>0</v>
          </cell>
        </row>
      </sheetData>
      <sheetData sheetId="1921">
        <row r="2">
          <cell r="A2">
            <v>0</v>
          </cell>
        </row>
      </sheetData>
      <sheetData sheetId="1922">
        <row r="2">
          <cell r="A2">
            <v>0</v>
          </cell>
        </row>
      </sheetData>
      <sheetData sheetId="1923">
        <row r="2">
          <cell r="A2">
            <v>0</v>
          </cell>
        </row>
      </sheetData>
      <sheetData sheetId="1924">
        <row r="2">
          <cell r="A2">
            <v>0</v>
          </cell>
        </row>
      </sheetData>
      <sheetData sheetId="1925">
        <row r="2">
          <cell r="A2">
            <v>0</v>
          </cell>
        </row>
      </sheetData>
      <sheetData sheetId="1926">
        <row r="2">
          <cell r="A2">
            <v>0</v>
          </cell>
        </row>
      </sheetData>
      <sheetData sheetId="1927">
        <row r="2">
          <cell r="A2">
            <v>0</v>
          </cell>
        </row>
      </sheetData>
      <sheetData sheetId="1928">
        <row r="2">
          <cell r="A2">
            <v>0</v>
          </cell>
        </row>
      </sheetData>
      <sheetData sheetId="1929">
        <row r="2">
          <cell r="A2">
            <v>0</v>
          </cell>
        </row>
      </sheetData>
      <sheetData sheetId="1930">
        <row r="2">
          <cell r="A2">
            <v>0</v>
          </cell>
        </row>
      </sheetData>
      <sheetData sheetId="1931">
        <row r="2">
          <cell r="A2">
            <v>0</v>
          </cell>
        </row>
      </sheetData>
      <sheetData sheetId="1932">
        <row r="2">
          <cell r="A2">
            <v>0</v>
          </cell>
        </row>
      </sheetData>
      <sheetData sheetId="1933">
        <row r="2">
          <cell r="A2">
            <v>0</v>
          </cell>
        </row>
      </sheetData>
      <sheetData sheetId="1934">
        <row r="2">
          <cell r="A2">
            <v>0</v>
          </cell>
        </row>
      </sheetData>
      <sheetData sheetId="1935">
        <row r="2">
          <cell r="A2">
            <v>0</v>
          </cell>
        </row>
      </sheetData>
      <sheetData sheetId="1936">
        <row r="2">
          <cell r="A2">
            <v>0</v>
          </cell>
        </row>
      </sheetData>
      <sheetData sheetId="1937">
        <row r="2">
          <cell r="A2">
            <v>0</v>
          </cell>
        </row>
      </sheetData>
      <sheetData sheetId="1938">
        <row r="2">
          <cell r="A2">
            <v>0</v>
          </cell>
        </row>
      </sheetData>
      <sheetData sheetId="1939">
        <row r="2">
          <cell r="A2">
            <v>0</v>
          </cell>
        </row>
      </sheetData>
      <sheetData sheetId="1940">
        <row r="2">
          <cell r="A2">
            <v>0</v>
          </cell>
        </row>
      </sheetData>
      <sheetData sheetId="1941">
        <row r="2">
          <cell r="A2">
            <v>0</v>
          </cell>
        </row>
      </sheetData>
      <sheetData sheetId="1942">
        <row r="2">
          <cell r="A2">
            <v>0</v>
          </cell>
        </row>
      </sheetData>
      <sheetData sheetId="1943">
        <row r="2">
          <cell r="A2">
            <v>0</v>
          </cell>
        </row>
      </sheetData>
      <sheetData sheetId="1944">
        <row r="2">
          <cell r="A2">
            <v>0</v>
          </cell>
        </row>
      </sheetData>
      <sheetData sheetId="1945">
        <row r="2">
          <cell r="A2">
            <v>0</v>
          </cell>
        </row>
      </sheetData>
      <sheetData sheetId="1946">
        <row r="2">
          <cell r="A2">
            <v>0</v>
          </cell>
        </row>
      </sheetData>
      <sheetData sheetId="1947">
        <row r="2">
          <cell r="A2">
            <v>0</v>
          </cell>
        </row>
      </sheetData>
      <sheetData sheetId="1948">
        <row r="2">
          <cell r="A2">
            <v>0</v>
          </cell>
        </row>
      </sheetData>
      <sheetData sheetId="1949">
        <row r="2">
          <cell r="A2">
            <v>0</v>
          </cell>
        </row>
      </sheetData>
      <sheetData sheetId="1950">
        <row r="2">
          <cell r="A2">
            <v>0</v>
          </cell>
        </row>
      </sheetData>
      <sheetData sheetId="1951">
        <row r="2">
          <cell r="A2">
            <v>0</v>
          </cell>
        </row>
      </sheetData>
      <sheetData sheetId="1952">
        <row r="2">
          <cell r="A2">
            <v>0</v>
          </cell>
        </row>
      </sheetData>
      <sheetData sheetId="1953">
        <row r="2">
          <cell r="A2">
            <v>0</v>
          </cell>
        </row>
      </sheetData>
      <sheetData sheetId="1954">
        <row r="2">
          <cell r="A2">
            <v>0</v>
          </cell>
        </row>
      </sheetData>
      <sheetData sheetId="1955">
        <row r="2">
          <cell r="A2">
            <v>0</v>
          </cell>
        </row>
      </sheetData>
      <sheetData sheetId="1956">
        <row r="2">
          <cell r="A2">
            <v>0</v>
          </cell>
        </row>
      </sheetData>
      <sheetData sheetId="1957">
        <row r="2">
          <cell r="A2">
            <v>0</v>
          </cell>
        </row>
      </sheetData>
      <sheetData sheetId="1958">
        <row r="2">
          <cell r="A2">
            <v>0</v>
          </cell>
        </row>
      </sheetData>
      <sheetData sheetId="1959">
        <row r="2">
          <cell r="A2">
            <v>0</v>
          </cell>
        </row>
      </sheetData>
      <sheetData sheetId="1960">
        <row r="2">
          <cell r="A2">
            <v>0</v>
          </cell>
        </row>
      </sheetData>
      <sheetData sheetId="1961">
        <row r="2">
          <cell r="A2">
            <v>0</v>
          </cell>
        </row>
      </sheetData>
      <sheetData sheetId="1962">
        <row r="2">
          <cell r="A2">
            <v>0</v>
          </cell>
        </row>
      </sheetData>
      <sheetData sheetId="1963">
        <row r="2">
          <cell r="A2">
            <v>0</v>
          </cell>
        </row>
      </sheetData>
      <sheetData sheetId="1964">
        <row r="2">
          <cell r="A2">
            <v>0</v>
          </cell>
        </row>
      </sheetData>
      <sheetData sheetId="1965">
        <row r="2">
          <cell r="A2">
            <v>0</v>
          </cell>
        </row>
      </sheetData>
      <sheetData sheetId="1966">
        <row r="2">
          <cell r="A2">
            <v>0</v>
          </cell>
        </row>
      </sheetData>
      <sheetData sheetId="1967">
        <row r="2">
          <cell r="A2">
            <v>0</v>
          </cell>
        </row>
      </sheetData>
      <sheetData sheetId="1968"/>
      <sheetData sheetId="1969"/>
      <sheetData sheetId="1970"/>
      <sheetData sheetId="1971">
        <row r="2">
          <cell r="A2">
            <v>0</v>
          </cell>
        </row>
      </sheetData>
      <sheetData sheetId="1972">
        <row r="2">
          <cell r="A2">
            <v>0</v>
          </cell>
        </row>
      </sheetData>
      <sheetData sheetId="1973">
        <row r="2">
          <cell r="A2">
            <v>0</v>
          </cell>
        </row>
      </sheetData>
      <sheetData sheetId="1974"/>
      <sheetData sheetId="1975">
        <row r="2">
          <cell r="A2">
            <v>0</v>
          </cell>
        </row>
      </sheetData>
      <sheetData sheetId="1976">
        <row r="2">
          <cell r="A2">
            <v>0</v>
          </cell>
        </row>
      </sheetData>
      <sheetData sheetId="1977">
        <row r="2">
          <cell r="A2">
            <v>0</v>
          </cell>
        </row>
      </sheetData>
      <sheetData sheetId="1978">
        <row r="2">
          <cell r="A2">
            <v>0</v>
          </cell>
        </row>
      </sheetData>
      <sheetData sheetId="1979">
        <row r="2">
          <cell r="A2">
            <v>0</v>
          </cell>
        </row>
      </sheetData>
      <sheetData sheetId="1980">
        <row r="2">
          <cell r="A2">
            <v>0</v>
          </cell>
        </row>
      </sheetData>
      <sheetData sheetId="1981">
        <row r="2">
          <cell r="A2">
            <v>0</v>
          </cell>
        </row>
      </sheetData>
      <sheetData sheetId="1982">
        <row r="2">
          <cell r="A2">
            <v>0</v>
          </cell>
        </row>
      </sheetData>
      <sheetData sheetId="1983">
        <row r="2">
          <cell r="A2">
            <v>0</v>
          </cell>
        </row>
      </sheetData>
      <sheetData sheetId="1984" refreshError="1"/>
      <sheetData sheetId="1985">
        <row r="2">
          <cell r="B2">
            <v>0</v>
          </cell>
        </row>
      </sheetData>
      <sheetData sheetId="1986"/>
      <sheetData sheetId="1987">
        <row r="2">
          <cell r="A2">
            <v>0</v>
          </cell>
        </row>
      </sheetData>
      <sheetData sheetId="1988">
        <row r="2">
          <cell r="A2">
            <v>0</v>
          </cell>
        </row>
      </sheetData>
      <sheetData sheetId="1989">
        <row r="2">
          <cell r="A2">
            <v>0</v>
          </cell>
        </row>
      </sheetData>
      <sheetData sheetId="1990">
        <row r="2">
          <cell r="A2">
            <v>0</v>
          </cell>
        </row>
      </sheetData>
      <sheetData sheetId="1991">
        <row r="2">
          <cell r="A2">
            <v>0</v>
          </cell>
        </row>
      </sheetData>
      <sheetData sheetId="1992">
        <row r="2">
          <cell r="B2">
            <v>0</v>
          </cell>
        </row>
      </sheetData>
      <sheetData sheetId="1993"/>
      <sheetData sheetId="1994"/>
      <sheetData sheetId="1995"/>
      <sheetData sheetId="1996"/>
      <sheetData sheetId="1997"/>
      <sheetData sheetId="1998">
        <row r="2">
          <cell r="A2" t="str">
            <v>FORMULARIO N° 4</v>
          </cell>
        </row>
      </sheetData>
      <sheetData sheetId="1999">
        <row r="2">
          <cell r="A2" t="str">
            <v>FORMULARIO N° 4</v>
          </cell>
        </row>
      </sheetData>
      <sheetData sheetId="2000">
        <row r="2">
          <cell r="A2" t="str">
            <v>FORMULARIO N° 4</v>
          </cell>
        </row>
      </sheetData>
      <sheetData sheetId="2001" refreshError="1"/>
      <sheetData sheetId="2002">
        <row r="5">
          <cell r="A5" t="str">
            <v>OFERTA ECONÓMICA DETALLADA</v>
          </cell>
        </row>
      </sheetData>
      <sheetData sheetId="2003">
        <row r="5">
          <cell r="A5" t="str">
            <v>OFERTA ECONÓMICA DETALLADA</v>
          </cell>
        </row>
      </sheetData>
      <sheetData sheetId="2004">
        <row r="2">
          <cell r="B2">
            <v>0</v>
          </cell>
        </row>
      </sheetData>
      <sheetData sheetId="2005">
        <row r="2">
          <cell r="B2">
            <v>0</v>
          </cell>
        </row>
      </sheetData>
      <sheetData sheetId="2006">
        <row r="2">
          <cell r="A2">
            <v>0</v>
          </cell>
        </row>
      </sheetData>
      <sheetData sheetId="2007">
        <row r="2">
          <cell r="A2">
            <v>0</v>
          </cell>
        </row>
      </sheetData>
      <sheetData sheetId="2008">
        <row r="2">
          <cell r="A2">
            <v>0</v>
          </cell>
        </row>
      </sheetData>
      <sheetData sheetId="2009"/>
      <sheetData sheetId="2010">
        <row r="2">
          <cell r="A2">
            <v>0</v>
          </cell>
        </row>
      </sheetData>
      <sheetData sheetId="2011">
        <row r="2">
          <cell r="A2">
            <v>0</v>
          </cell>
        </row>
      </sheetData>
      <sheetData sheetId="2012">
        <row r="2">
          <cell r="A2">
            <v>0</v>
          </cell>
        </row>
      </sheetData>
      <sheetData sheetId="2013" refreshError="1"/>
      <sheetData sheetId="2014">
        <row r="2">
          <cell r="A2">
            <v>0</v>
          </cell>
        </row>
      </sheetData>
      <sheetData sheetId="2015">
        <row r="2">
          <cell r="A2">
            <v>0</v>
          </cell>
        </row>
      </sheetData>
      <sheetData sheetId="2016">
        <row r="2">
          <cell r="A2">
            <v>0</v>
          </cell>
        </row>
      </sheetData>
      <sheetData sheetId="2017" refreshError="1"/>
      <sheetData sheetId="2018">
        <row r="2">
          <cell r="A2">
            <v>0</v>
          </cell>
        </row>
      </sheetData>
      <sheetData sheetId="2019">
        <row r="2">
          <cell r="A2">
            <v>0</v>
          </cell>
        </row>
      </sheetData>
      <sheetData sheetId="2020">
        <row r="2">
          <cell r="A2">
            <v>0</v>
          </cell>
        </row>
      </sheetData>
      <sheetData sheetId="2021">
        <row r="2">
          <cell r="A2">
            <v>0</v>
          </cell>
        </row>
      </sheetData>
      <sheetData sheetId="2022">
        <row r="2">
          <cell r="A2">
            <v>0</v>
          </cell>
        </row>
      </sheetData>
      <sheetData sheetId="2023">
        <row r="2">
          <cell r="A2">
            <v>0</v>
          </cell>
        </row>
      </sheetData>
      <sheetData sheetId="2024" refreshError="1"/>
      <sheetData sheetId="2025">
        <row r="2">
          <cell r="A2">
            <v>0</v>
          </cell>
        </row>
      </sheetData>
      <sheetData sheetId="2026">
        <row r="2">
          <cell r="A2">
            <v>0</v>
          </cell>
        </row>
      </sheetData>
      <sheetData sheetId="2027">
        <row r="2">
          <cell r="A2">
            <v>0</v>
          </cell>
        </row>
      </sheetData>
      <sheetData sheetId="2028" refreshError="1"/>
      <sheetData sheetId="2029">
        <row r="2">
          <cell r="A2" t="str">
            <v>Locación</v>
          </cell>
        </row>
      </sheetData>
      <sheetData sheetId="2030">
        <row r="2">
          <cell r="A2">
            <v>0</v>
          </cell>
        </row>
      </sheetData>
      <sheetData sheetId="2031">
        <row r="2">
          <cell r="A2">
            <v>0</v>
          </cell>
        </row>
      </sheetData>
      <sheetData sheetId="2032">
        <row r="2">
          <cell r="A2">
            <v>0</v>
          </cell>
        </row>
      </sheetData>
      <sheetData sheetId="2033">
        <row r="2">
          <cell r="A2">
            <v>0</v>
          </cell>
        </row>
      </sheetData>
      <sheetData sheetId="2034">
        <row r="2">
          <cell r="A2">
            <v>0</v>
          </cell>
        </row>
      </sheetData>
      <sheetData sheetId="2035">
        <row r="2">
          <cell r="A2">
            <v>0</v>
          </cell>
        </row>
      </sheetData>
      <sheetData sheetId="2036">
        <row r="2">
          <cell r="A2">
            <v>0</v>
          </cell>
        </row>
      </sheetData>
      <sheetData sheetId="2037">
        <row r="2">
          <cell r="A2">
            <v>0</v>
          </cell>
        </row>
      </sheetData>
      <sheetData sheetId="2038">
        <row r="2">
          <cell r="A2">
            <v>0</v>
          </cell>
        </row>
      </sheetData>
      <sheetData sheetId="2039">
        <row r="2">
          <cell r="A2">
            <v>0</v>
          </cell>
        </row>
      </sheetData>
      <sheetData sheetId="2040">
        <row r="2">
          <cell r="A2">
            <v>0</v>
          </cell>
        </row>
      </sheetData>
      <sheetData sheetId="2041">
        <row r="2">
          <cell r="A2">
            <v>0</v>
          </cell>
        </row>
      </sheetData>
      <sheetData sheetId="2042">
        <row r="2">
          <cell r="A2">
            <v>0</v>
          </cell>
        </row>
      </sheetData>
      <sheetData sheetId="2043">
        <row r="2">
          <cell r="A2">
            <v>0</v>
          </cell>
        </row>
      </sheetData>
      <sheetData sheetId="2044">
        <row r="2">
          <cell r="A2">
            <v>0</v>
          </cell>
        </row>
      </sheetData>
      <sheetData sheetId="2045">
        <row r="2">
          <cell r="A2">
            <v>0</v>
          </cell>
        </row>
      </sheetData>
      <sheetData sheetId="2046">
        <row r="2">
          <cell r="A2">
            <v>0</v>
          </cell>
        </row>
      </sheetData>
      <sheetData sheetId="2047">
        <row r="2">
          <cell r="A2">
            <v>0</v>
          </cell>
        </row>
      </sheetData>
      <sheetData sheetId="2048">
        <row r="2">
          <cell r="A2">
            <v>0</v>
          </cell>
        </row>
      </sheetData>
      <sheetData sheetId="2049">
        <row r="2">
          <cell r="A2">
            <v>0</v>
          </cell>
        </row>
      </sheetData>
      <sheetData sheetId="2050">
        <row r="2">
          <cell r="A2">
            <v>0</v>
          </cell>
        </row>
      </sheetData>
      <sheetData sheetId="2051">
        <row r="2">
          <cell r="A2">
            <v>0</v>
          </cell>
        </row>
      </sheetData>
      <sheetData sheetId="2052">
        <row r="2">
          <cell r="A2">
            <v>0</v>
          </cell>
        </row>
      </sheetData>
      <sheetData sheetId="2053">
        <row r="2">
          <cell r="A2">
            <v>0</v>
          </cell>
        </row>
      </sheetData>
      <sheetData sheetId="2054">
        <row r="2">
          <cell r="A2">
            <v>0</v>
          </cell>
        </row>
      </sheetData>
      <sheetData sheetId="2055">
        <row r="2">
          <cell r="A2">
            <v>0</v>
          </cell>
        </row>
      </sheetData>
      <sheetData sheetId="2056">
        <row r="2">
          <cell r="A2">
            <v>0</v>
          </cell>
        </row>
      </sheetData>
      <sheetData sheetId="2057">
        <row r="2">
          <cell r="A2">
            <v>0</v>
          </cell>
        </row>
      </sheetData>
      <sheetData sheetId="2058">
        <row r="2">
          <cell r="A2">
            <v>0</v>
          </cell>
        </row>
      </sheetData>
      <sheetData sheetId="2059">
        <row r="2">
          <cell r="A2">
            <v>0</v>
          </cell>
        </row>
      </sheetData>
      <sheetData sheetId="2060">
        <row r="2">
          <cell r="A2">
            <v>0</v>
          </cell>
        </row>
      </sheetData>
      <sheetData sheetId="2061">
        <row r="2">
          <cell r="A2">
            <v>0</v>
          </cell>
        </row>
      </sheetData>
      <sheetData sheetId="2062">
        <row r="2">
          <cell r="A2">
            <v>0</v>
          </cell>
        </row>
      </sheetData>
      <sheetData sheetId="2063">
        <row r="2">
          <cell r="A2">
            <v>0</v>
          </cell>
        </row>
      </sheetData>
      <sheetData sheetId="2064">
        <row r="2">
          <cell r="A2">
            <v>0</v>
          </cell>
        </row>
      </sheetData>
      <sheetData sheetId="2065">
        <row r="2">
          <cell r="A2">
            <v>0</v>
          </cell>
        </row>
      </sheetData>
      <sheetData sheetId="2066">
        <row r="2">
          <cell r="A2">
            <v>0</v>
          </cell>
        </row>
      </sheetData>
      <sheetData sheetId="2067">
        <row r="2">
          <cell r="A2">
            <v>0</v>
          </cell>
        </row>
      </sheetData>
      <sheetData sheetId="2068">
        <row r="2">
          <cell r="A2">
            <v>0</v>
          </cell>
        </row>
      </sheetData>
      <sheetData sheetId="2069">
        <row r="2">
          <cell r="A2">
            <v>0</v>
          </cell>
        </row>
      </sheetData>
      <sheetData sheetId="2070">
        <row r="2">
          <cell r="A2">
            <v>0</v>
          </cell>
        </row>
      </sheetData>
      <sheetData sheetId="2071">
        <row r="2">
          <cell r="A2">
            <v>0</v>
          </cell>
        </row>
      </sheetData>
      <sheetData sheetId="2072">
        <row r="2">
          <cell r="A2">
            <v>0</v>
          </cell>
        </row>
      </sheetData>
      <sheetData sheetId="2073">
        <row r="2">
          <cell r="A2">
            <v>0</v>
          </cell>
        </row>
      </sheetData>
      <sheetData sheetId="2074">
        <row r="2">
          <cell r="A2">
            <v>0</v>
          </cell>
        </row>
      </sheetData>
      <sheetData sheetId="2075">
        <row r="2">
          <cell r="A2">
            <v>0</v>
          </cell>
        </row>
      </sheetData>
      <sheetData sheetId="2076">
        <row r="2">
          <cell r="A2">
            <v>0</v>
          </cell>
        </row>
      </sheetData>
      <sheetData sheetId="2077">
        <row r="2">
          <cell r="A2">
            <v>0</v>
          </cell>
        </row>
      </sheetData>
      <sheetData sheetId="2078">
        <row r="2">
          <cell r="A2">
            <v>0</v>
          </cell>
        </row>
      </sheetData>
      <sheetData sheetId="2079">
        <row r="2">
          <cell r="A2">
            <v>0</v>
          </cell>
        </row>
      </sheetData>
      <sheetData sheetId="2080">
        <row r="2">
          <cell r="A2">
            <v>0</v>
          </cell>
        </row>
      </sheetData>
      <sheetData sheetId="2081">
        <row r="2">
          <cell r="A2">
            <v>0</v>
          </cell>
        </row>
      </sheetData>
      <sheetData sheetId="2082">
        <row r="2">
          <cell r="A2">
            <v>0</v>
          </cell>
        </row>
      </sheetData>
      <sheetData sheetId="2083">
        <row r="2">
          <cell r="A2">
            <v>0</v>
          </cell>
        </row>
      </sheetData>
      <sheetData sheetId="2084">
        <row r="2">
          <cell r="A2">
            <v>0</v>
          </cell>
        </row>
      </sheetData>
      <sheetData sheetId="2085">
        <row r="2">
          <cell r="A2">
            <v>0</v>
          </cell>
        </row>
      </sheetData>
      <sheetData sheetId="2086">
        <row r="2">
          <cell r="A2">
            <v>0</v>
          </cell>
        </row>
      </sheetData>
      <sheetData sheetId="2087">
        <row r="2">
          <cell r="A2">
            <v>0</v>
          </cell>
        </row>
      </sheetData>
      <sheetData sheetId="2088">
        <row r="2">
          <cell r="A2">
            <v>0</v>
          </cell>
        </row>
      </sheetData>
      <sheetData sheetId="2089">
        <row r="2">
          <cell r="A2">
            <v>0</v>
          </cell>
        </row>
      </sheetData>
      <sheetData sheetId="2090">
        <row r="2">
          <cell r="A2">
            <v>0</v>
          </cell>
        </row>
      </sheetData>
      <sheetData sheetId="2091">
        <row r="2">
          <cell r="A2">
            <v>0</v>
          </cell>
        </row>
      </sheetData>
      <sheetData sheetId="2092">
        <row r="2">
          <cell r="A2">
            <v>0</v>
          </cell>
        </row>
      </sheetData>
      <sheetData sheetId="2093">
        <row r="2">
          <cell r="A2">
            <v>0</v>
          </cell>
        </row>
      </sheetData>
      <sheetData sheetId="2094">
        <row r="2">
          <cell r="A2">
            <v>0</v>
          </cell>
        </row>
      </sheetData>
      <sheetData sheetId="2095">
        <row r="2">
          <cell r="A2">
            <v>0</v>
          </cell>
        </row>
      </sheetData>
      <sheetData sheetId="2096">
        <row r="2">
          <cell r="A2">
            <v>0</v>
          </cell>
        </row>
      </sheetData>
      <sheetData sheetId="2097">
        <row r="2">
          <cell r="A2">
            <v>0</v>
          </cell>
        </row>
      </sheetData>
      <sheetData sheetId="2098">
        <row r="2">
          <cell r="A2">
            <v>0</v>
          </cell>
        </row>
      </sheetData>
      <sheetData sheetId="2099">
        <row r="2">
          <cell r="A2">
            <v>0</v>
          </cell>
        </row>
      </sheetData>
      <sheetData sheetId="2100">
        <row r="2">
          <cell r="A2">
            <v>0</v>
          </cell>
        </row>
      </sheetData>
      <sheetData sheetId="2101">
        <row r="2">
          <cell r="A2">
            <v>0</v>
          </cell>
        </row>
      </sheetData>
      <sheetData sheetId="2102">
        <row r="2">
          <cell r="A2">
            <v>0</v>
          </cell>
        </row>
      </sheetData>
      <sheetData sheetId="2103">
        <row r="2">
          <cell r="A2">
            <v>0</v>
          </cell>
        </row>
      </sheetData>
      <sheetData sheetId="2104">
        <row r="2">
          <cell r="A2">
            <v>0</v>
          </cell>
        </row>
      </sheetData>
      <sheetData sheetId="2105">
        <row r="2">
          <cell r="A2">
            <v>0</v>
          </cell>
        </row>
      </sheetData>
      <sheetData sheetId="2106">
        <row r="2">
          <cell r="A2">
            <v>0</v>
          </cell>
        </row>
      </sheetData>
      <sheetData sheetId="2107">
        <row r="2">
          <cell r="A2">
            <v>0</v>
          </cell>
        </row>
      </sheetData>
      <sheetData sheetId="2108">
        <row r="2">
          <cell r="A2">
            <v>0</v>
          </cell>
        </row>
      </sheetData>
      <sheetData sheetId="2109">
        <row r="2">
          <cell r="A2">
            <v>0</v>
          </cell>
        </row>
      </sheetData>
      <sheetData sheetId="2110">
        <row r="2">
          <cell r="A2">
            <v>0</v>
          </cell>
        </row>
      </sheetData>
      <sheetData sheetId="2111">
        <row r="2">
          <cell r="A2">
            <v>0</v>
          </cell>
        </row>
      </sheetData>
      <sheetData sheetId="2112">
        <row r="2">
          <cell r="A2">
            <v>0</v>
          </cell>
        </row>
      </sheetData>
      <sheetData sheetId="2113">
        <row r="2">
          <cell r="A2">
            <v>0</v>
          </cell>
        </row>
      </sheetData>
      <sheetData sheetId="2114">
        <row r="2">
          <cell r="A2">
            <v>0</v>
          </cell>
        </row>
      </sheetData>
      <sheetData sheetId="2115">
        <row r="2">
          <cell r="A2">
            <v>0</v>
          </cell>
        </row>
      </sheetData>
      <sheetData sheetId="2116">
        <row r="2">
          <cell r="A2">
            <v>0</v>
          </cell>
        </row>
      </sheetData>
      <sheetData sheetId="2117">
        <row r="2">
          <cell r="A2">
            <v>0</v>
          </cell>
        </row>
      </sheetData>
      <sheetData sheetId="2118">
        <row r="2">
          <cell r="A2">
            <v>0</v>
          </cell>
        </row>
      </sheetData>
      <sheetData sheetId="2119">
        <row r="2">
          <cell r="A2">
            <v>0</v>
          </cell>
        </row>
      </sheetData>
      <sheetData sheetId="2120">
        <row r="2">
          <cell r="A2">
            <v>0</v>
          </cell>
        </row>
      </sheetData>
      <sheetData sheetId="2121">
        <row r="2">
          <cell r="A2">
            <v>0</v>
          </cell>
        </row>
      </sheetData>
      <sheetData sheetId="2122">
        <row r="2">
          <cell r="A2">
            <v>0</v>
          </cell>
        </row>
      </sheetData>
      <sheetData sheetId="2123">
        <row r="2">
          <cell r="A2">
            <v>0</v>
          </cell>
        </row>
      </sheetData>
      <sheetData sheetId="2124">
        <row r="2">
          <cell r="A2">
            <v>0</v>
          </cell>
        </row>
      </sheetData>
      <sheetData sheetId="2125">
        <row r="2">
          <cell r="A2">
            <v>0</v>
          </cell>
        </row>
      </sheetData>
      <sheetData sheetId="2126">
        <row r="2">
          <cell r="A2">
            <v>0</v>
          </cell>
        </row>
      </sheetData>
      <sheetData sheetId="2127">
        <row r="2">
          <cell r="A2">
            <v>0</v>
          </cell>
        </row>
      </sheetData>
      <sheetData sheetId="2128">
        <row r="2">
          <cell r="A2">
            <v>0</v>
          </cell>
        </row>
      </sheetData>
      <sheetData sheetId="2129">
        <row r="2">
          <cell r="A2">
            <v>0</v>
          </cell>
        </row>
      </sheetData>
      <sheetData sheetId="2130">
        <row r="2">
          <cell r="A2">
            <v>0</v>
          </cell>
        </row>
      </sheetData>
      <sheetData sheetId="2131">
        <row r="2">
          <cell r="A2">
            <v>0</v>
          </cell>
        </row>
      </sheetData>
      <sheetData sheetId="2132">
        <row r="2">
          <cell r="A2">
            <v>0</v>
          </cell>
        </row>
      </sheetData>
      <sheetData sheetId="2133">
        <row r="2">
          <cell r="A2">
            <v>0</v>
          </cell>
        </row>
      </sheetData>
      <sheetData sheetId="2134">
        <row r="2">
          <cell r="A2">
            <v>0</v>
          </cell>
        </row>
      </sheetData>
      <sheetData sheetId="2135">
        <row r="2">
          <cell r="A2">
            <v>0</v>
          </cell>
        </row>
      </sheetData>
      <sheetData sheetId="2136">
        <row r="2">
          <cell r="A2">
            <v>0</v>
          </cell>
        </row>
      </sheetData>
      <sheetData sheetId="2137">
        <row r="2">
          <cell r="A2">
            <v>0</v>
          </cell>
        </row>
      </sheetData>
      <sheetData sheetId="2138">
        <row r="2">
          <cell r="A2">
            <v>0</v>
          </cell>
        </row>
      </sheetData>
      <sheetData sheetId="2139">
        <row r="2">
          <cell r="A2">
            <v>0</v>
          </cell>
        </row>
      </sheetData>
      <sheetData sheetId="2140">
        <row r="2">
          <cell r="A2">
            <v>0</v>
          </cell>
        </row>
      </sheetData>
      <sheetData sheetId="2141">
        <row r="2">
          <cell r="A2">
            <v>0</v>
          </cell>
        </row>
      </sheetData>
      <sheetData sheetId="2142">
        <row r="2">
          <cell r="A2">
            <v>0</v>
          </cell>
        </row>
      </sheetData>
      <sheetData sheetId="2143">
        <row r="2">
          <cell r="A2">
            <v>0</v>
          </cell>
        </row>
      </sheetData>
      <sheetData sheetId="2144">
        <row r="2">
          <cell r="A2">
            <v>0</v>
          </cell>
        </row>
      </sheetData>
      <sheetData sheetId="2145">
        <row r="2">
          <cell r="A2">
            <v>0</v>
          </cell>
        </row>
      </sheetData>
      <sheetData sheetId="2146">
        <row r="2">
          <cell r="A2">
            <v>0</v>
          </cell>
        </row>
      </sheetData>
      <sheetData sheetId="2147">
        <row r="2">
          <cell r="A2">
            <v>0</v>
          </cell>
        </row>
      </sheetData>
      <sheetData sheetId="2148">
        <row r="2">
          <cell r="A2">
            <v>0</v>
          </cell>
        </row>
      </sheetData>
      <sheetData sheetId="2149">
        <row r="2">
          <cell r="A2">
            <v>0</v>
          </cell>
        </row>
      </sheetData>
      <sheetData sheetId="2150">
        <row r="2">
          <cell r="A2">
            <v>0</v>
          </cell>
        </row>
      </sheetData>
      <sheetData sheetId="2151">
        <row r="2">
          <cell r="A2">
            <v>0</v>
          </cell>
        </row>
      </sheetData>
      <sheetData sheetId="2152">
        <row r="2">
          <cell r="A2">
            <v>0</v>
          </cell>
        </row>
      </sheetData>
      <sheetData sheetId="2153">
        <row r="2">
          <cell r="A2">
            <v>0</v>
          </cell>
        </row>
      </sheetData>
      <sheetData sheetId="2154">
        <row r="2">
          <cell r="A2">
            <v>0</v>
          </cell>
        </row>
      </sheetData>
      <sheetData sheetId="2155">
        <row r="2">
          <cell r="A2">
            <v>0</v>
          </cell>
        </row>
      </sheetData>
      <sheetData sheetId="2156">
        <row r="2">
          <cell r="A2">
            <v>0</v>
          </cell>
        </row>
      </sheetData>
      <sheetData sheetId="2157">
        <row r="2">
          <cell r="A2">
            <v>0</v>
          </cell>
        </row>
      </sheetData>
      <sheetData sheetId="2158">
        <row r="2">
          <cell r="A2">
            <v>0</v>
          </cell>
        </row>
      </sheetData>
      <sheetData sheetId="2159">
        <row r="2">
          <cell r="A2">
            <v>0</v>
          </cell>
        </row>
      </sheetData>
      <sheetData sheetId="2160">
        <row r="2">
          <cell r="A2">
            <v>0</v>
          </cell>
        </row>
      </sheetData>
      <sheetData sheetId="2161">
        <row r="2">
          <cell r="A2">
            <v>0</v>
          </cell>
        </row>
      </sheetData>
      <sheetData sheetId="2162">
        <row r="2">
          <cell r="A2">
            <v>0</v>
          </cell>
        </row>
      </sheetData>
      <sheetData sheetId="2163">
        <row r="2">
          <cell r="A2">
            <v>0</v>
          </cell>
        </row>
      </sheetData>
      <sheetData sheetId="2164">
        <row r="2">
          <cell r="A2">
            <v>0</v>
          </cell>
        </row>
      </sheetData>
      <sheetData sheetId="2165">
        <row r="2">
          <cell r="A2">
            <v>0</v>
          </cell>
        </row>
      </sheetData>
      <sheetData sheetId="2166">
        <row r="2">
          <cell r="A2">
            <v>0</v>
          </cell>
        </row>
      </sheetData>
      <sheetData sheetId="2167">
        <row r="2">
          <cell r="A2">
            <v>0</v>
          </cell>
        </row>
      </sheetData>
      <sheetData sheetId="2168">
        <row r="2">
          <cell r="A2">
            <v>0</v>
          </cell>
        </row>
      </sheetData>
      <sheetData sheetId="2169">
        <row r="2">
          <cell r="A2">
            <v>0</v>
          </cell>
        </row>
      </sheetData>
      <sheetData sheetId="2170">
        <row r="2">
          <cell r="A2">
            <v>0</v>
          </cell>
        </row>
      </sheetData>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ow r="2">
          <cell r="A2">
            <v>0</v>
          </cell>
        </row>
      </sheetData>
      <sheetData sheetId="2220">
        <row r="2">
          <cell r="A2">
            <v>0</v>
          </cell>
        </row>
      </sheetData>
      <sheetData sheetId="2221">
        <row r="2">
          <cell r="A2">
            <v>0</v>
          </cell>
        </row>
      </sheetData>
      <sheetData sheetId="2222">
        <row r="2">
          <cell r="A2">
            <v>0</v>
          </cell>
        </row>
      </sheetData>
      <sheetData sheetId="2223">
        <row r="2">
          <cell r="A2">
            <v>0</v>
          </cell>
        </row>
      </sheetData>
      <sheetData sheetId="2224">
        <row r="2">
          <cell r="A2">
            <v>0</v>
          </cell>
        </row>
      </sheetData>
      <sheetData sheetId="2225">
        <row r="2">
          <cell r="A2">
            <v>0</v>
          </cell>
        </row>
      </sheetData>
      <sheetData sheetId="2226">
        <row r="2">
          <cell r="A2">
            <v>0</v>
          </cell>
        </row>
      </sheetData>
      <sheetData sheetId="2227">
        <row r="2">
          <cell r="A2">
            <v>0</v>
          </cell>
        </row>
      </sheetData>
      <sheetData sheetId="2228">
        <row r="2">
          <cell r="A2">
            <v>0</v>
          </cell>
        </row>
      </sheetData>
      <sheetData sheetId="2229">
        <row r="2">
          <cell r="A2">
            <v>0</v>
          </cell>
        </row>
      </sheetData>
      <sheetData sheetId="2230">
        <row r="2">
          <cell r="A2">
            <v>0</v>
          </cell>
        </row>
      </sheetData>
      <sheetData sheetId="2231">
        <row r="2">
          <cell r="A2">
            <v>0</v>
          </cell>
        </row>
      </sheetData>
      <sheetData sheetId="2232">
        <row r="2">
          <cell r="A2">
            <v>0</v>
          </cell>
        </row>
      </sheetData>
      <sheetData sheetId="2233">
        <row r="2">
          <cell r="A2">
            <v>0</v>
          </cell>
        </row>
      </sheetData>
      <sheetData sheetId="2234">
        <row r="2">
          <cell r="A2">
            <v>0</v>
          </cell>
        </row>
      </sheetData>
      <sheetData sheetId="2235">
        <row r="2">
          <cell r="A2">
            <v>0</v>
          </cell>
        </row>
      </sheetData>
      <sheetData sheetId="2236">
        <row r="2">
          <cell r="A2">
            <v>0</v>
          </cell>
        </row>
      </sheetData>
      <sheetData sheetId="2237">
        <row r="2">
          <cell r="A2">
            <v>0</v>
          </cell>
        </row>
      </sheetData>
      <sheetData sheetId="2238">
        <row r="2">
          <cell r="A2">
            <v>0</v>
          </cell>
        </row>
      </sheetData>
      <sheetData sheetId="2239">
        <row r="2">
          <cell r="A2">
            <v>0</v>
          </cell>
        </row>
      </sheetData>
      <sheetData sheetId="2240">
        <row r="2">
          <cell r="A2">
            <v>0</v>
          </cell>
        </row>
      </sheetData>
      <sheetData sheetId="2241">
        <row r="2">
          <cell r="A2">
            <v>0</v>
          </cell>
        </row>
      </sheetData>
      <sheetData sheetId="2242">
        <row r="2">
          <cell r="A2">
            <v>0</v>
          </cell>
        </row>
      </sheetData>
      <sheetData sheetId="2243">
        <row r="2">
          <cell r="A2">
            <v>0</v>
          </cell>
        </row>
      </sheetData>
      <sheetData sheetId="2244">
        <row r="2">
          <cell r="A2">
            <v>0</v>
          </cell>
        </row>
      </sheetData>
      <sheetData sheetId="2245">
        <row r="2">
          <cell r="A2">
            <v>0</v>
          </cell>
        </row>
      </sheetData>
      <sheetData sheetId="2246">
        <row r="2">
          <cell r="A2">
            <v>0</v>
          </cell>
        </row>
      </sheetData>
      <sheetData sheetId="2247">
        <row r="2">
          <cell r="A2">
            <v>0</v>
          </cell>
        </row>
      </sheetData>
      <sheetData sheetId="2248">
        <row r="2">
          <cell r="A2">
            <v>0</v>
          </cell>
        </row>
      </sheetData>
      <sheetData sheetId="2249">
        <row r="2">
          <cell r="A2">
            <v>0</v>
          </cell>
        </row>
      </sheetData>
      <sheetData sheetId="2250">
        <row r="2">
          <cell r="A2">
            <v>0</v>
          </cell>
        </row>
      </sheetData>
      <sheetData sheetId="2251">
        <row r="2">
          <cell r="A2">
            <v>0</v>
          </cell>
        </row>
      </sheetData>
      <sheetData sheetId="2252">
        <row r="2">
          <cell r="A2">
            <v>0</v>
          </cell>
        </row>
      </sheetData>
      <sheetData sheetId="2253">
        <row r="2">
          <cell r="A2">
            <v>0</v>
          </cell>
        </row>
      </sheetData>
      <sheetData sheetId="2254">
        <row r="2">
          <cell r="A2">
            <v>0</v>
          </cell>
        </row>
      </sheetData>
      <sheetData sheetId="2255">
        <row r="2">
          <cell r="A2">
            <v>0</v>
          </cell>
        </row>
      </sheetData>
      <sheetData sheetId="2256">
        <row r="2">
          <cell r="A2">
            <v>0</v>
          </cell>
        </row>
      </sheetData>
      <sheetData sheetId="2257">
        <row r="2">
          <cell r="A2">
            <v>0</v>
          </cell>
        </row>
      </sheetData>
      <sheetData sheetId="2258">
        <row r="2">
          <cell r="A2">
            <v>0</v>
          </cell>
        </row>
      </sheetData>
      <sheetData sheetId="2259">
        <row r="2">
          <cell r="A2">
            <v>0</v>
          </cell>
        </row>
      </sheetData>
      <sheetData sheetId="2260">
        <row r="2">
          <cell r="A2">
            <v>0</v>
          </cell>
        </row>
      </sheetData>
      <sheetData sheetId="2261">
        <row r="2">
          <cell r="A2">
            <v>0</v>
          </cell>
        </row>
      </sheetData>
      <sheetData sheetId="2262">
        <row r="2">
          <cell r="A2">
            <v>0</v>
          </cell>
        </row>
      </sheetData>
      <sheetData sheetId="2263">
        <row r="2">
          <cell r="A2">
            <v>0</v>
          </cell>
        </row>
      </sheetData>
      <sheetData sheetId="2264">
        <row r="2">
          <cell r="A2">
            <v>0</v>
          </cell>
        </row>
      </sheetData>
      <sheetData sheetId="2265">
        <row r="2">
          <cell r="A2">
            <v>0</v>
          </cell>
        </row>
      </sheetData>
      <sheetData sheetId="2266">
        <row r="2">
          <cell r="A2">
            <v>0</v>
          </cell>
        </row>
      </sheetData>
      <sheetData sheetId="2267">
        <row r="2">
          <cell r="A2">
            <v>0</v>
          </cell>
        </row>
      </sheetData>
      <sheetData sheetId="2268">
        <row r="2">
          <cell r="A2">
            <v>0</v>
          </cell>
        </row>
      </sheetData>
      <sheetData sheetId="2269">
        <row r="2">
          <cell r="A2">
            <v>0</v>
          </cell>
        </row>
      </sheetData>
      <sheetData sheetId="2270">
        <row r="2">
          <cell r="A2">
            <v>0</v>
          </cell>
        </row>
      </sheetData>
      <sheetData sheetId="2271">
        <row r="2">
          <cell r="A2">
            <v>0</v>
          </cell>
        </row>
      </sheetData>
      <sheetData sheetId="2272">
        <row r="2">
          <cell r="A2">
            <v>0</v>
          </cell>
        </row>
      </sheetData>
      <sheetData sheetId="2273">
        <row r="2">
          <cell r="A2">
            <v>0</v>
          </cell>
        </row>
      </sheetData>
      <sheetData sheetId="2274">
        <row r="2">
          <cell r="A2">
            <v>0</v>
          </cell>
        </row>
      </sheetData>
      <sheetData sheetId="2275">
        <row r="2">
          <cell r="A2">
            <v>0</v>
          </cell>
        </row>
      </sheetData>
      <sheetData sheetId="2276">
        <row r="2">
          <cell r="A2">
            <v>0</v>
          </cell>
        </row>
      </sheetData>
      <sheetData sheetId="2277">
        <row r="2">
          <cell r="A2">
            <v>0</v>
          </cell>
        </row>
      </sheetData>
      <sheetData sheetId="2278">
        <row r="2">
          <cell r="A2">
            <v>0</v>
          </cell>
        </row>
      </sheetData>
      <sheetData sheetId="2279">
        <row r="2">
          <cell r="A2">
            <v>0</v>
          </cell>
        </row>
      </sheetData>
      <sheetData sheetId="2280">
        <row r="2">
          <cell r="A2">
            <v>0</v>
          </cell>
        </row>
      </sheetData>
      <sheetData sheetId="2281">
        <row r="2">
          <cell r="A2">
            <v>0</v>
          </cell>
        </row>
      </sheetData>
      <sheetData sheetId="2282">
        <row r="2">
          <cell r="A2">
            <v>0</v>
          </cell>
        </row>
      </sheetData>
      <sheetData sheetId="2283">
        <row r="2">
          <cell r="A2">
            <v>0</v>
          </cell>
        </row>
      </sheetData>
      <sheetData sheetId="2284">
        <row r="2">
          <cell r="A2">
            <v>0</v>
          </cell>
        </row>
      </sheetData>
      <sheetData sheetId="2285">
        <row r="2">
          <cell r="A2">
            <v>0</v>
          </cell>
        </row>
      </sheetData>
      <sheetData sheetId="2286">
        <row r="2">
          <cell r="A2">
            <v>0</v>
          </cell>
        </row>
      </sheetData>
      <sheetData sheetId="2287">
        <row r="2">
          <cell r="A2">
            <v>0</v>
          </cell>
        </row>
      </sheetData>
      <sheetData sheetId="2288">
        <row r="2">
          <cell r="A2">
            <v>0</v>
          </cell>
        </row>
      </sheetData>
      <sheetData sheetId="2289">
        <row r="2">
          <cell r="A2">
            <v>0</v>
          </cell>
        </row>
      </sheetData>
      <sheetData sheetId="2290">
        <row r="2">
          <cell r="A2">
            <v>0</v>
          </cell>
        </row>
      </sheetData>
      <sheetData sheetId="2291">
        <row r="2">
          <cell r="A2">
            <v>0</v>
          </cell>
        </row>
      </sheetData>
      <sheetData sheetId="2292">
        <row r="2">
          <cell r="A2">
            <v>0</v>
          </cell>
        </row>
      </sheetData>
      <sheetData sheetId="2293">
        <row r="2">
          <cell r="A2">
            <v>0</v>
          </cell>
        </row>
      </sheetData>
      <sheetData sheetId="2294">
        <row r="2">
          <cell r="A2">
            <v>0</v>
          </cell>
        </row>
      </sheetData>
      <sheetData sheetId="2295">
        <row r="2">
          <cell r="A2">
            <v>0</v>
          </cell>
        </row>
      </sheetData>
      <sheetData sheetId="2296">
        <row r="2">
          <cell r="A2">
            <v>0</v>
          </cell>
        </row>
      </sheetData>
      <sheetData sheetId="2297">
        <row r="2">
          <cell r="A2">
            <v>0</v>
          </cell>
        </row>
      </sheetData>
      <sheetData sheetId="2298">
        <row r="2">
          <cell r="A2">
            <v>0</v>
          </cell>
        </row>
      </sheetData>
      <sheetData sheetId="2299">
        <row r="2">
          <cell r="A2">
            <v>0</v>
          </cell>
        </row>
      </sheetData>
      <sheetData sheetId="2300">
        <row r="2">
          <cell r="A2">
            <v>0</v>
          </cell>
        </row>
      </sheetData>
      <sheetData sheetId="2301">
        <row r="2">
          <cell r="A2">
            <v>0</v>
          </cell>
        </row>
      </sheetData>
      <sheetData sheetId="2302">
        <row r="2">
          <cell r="A2">
            <v>0</v>
          </cell>
        </row>
      </sheetData>
      <sheetData sheetId="2303">
        <row r="2">
          <cell r="A2">
            <v>0</v>
          </cell>
        </row>
      </sheetData>
      <sheetData sheetId="2304">
        <row r="2">
          <cell r="A2">
            <v>0</v>
          </cell>
        </row>
      </sheetData>
      <sheetData sheetId="2305">
        <row r="2">
          <cell r="A2">
            <v>0</v>
          </cell>
        </row>
      </sheetData>
      <sheetData sheetId="2306">
        <row r="2">
          <cell r="A2">
            <v>0</v>
          </cell>
        </row>
      </sheetData>
      <sheetData sheetId="2307">
        <row r="2">
          <cell r="A2">
            <v>0</v>
          </cell>
        </row>
      </sheetData>
      <sheetData sheetId="2308">
        <row r="2">
          <cell r="A2">
            <v>0</v>
          </cell>
        </row>
      </sheetData>
      <sheetData sheetId="2309">
        <row r="2">
          <cell r="A2">
            <v>0</v>
          </cell>
        </row>
      </sheetData>
      <sheetData sheetId="2310">
        <row r="2">
          <cell r="A2">
            <v>0</v>
          </cell>
        </row>
      </sheetData>
      <sheetData sheetId="2311">
        <row r="2">
          <cell r="A2">
            <v>0</v>
          </cell>
        </row>
      </sheetData>
      <sheetData sheetId="2312">
        <row r="2">
          <cell r="A2">
            <v>0</v>
          </cell>
        </row>
      </sheetData>
      <sheetData sheetId="2313">
        <row r="2">
          <cell r="A2">
            <v>0</v>
          </cell>
        </row>
      </sheetData>
      <sheetData sheetId="2314">
        <row r="2">
          <cell r="A2">
            <v>0</v>
          </cell>
        </row>
      </sheetData>
      <sheetData sheetId="2315">
        <row r="2">
          <cell r="A2">
            <v>0</v>
          </cell>
        </row>
      </sheetData>
      <sheetData sheetId="2316">
        <row r="2">
          <cell r="A2">
            <v>0</v>
          </cell>
        </row>
      </sheetData>
      <sheetData sheetId="2317">
        <row r="2">
          <cell r="A2">
            <v>0</v>
          </cell>
        </row>
      </sheetData>
      <sheetData sheetId="2318">
        <row r="2">
          <cell r="A2">
            <v>0</v>
          </cell>
        </row>
      </sheetData>
      <sheetData sheetId="2319">
        <row r="2">
          <cell r="A2">
            <v>0</v>
          </cell>
        </row>
      </sheetData>
      <sheetData sheetId="2320">
        <row r="2">
          <cell r="A2">
            <v>0</v>
          </cell>
        </row>
      </sheetData>
      <sheetData sheetId="2321">
        <row r="2">
          <cell r="A2">
            <v>0</v>
          </cell>
        </row>
      </sheetData>
      <sheetData sheetId="2322">
        <row r="2">
          <cell r="A2">
            <v>0</v>
          </cell>
        </row>
      </sheetData>
      <sheetData sheetId="2323">
        <row r="2">
          <cell r="A2">
            <v>0</v>
          </cell>
        </row>
      </sheetData>
      <sheetData sheetId="2324">
        <row r="2">
          <cell r="A2">
            <v>0</v>
          </cell>
        </row>
      </sheetData>
      <sheetData sheetId="2325">
        <row r="2">
          <cell r="A2">
            <v>0</v>
          </cell>
        </row>
      </sheetData>
      <sheetData sheetId="2326">
        <row r="2">
          <cell r="A2">
            <v>0</v>
          </cell>
        </row>
      </sheetData>
      <sheetData sheetId="2327">
        <row r="2">
          <cell r="A2">
            <v>0</v>
          </cell>
        </row>
      </sheetData>
      <sheetData sheetId="2328">
        <row r="2">
          <cell r="A2">
            <v>0</v>
          </cell>
        </row>
      </sheetData>
      <sheetData sheetId="2329">
        <row r="2">
          <cell r="A2">
            <v>0</v>
          </cell>
        </row>
      </sheetData>
      <sheetData sheetId="2330">
        <row r="2">
          <cell r="A2">
            <v>0</v>
          </cell>
        </row>
      </sheetData>
      <sheetData sheetId="2331">
        <row r="2">
          <cell r="A2">
            <v>0</v>
          </cell>
        </row>
      </sheetData>
      <sheetData sheetId="2332">
        <row r="2">
          <cell r="A2">
            <v>0</v>
          </cell>
        </row>
      </sheetData>
      <sheetData sheetId="2333">
        <row r="2">
          <cell r="A2">
            <v>0</v>
          </cell>
        </row>
      </sheetData>
      <sheetData sheetId="2334">
        <row r="2">
          <cell r="A2">
            <v>0</v>
          </cell>
        </row>
      </sheetData>
      <sheetData sheetId="2335">
        <row r="2">
          <cell r="A2">
            <v>0</v>
          </cell>
        </row>
      </sheetData>
      <sheetData sheetId="2336">
        <row r="2">
          <cell r="A2">
            <v>0</v>
          </cell>
        </row>
      </sheetData>
      <sheetData sheetId="2337">
        <row r="2">
          <cell r="A2">
            <v>0</v>
          </cell>
        </row>
      </sheetData>
      <sheetData sheetId="2338">
        <row r="2">
          <cell r="A2">
            <v>0</v>
          </cell>
        </row>
      </sheetData>
      <sheetData sheetId="2339">
        <row r="2">
          <cell r="A2">
            <v>0</v>
          </cell>
        </row>
      </sheetData>
      <sheetData sheetId="2340">
        <row r="2">
          <cell r="A2">
            <v>0</v>
          </cell>
        </row>
      </sheetData>
      <sheetData sheetId="2341">
        <row r="2">
          <cell r="A2">
            <v>0</v>
          </cell>
        </row>
      </sheetData>
      <sheetData sheetId="2342">
        <row r="2">
          <cell r="A2">
            <v>0</v>
          </cell>
        </row>
      </sheetData>
      <sheetData sheetId="2343">
        <row r="2">
          <cell r="A2">
            <v>0</v>
          </cell>
        </row>
      </sheetData>
      <sheetData sheetId="2344">
        <row r="2">
          <cell r="A2">
            <v>0</v>
          </cell>
        </row>
      </sheetData>
      <sheetData sheetId="2345">
        <row r="2">
          <cell r="A2">
            <v>0</v>
          </cell>
        </row>
      </sheetData>
      <sheetData sheetId="2346">
        <row r="2">
          <cell r="A2">
            <v>0</v>
          </cell>
        </row>
      </sheetData>
      <sheetData sheetId="2347">
        <row r="2">
          <cell r="A2">
            <v>0</v>
          </cell>
        </row>
      </sheetData>
      <sheetData sheetId="2348">
        <row r="2">
          <cell r="A2">
            <v>0</v>
          </cell>
        </row>
      </sheetData>
      <sheetData sheetId="2349">
        <row r="2">
          <cell r="A2">
            <v>0</v>
          </cell>
        </row>
      </sheetData>
      <sheetData sheetId="2350">
        <row r="2">
          <cell r="A2">
            <v>0</v>
          </cell>
        </row>
      </sheetData>
      <sheetData sheetId="2351">
        <row r="2">
          <cell r="A2">
            <v>0</v>
          </cell>
        </row>
      </sheetData>
      <sheetData sheetId="2352">
        <row r="2">
          <cell r="A2">
            <v>0</v>
          </cell>
        </row>
      </sheetData>
      <sheetData sheetId="2353">
        <row r="2">
          <cell r="A2">
            <v>0</v>
          </cell>
        </row>
      </sheetData>
      <sheetData sheetId="2354">
        <row r="2">
          <cell r="A2">
            <v>0</v>
          </cell>
        </row>
      </sheetData>
      <sheetData sheetId="2355">
        <row r="2">
          <cell r="A2">
            <v>0</v>
          </cell>
        </row>
      </sheetData>
      <sheetData sheetId="2356">
        <row r="2">
          <cell r="A2">
            <v>0</v>
          </cell>
        </row>
      </sheetData>
      <sheetData sheetId="2357">
        <row r="2">
          <cell r="A2">
            <v>0</v>
          </cell>
        </row>
      </sheetData>
      <sheetData sheetId="2358">
        <row r="2">
          <cell r="A2">
            <v>0</v>
          </cell>
        </row>
      </sheetData>
      <sheetData sheetId="2359">
        <row r="2">
          <cell r="A2">
            <v>0</v>
          </cell>
        </row>
      </sheetData>
      <sheetData sheetId="2360">
        <row r="2">
          <cell r="A2">
            <v>0</v>
          </cell>
        </row>
      </sheetData>
      <sheetData sheetId="2361">
        <row r="2">
          <cell r="A2">
            <v>0</v>
          </cell>
        </row>
      </sheetData>
      <sheetData sheetId="2362">
        <row r="2">
          <cell r="A2">
            <v>0</v>
          </cell>
        </row>
      </sheetData>
      <sheetData sheetId="2363">
        <row r="2">
          <cell r="A2">
            <v>0</v>
          </cell>
        </row>
      </sheetData>
      <sheetData sheetId="2364">
        <row r="2">
          <cell r="A2">
            <v>0</v>
          </cell>
        </row>
      </sheetData>
      <sheetData sheetId="2365">
        <row r="2">
          <cell r="A2">
            <v>0</v>
          </cell>
        </row>
      </sheetData>
      <sheetData sheetId="2366">
        <row r="2">
          <cell r="A2">
            <v>0</v>
          </cell>
        </row>
      </sheetData>
      <sheetData sheetId="2367">
        <row r="2">
          <cell r="A2">
            <v>0</v>
          </cell>
        </row>
      </sheetData>
      <sheetData sheetId="2368">
        <row r="2">
          <cell r="A2">
            <v>0</v>
          </cell>
        </row>
      </sheetData>
      <sheetData sheetId="2369">
        <row r="2">
          <cell r="A2">
            <v>0</v>
          </cell>
        </row>
      </sheetData>
      <sheetData sheetId="2370">
        <row r="2">
          <cell r="A2">
            <v>0</v>
          </cell>
        </row>
      </sheetData>
      <sheetData sheetId="2371">
        <row r="2">
          <cell r="A2">
            <v>0</v>
          </cell>
        </row>
      </sheetData>
      <sheetData sheetId="2372">
        <row r="2">
          <cell r="A2">
            <v>0</v>
          </cell>
        </row>
      </sheetData>
      <sheetData sheetId="2373">
        <row r="2">
          <cell r="A2">
            <v>0</v>
          </cell>
        </row>
      </sheetData>
      <sheetData sheetId="2374">
        <row r="2">
          <cell r="A2">
            <v>0</v>
          </cell>
        </row>
      </sheetData>
      <sheetData sheetId="2375">
        <row r="2">
          <cell r="A2">
            <v>0</v>
          </cell>
        </row>
      </sheetData>
      <sheetData sheetId="2376">
        <row r="2">
          <cell r="A2">
            <v>0</v>
          </cell>
        </row>
      </sheetData>
      <sheetData sheetId="2377">
        <row r="2">
          <cell r="A2">
            <v>0</v>
          </cell>
        </row>
      </sheetData>
      <sheetData sheetId="2378">
        <row r="2">
          <cell r="A2">
            <v>0</v>
          </cell>
        </row>
      </sheetData>
      <sheetData sheetId="2379">
        <row r="2">
          <cell r="A2">
            <v>0</v>
          </cell>
        </row>
      </sheetData>
      <sheetData sheetId="2380">
        <row r="2">
          <cell r="A2">
            <v>0</v>
          </cell>
        </row>
      </sheetData>
      <sheetData sheetId="2381">
        <row r="2">
          <cell r="A2">
            <v>0</v>
          </cell>
        </row>
      </sheetData>
      <sheetData sheetId="2382">
        <row r="2">
          <cell r="A2">
            <v>0</v>
          </cell>
        </row>
      </sheetData>
      <sheetData sheetId="2383">
        <row r="2">
          <cell r="A2">
            <v>0</v>
          </cell>
        </row>
      </sheetData>
      <sheetData sheetId="2384">
        <row r="2">
          <cell r="A2">
            <v>0</v>
          </cell>
        </row>
      </sheetData>
      <sheetData sheetId="2385">
        <row r="2">
          <cell r="A2">
            <v>0</v>
          </cell>
        </row>
      </sheetData>
      <sheetData sheetId="2386">
        <row r="2">
          <cell r="A2">
            <v>0</v>
          </cell>
        </row>
      </sheetData>
      <sheetData sheetId="2387">
        <row r="2">
          <cell r="A2">
            <v>0</v>
          </cell>
        </row>
      </sheetData>
      <sheetData sheetId="2388">
        <row r="2">
          <cell r="A2">
            <v>0</v>
          </cell>
        </row>
      </sheetData>
      <sheetData sheetId="2389">
        <row r="2">
          <cell r="A2">
            <v>0</v>
          </cell>
        </row>
      </sheetData>
      <sheetData sheetId="2390">
        <row r="2">
          <cell r="A2">
            <v>0</v>
          </cell>
        </row>
      </sheetData>
      <sheetData sheetId="2391">
        <row r="2">
          <cell r="A2">
            <v>0</v>
          </cell>
        </row>
      </sheetData>
      <sheetData sheetId="2392">
        <row r="2">
          <cell r="A2">
            <v>0</v>
          </cell>
        </row>
      </sheetData>
      <sheetData sheetId="2393">
        <row r="2">
          <cell r="A2">
            <v>0</v>
          </cell>
        </row>
      </sheetData>
      <sheetData sheetId="2394">
        <row r="2">
          <cell r="A2">
            <v>0</v>
          </cell>
        </row>
      </sheetData>
      <sheetData sheetId="2395">
        <row r="2">
          <cell r="A2">
            <v>0</v>
          </cell>
        </row>
      </sheetData>
      <sheetData sheetId="2396">
        <row r="2">
          <cell r="A2">
            <v>0</v>
          </cell>
        </row>
      </sheetData>
      <sheetData sheetId="2397">
        <row r="2">
          <cell r="A2">
            <v>0</v>
          </cell>
        </row>
      </sheetData>
      <sheetData sheetId="2398">
        <row r="2">
          <cell r="A2">
            <v>0</v>
          </cell>
        </row>
      </sheetData>
      <sheetData sheetId="2399">
        <row r="2">
          <cell r="A2">
            <v>0</v>
          </cell>
        </row>
      </sheetData>
      <sheetData sheetId="2400">
        <row r="2">
          <cell r="A2">
            <v>0</v>
          </cell>
        </row>
      </sheetData>
      <sheetData sheetId="2401">
        <row r="2">
          <cell r="A2">
            <v>0</v>
          </cell>
        </row>
      </sheetData>
      <sheetData sheetId="2402">
        <row r="2">
          <cell r="A2">
            <v>0</v>
          </cell>
        </row>
      </sheetData>
      <sheetData sheetId="2403">
        <row r="2">
          <cell r="A2">
            <v>0</v>
          </cell>
        </row>
      </sheetData>
      <sheetData sheetId="2404">
        <row r="2">
          <cell r="A2">
            <v>0</v>
          </cell>
        </row>
      </sheetData>
      <sheetData sheetId="2405">
        <row r="2">
          <cell r="A2">
            <v>0</v>
          </cell>
        </row>
      </sheetData>
      <sheetData sheetId="2406">
        <row r="2">
          <cell r="A2">
            <v>0</v>
          </cell>
        </row>
      </sheetData>
      <sheetData sheetId="2407">
        <row r="2">
          <cell r="A2">
            <v>0</v>
          </cell>
        </row>
      </sheetData>
      <sheetData sheetId="2408">
        <row r="2">
          <cell r="A2">
            <v>0</v>
          </cell>
        </row>
      </sheetData>
      <sheetData sheetId="2409">
        <row r="2">
          <cell r="A2">
            <v>0</v>
          </cell>
        </row>
      </sheetData>
      <sheetData sheetId="2410">
        <row r="2">
          <cell r="A2">
            <v>0</v>
          </cell>
        </row>
      </sheetData>
      <sheetData sheetId="2411">
        <row r="2">
          <cell r="A2">
            <v>0</v>
          </cell>
        </row>
      </sheetData>
      <sheetData sheetId="2412">
        <row r="2">
          <cell r="A2">
            <v>0</v>
          </cell>
        </row>
      </sheetData>
      <sheetData sheetId="2413">
        <row r="2">
          <cell r="A2">
            <v>0</v>
          </cell>
        </row>
      </sheetData>
      <sheetData sheetId="2414">
        <row r="2">
          <cell r="A2">
            <v>0</v>
          </cell>
        </row>
      </sheetData>
      <sheetData sheetId="2415">
        <row r="2">
          <cell r="A2">
            <v>0</v>
          </cell>
        </row>
      </sheetData>
      <sheetData sheetId="2416">
        <row r="2">
          <cell r="A2">
            <v>0</v>
          </cell>
        </row>
      </sheetData>
      <sheetData sheetId="2417">
        <row r="2">
          <cell r="A2">
            <v>0</v>
          </cell>
        </row>
      </sheetData>
      <sheetData sheetId="2418">
        <row r="2">
          <cell r="A2">
            <v>0</v>
          </cell>
        </row>
      </sheetData>
      <sheetData sheetId="2419">
        <row r="2">
          <cell r="A2">
            <v>0</v>
          </cell>
        </row>
      </sheetData>
      <sheetData sheetId="2420">
        <row r="2">
          <cell r="A2">
            <v>0</v>
          </cell>
        </row>
      </sheetData>
      <sheetData sheetId="2421">
        <row r="2">
          <cell r="A2">
            <v>0</v>
          </cell>
        </row>
      </sheetData>
      <sheetData sheetId="2422">
        <row r="2">
          <cell r="A2">
            <v>0</v>
          </cell>
        </row>
      </sheetData>
      <sheetData sheetId="2423">
        <row r="2">
          <cell r="A2">
            <v>0</v>
          </cell>
        </row>
      </sheetData>
      <sheetData sheetId="2424">
        <row r="2">
          <cell r="A2">
            <v>0</v>
          </cell>
        </row>
      </sheetData>
      <sheetData sheetId="2425">
        <row r="2">
          <cell r="A2">
            <v>0</v>
          </cell>
        </row>
      </sheetData>
      <sheetData sheetId="2426">
        <row r="2">
          <cell r="A2">
            <v>0</v>
          </cell>
        </row>
      </sheetData>
      <sheetData sheetId="2427">
        <row r="2">
          <cell r="A2">
            <v>0</v>
          </cell>
        </row>
      </sheetData>
      <sheetData sheetId="2428">
        <row r="2">
          <cell r="A2">
            <v>0</v>
          </cell>
        </row>
      </sheetData>
      <sheetData sheetId="2429">
        <row r="2">
          <cell r="A2">
            <v>0</v>
          </cell>
        </row>
      </sheetData>
      <sheetData sheetId="2430">
        <row r="2">
          <cell r="A2">
            <v>0</v>
          </cell>
        </row>
      </sheetData>
      <sheetData sheetId="2431">
        <row r="2">
          <cell r="A2">
            <v>0</v>
          </cell>
        </row>
      </sheetData>
      <sheetData sheetId="2432">
        <row r="2">
          <cell r="A2">
            <v>0</v>
          </cell>
        </row>
      </sheetData>
      <sheetData sheetId="2433">
        <row r="2">
          <cell r="A2">
            <v>0</v>
          </cell>
        </row>
      </sheetData>
      <sheetData sheetId="2434">
        <row r="2">
          <cell r="A2">
            <v>0</v>
          </cell>
        </row>
      </sheetData>
      <sheetData sheetId="2435">
        <row r="2">
          <cell r="A2">
            <v>0</v>
          </cell>
        </row>
      </sheetData>
      <sheetData sheetId="2436">
        <row r="2">
          <cell r="A2">
            <v>0</v>
          </cell>
        </row>
      </sheetData>
      <sheetData sheetId="2437">
        <row r="2">
          <cell r="A2">
            <v>0</v>
          </cell>
        </row>
      </sheetData>
      <sheetData sheetId="2438">
        <row r="2">
          <cell r="A2">
            <v>0</v>
          </cell>
        </row>
      </sheetData>
      <sheetData sheetId="2439">
        <row r="2">
          <cell r="A2">
            <v>0</v>
          </cell>
        </row>
      </sheetData>
      <sheetData sheetId="2440">
        <row r="2">
          <cell r="A2">
            <v>0</v>
          </cell>
        </row>
      </sheetData>
      <sheetData sheetId="2441">
        <row r="2">
          <cell r="A2">
            <v>0</v>
          </cell>
        </row>
      </sheetData>
      <sheetData sheetId="2442">
        <row r="2">
          <cell r="A2">
            <v>0</v>
          </cell>
        </row>
      </sheetData>
      <sheetData sheetId="2443">
        <row r="2">
          <cell r="A2">
            <v>0</v>
          </cell>
        </row>
      </sheetData>
      <sheetData sheetId="2444">
        <row r="2">
          <cell r="A2">
            <v>0</v>
          </cell>
        </row>
      </sheetData>
      <sheetData sheetId="2445">
        <row r="2">
          <cell r="A2">
            <v>0</v>
          </cell>
        </row>
      </sheetData>
      <sheetData sheetId="2446">
        <row r="2">
          <cell r="A2">
            <v>0</v>
          </cell>
        </row>
      </sheetData>
      <sheetData sheetId="2447">
        <row r="2">
          <cell r="A2">
            <v>0</v>
          </cell>
        </row>
      </sheetData>
      <sheetData sheetId="2448">
        <row r="2">
          <cell r="A2">
            <v>0</v>
          </cell>
        </row>
      </sheetData>
      <sheetData sheetId="2449">
        <row r="2">
          <cell r="A2">
            <v>0</v>
          </cell>
        </row>
      </sheetData>
      <sheetData sheetId="2450">
        <row r="2">
          <cell r="A2">
            <v>0</v>
          </cell>
        </row>
      </sheetData>
      <sheetData sheetId="2451">
        <row r="2">
          <cell r="A2">
            <v>0</v>
          </cell>
        </row>
      </sheetData>
      <sheetData sheetId="2452">
        <row r="2">
          <cell r="A2">
            <v>0</v>
          </cell>
        </row>
      </sheetData>
      <sheetData sheetId="2453">
        <row r="2">
          <cell r="A2">
            <v>0</v>
          </cell>
        </row>
      </sheetData>
      <sheetData sheetId="2454">
        <row r="2">
          <cell r="A2">
            <v>0</v>
          </cell>
        </row>
      </sheetData>
      <sheetData sheetId="2455">
        <row r="2">
          <cell r="A2">
            <v>0</v>
          </cell>
        </row>
      </sheetData>
      <sheetData sheetId="2456">
        <row r="2">
          <cell r="A2">
            <v>0</v>
          </cell>
        </row>
      </sheetData>
      <sheetData sheetId="2457">
        <row r="2">
          <cell r="A2">
            <v>0</v>
          </cell>
        </row>
      </sheetData>
      <sheetData sheetId="2458">
        <row r="2">
          <cell r="A2">
            <v>0</v>
          </cell>
        </row>
      </sheetData>
      <sheetData sheetId="2459">
        <row r="2">
          <cell r="A2">
            <v>0</v>
          </cell>
        </row>
      </sheetData>
      <sheetData sheetId="2460">
        <row r="2">
          <cell r="A2">
            <v>0</v>
          </cell>
        </row>
      </sheetData>
      <sheetData sheetId="2461">
        <row r="2">
          <cell r="A2">
            <v>0</v>
          </cell>
        </row>
      </sheetData>
      <sheetData sheetId="2462">
        <row r="2">
          <cell r="A2">
            <v>0</v>
          </cell>
        </row>
      </sheetData>
      <sheetData sheetId="2463">
        <row r="2">
          <cell r="A2">
            <v>0</v>
          </cell>
        </row>
      </sheetData>
      <sheetData sheetId="2464">
        <row r="2">
          <cell r="A2">
            <v>0</v>
          </cell>
        </row>
      </sheetData>
      <sheetData sheetId="2465">
        <row r="2">
          <cell r="A2">
            <v>0</v>
          </cell>
        </row>
      </sheetData>
      <sheetData sheetId="2466">
        <row r="2">
          <cell r="A2">
            <v>0</v>
          </cell>
        </row>
      </sheetData>
      <sheetData sheetId="2467">
        <row r="2">
          <cell r="A2">
            <v>0</v>
          </cell>
        </row>
      </sheetData>
      <sheetData sheetId="2468">
        <row r="2">
          <cell r="A2">
            <v>0</v>
          </cell>
        </row>
      </sheetData>
      <sheetData sheetId="2469">
        <row r="2">
          <cell r="A2">
            <v>0</v>
          </cell>
        </row>
      </sheetData>
      <sheetData sheetId="2470">
        <row r="2">
          <cell r="A2">
            <v>0</v>
          </cell>
        </row>
      </sheetData>
      <sheetData sheetId="2471">
        <row r="2">
          <cell r="A2">
            <v>0</v>
          </cell>
        </row>
      </sheetData>
      <sheetData sheetId="2472">
        <row r="2">
          <cell r="A2">
            <v>0</v>
          </cell>
        </row>
      </sheetData>
      <sheetData sheetId="2473">
        <row r="2">
          <cell r="A2">
            <v>0</v>
          </cell>
        </row>
      </sheetData>
      <sheetData sheetId="2474">
        <row r="2">
          <cell r="A2">
            <v>0</v>
          </cell>
        </row>
      </sheetData>
      <sheetData sheetId="2475">
        <row r="2">
          <cell r="A2">
            <v>0</v>
          </cell>
        </row>
      </sheetData>
      <sheetData sheetId="2476">
        <row r="2">
          <cell r="A2">
            <v>0</v>
          </cell>
        </row>
      </sheetData>
      <sheetData sheetId="2477">
        <row r="2">
          <cell r="A2">
            <v>0</v>
          </cell>
        </row>
      </sheetData>
      <sheetData sheetId="2478">
        <row r="2">
          <cell r="A2">
            <v>0</v>
          </cell>
        </row>
      </sheetData>
      <sheetData sheetId="2479">
        <row r="2">
          <cell r="A2">
            <v>0</v>
          </cell>
        </row>
      </sheetData>
      <sheetData sheetId="2480">
        <row r="2">
          <cell r="A2">
            <v>0</v>
          </cell>
        </row>
      </sheetData>
      <sheetData sheetId="2481">
        <row r="2">
          <cell r="A2">
            <v>0</v>
          </cell>
        </row>
      </sheetData>
      <sheetData sheetId="2482">
        <row r="2">
          <cell r="A2">
            <v>0</v>
          </cell>
        </row>
      </sheetData>
      <sheetData sheetId="2483">
        <row r="2">
          <cell r="A2">
            <v>0</v>
          </cell>
        </row>
      </sheetData>
      <sheetData sheetId="2484">
        <row r="2">
          <cell r="A2">
            <v>0</v>
          </cell>
        </row>
      </sheetData>
      <sheetData sheetId="2485">
        <row r="2">
          <cell r="A2">
            <v>0</v>
          </cell>
        </row>
      </sheetData>
      <sheetData sheetId="2486">
        <row r="2">
          <cell r="A2">
            <v>0</v>
          </cell>
        </row>
      </sheetData>
      <sheetData sheetId="2487">
        <row r="2">
          <cell r="A2">
            <v>0</v>
          </cell>
        </row>
      </sheetData>
      <sheetData sheetId="2488">
        <row r="2">
          <cell r="A2">
            <v>0</v>
          </cell>
        </row>
      </sheetData>
      <sheetData sheetId="2489">
        <row r="2">
          <cell r="A2">
            <v>0</v>
          </cell>
        </row>
      </sheetData>
      <sheetData sheetId="2490">
        <row r="2">
          <cell r="A2">
            <v>0</v>
          </cell>
        </row>
      </sheetData>
      <sheetData sheetId="2491">
        <row r="2">
          <cell r="A2">
            <v>0</v>
          </cell>
        </row>
      </sheetData>
      <sheetData sheetId="2492">
        <row r="2">
          <cell r="A2">
            <v>0</v>
          </cell>
        </row>
      </sheetData>
      <sheetData sheetId="2493">
        <row r="2">
          <cell r="A2">
            <v>0</v>
          </cell>
        </row>
      </sheetData>
      <sheetData sheetId="2494">
        <row r="2">
          <cell r="A2">
            <v>0</v>
          </cell>
        </row>
      </sheetData>
      <sheetData sheetId="2495">
        <row r="2">
          <cell r="A2">
            <v>0</v>
          </cell>
        </row>
      </sheetData>
      <sheetData sheetId="2496">
        <row r="2">
          <cell r="A2">
            <v>0</v>
          </cell>
        </row>
      </sheetData>
      <sheetData sheetId="2497">
        <row r="2">
          <cell r="A2">
            <v>0</v>
          </cell>
        </row>
      </sheetData>
      <sheetData sheetId="2498">
        <row r="2">
          <cell r="A2">
            <v>0</v>
          </cell>
        </row>
      </sheetData>
      <sheetData sheetId="2499">
        <row r="2">
          <cell r="A2">
            <v>0</v>
          </cell>
        </row>
      </sheetData>
      <sheetData sheetId="2500">
        <row r="2">
          <cell r="A2">
            <v>0</v>
          </cell>
        </row>
      </sheetData>
      <sheetData sheetId="2501">
        <row r="2">
          <cell r="A2">
            <v>0</v>
          </cell>
        </row>
      </sheetData>
      <sheetData sheetId="2502">
        <row r="2">
          <cell r="A2">
            <v>0</v>
          </cell>
        </row>
      </sheetData>
      <sheetData sheetId="2503">
        <row r="2">
          <cell r="A2">
            <v>0</v>
          </cell>
        </row>
      </sheetData>
      <sheetData sheetId="2504">
        <row r="2">
          <cell r="A2">
            <v>0</v>
          </cell>
        </row>
      </sheetData>
      <sheetData sheetId="2505">
        <row r="2">
          <cell r="A2">
            <v>0</v>
          </cell>
        </row>
      </sheetData>
      <sheetData sheetId="2506">
        <row r="2">
          <cell r="A2">
            <v>0</v>
          </cell>
        </row>
      </sheetData>
      <sheetData sheetId="2507">
        <row r="2">
          <cell r="A2">
            <v>0</v>
          </cell>
        </row>
      </sheetData>
      <sheetData sheetId="2508">
        <row r="2">
          <cell r="A2">
            <v>0</v>
          </cell>
        </row>
      </sheetData>
      <sheetData sheetId="2509">
        <row r="2">
          <cell r="A2">
            <v>0</v>
          </cell>
        </row>
      </sheetData>
      <sheetData sheetId="2510">
        <row r="2">
          <cell r="A2">
            <v>0</v>
          </cell>
        </row>
      </sheetData>
      <sheetData sheetId="2511">
        <row r="2">
          <cell r="A2">
            <v>0</v>
          </cell>
        </row>
      </sheetData>
      <sheetData sheetId="2512">
        <row r="2">
          <cell r="A2">
            <v>0</v>
          </cell>
        </row>
      </sheetData>
      <sheetData sheetId="2513">
        <row r="2">
          <cell r="A2">
            <v>0</v>
          </cell>
        </row>
      </sheetData>
      <sheetData sheetId="2514">
        <row r="2">
          <cell r="A2">
            <v>0</v>
          </cell>
        </row>
      </sheetData>
      <sheetData sheetId="2515">
        <row r="2">
          <cell r="A2">
            <v>0</v>
          </cell>
        </row>
      </sheetData>
      <sheetData sheetId="2516">
        <row r="2">
          <cell r="A2">
            <v>0</v>
          </cell>
        </row>
      </sheetData>
      <sheetData sheetId="2517">
        <row r="2">
          <cell r="A2">
            <v>0</v>
          </cell>
        </row>
      </sheetData>
      <sheetData sheetId="2518">
        <row r="2">
          <cell r="A2">
            <v>0</v>
          </cell>
        </row>
      </sheetData>
      <sheetData sheetId="2519">
        <row r="2">
          <cell r="A2">
            <v>0</v>
          </cell>
        </row>
      </sheetData>
      <sheetData sheetId="2520">
        <row r="2">
          <cell r="A2">
            <v>0</v>
          </cell>
        </row>
      </sheetData>
      <sheetData sheetId="2521">
        <row r="2">
          <cell r="A2">
            <v>0</v>
          </cell>
        </row>
      </sheetData>
      <sheetData sheetId="2522">
        <row r="2">
          <cell r="A2">
            <v>0</v>
          </cell>
        </row>
      </sheetData>
      <sheetData sheetId="2523">
        <row r="2">
          <cell r="A2">
            <v>0</v>
          </cell>
        </row>
      </sheetData>
      <sheetData sheetId="2524">
        <row r="2">
          <cell r="A2">
            <v>0</v>
          </cell>
        </row>
      </sheetData>
      <sheetData sheetId="2525">
        <row r="2">
          <cell r="A2">
            <v>0</v>
          </cell>
        </row>
      </sheetData>
      <sheetData sheetId="2526">
        <row r="2">
          <cell r="A2">
            <v>0</v>
          </cell>
        </row>
      </sheetData>
      <sheetData sheetId="2527">
        <row r="2">
          <cell r="A2">
            <v>0</v>
          </cell>
        </row>
      </sheetData>
      <sheetData sheetId="2528">
        <row r="2">
          <cell r="A2">
            <v>0</v>
          </cell>
        </row>
      </sheetData>
      <sheetData sheetId="2529">
        <row r="2">
          <cell r="A2">
            <v>0</v>
          </cell>
        </row>
      </sheetData>
      <sheetData sheetId="2530">
        <row r="2">
          <cell r="A2">
            <v>0</v>
          </cell>
        </row>
      </sheetData>
      <sheetData sheetId="2531">
        <row r="2">
          <cell r="A2">
            <v>0</v>
          </cell>
        </row>
      </sheetData>
      <sheetData sheetId="2532">
        <row r="2">
          <cell r="A2">
            <v>0</v>
          </cell>
        </row>
      </sheetData>
      <sheetData sheetId="2533">
        <row r="2">
          <cell r="A2">
            <v>0</v>
          </cell>
        </row>
      </sheetData>
      <sheetData sheetId="2534">
        <row r="2">
          <cell r="A2">
            <v>0</v>
          </cell>
        </row>
      </sheetData>
      <sheetData sheetId="2535">
        <row r="2">
          <cell r="A2">
            <v>0</v>
          </cell>
        </row>
      </sheetData>
      <sheetData sheetId="2536">
        <row r="2">
          <cell r="A2">
            <v>0</v>
          </cell>
        </row>
      </sheetData>
      <sheetData sheetId="2537">
        <row r="2">
          <cell r="A2">
            <v>0</v>
          </cell>
        </row>
      </sheetData>
      <sheetData sheetId="2538">
        <row r="2">
          <cell r="A2">
            <v>0</v>
          </cell>
        </row>
      </sheetData>
      <sheetData sheetId="2539">
        <row r="2">
          <cell r="A2">
            <v>0</v>
          </cell>
        </row>
      </sheetData>
      <sheetData sheetId="2540">
        <row r="2">
          <cell r="A2">
            <v>0</v>
          </cell>
        </row>
      </sheetData>
      <sheetData sheetId="2541">
        <row r="2">
          <cell r="A2">
            <v>0</v>
          </cell>
        </row>
      </sheetData>
      <sheetData sheetId="2542">
        <row r="2">
          <cell r="A2">
            <v>0</v>
          </cell>
        </row>
      </sheetData>
      <sheetData sheetId="2543">
        <row r="2">
          <cell r="A2">
            <v>0</v>
          </cell>
        </row>
      </sheetData>
      <sheetData sheetId="2544">
        <row r="2">
          <cell r="A2">
            <v>0</v>
          </cell>
        </row>
      </sheetData>
      <sheetData sheetId="2545">
        <row r="2">
          <cell r="A2">
            <v>0</v>
          </cell>
        </row>
      </sheetData>
      <sheetData sheetId="2546">
        <row r="2">
          <cell r="A2">
            <v>0</v>
          </cell>
        </row>
      </sheetData>
      <sheetData sheetId="2547">
        <row r="2">
          <cell r="A2">
            <v>0</v>
          </cell>
        </row>
      </sheetData>
      <sheetData sheetId="2548">
        <row r="2">
          <cell r="A2">
            <v>0</v>
          </cell>
        </row>
      </sheetData>
      <sheetData sheetId="2549">
        <row r="2">
          <cell r="A2">
            <v>0</v>
          </cell>
        </row>
      </sheetData>
      <sheetData sheetId="2550">
        <row r="2">
          <cell r="A2">
            <v>0</v>
          </cell>
        </row>
      </sheetData>
      <sheetData sheetId="2551">
        <row r="2">
          <cell r="A2">
            <v>0</v>
          </cell>
        </row>
      </sheetData>
      <sheetData sheetId="2552">
        <row r="2">
          <cell r="A2">
            <v>0</v>
          </cell>
        </row>
      </sheetData>
      <sheetData sheetId="2553">
        <row r="2">
          <cell r="A2">
            <v>0</v>
          </cell>
        </row>
      </sheetData>
      <sheetData sheetId="2554">
        <row r="2">
          <cell r="A2">
            <v>0</v>
          </cell>
        </row>
      </sheetData>
      <sheetData sheetId="2555">
        <row r="2">
          <cell r="A2">
            <v>0</v>
          </cell>
        </row>
      </sheetData>
      <sheetData sheetId="2556">
        <row r="2">
          <cell r="A2">
            <v>0</v>
          </cell>
        </row>
      </sheetData>
      <sheetData sheetId="2557">
        <row r="2">
          <cell r="A2">
            <v>0</v>
          </cell>
        </row>
      </sheetData>
      <sheetData sheetId="2558">
        <row r="2">
          <cell r="A2">
            <v>0</v>
          </cell>
        </row>
      </sheetData>
      <sheetData sheetId="2559">
        <row r="2">
          <cell r="A2">
            <v>0</v>
          </cell>
        </row>
      </sheetData>
      <sheetData sheetId="2560">
        <row r="2">
          <cell r="A2">
            <v>0</v>
          </cell>
        </row>
      </sheetData>
      <sheetData sheetId="2561">
        <row r="2">
          <cell r="A2">
            <v>0</v>
          </cell>
        </row>
      </sheetData>
      <sheetData sheetId="2562">
        <row r="2">
          <cell r="A2">
            <v>0</v>
          </cell>
        </row>
      </sheetData>
      <sheetData sheetId="2563">
        <row r="2">
          <cell r="A2">
            <v>0</v>
          </cell>
        </row>
      </sheetData>
      <sheetData sheetId="2564">
        <row r="2">
          <cell r="A2">
            <v>0</v>
          </cell>
        </row>
      </sheetData>
      <sheetData sheetId="2565">
        <row r="2">
          <cell r="A2">
            <v>0</v>
          </cell>
        </row>
      </sheetData>
      <sheetData sheetId="2566">
        <row r="2">
          <cell r="A2">
            <v>0</v>
          </cell>
        </row>
      </sheetData>
      <sheetData sheetId="2567">
        <row r="2">
          <cell r="A2">
            <v>0</v>
          </cell>
        </row>
      </sheetData>
      <sheetData sheetId="2568">
        <row r="2">
          <cell r="A2">
            <v>0</v>
          </cell>
        </row>
      </sheetData>
      <sheetData sheetId="2569">
        <row r="2">
          <cell r="A2">
            <v>0</v>
          </cell>
        </row>
      </sheetData>
      <sheetData sheetId="2570">
        <row r="2">
          <cell r="A2">
            <v>0</v>
          </cell>
        </row>
      </sheetData>
      <sheetData sheetId="2571">
        <row r="2">
          <cell r="A2">
            <v>0</v>
          </cell>
        </row>
      </sheetData>
      <sheetData sheetId="2572">
        <row r="2">
          <cell r="A2">
            <v>0</v>
          </cell>
        </row>
      </sheetData>
      <sheetData sheetId="2573">
        <row r="2">
          <cell r="A2">
            <v>0</v>
          </cell>
        </row>
      </sheetData>
      <sheetData sheetId="2574">
        <row r="2">
          <cell r="A2">
            <v>0</v>
          </cell>
        </row>
      </sheetData>
      <sheetData sheetId="2575">
        <row r="2">
          <cell r="A2">
            <v>0</v>
          </cell>
        </row>
      </sheetData>
      <sheetData sheetId="2576">
        <row r="2">
          <cell r="A2">
            <v>0</v>
          </cell>
        </row>
      </sheetData>
      <sheetData sheetId="2577">
        <row r="2">
          <cell r="A2">
            <v>0</v>
          </cell>
        </row>
      </sheetData>
      <sheetData sheetId="2578">
        <row r="2">
          <cell r="A2">
            <v>0</v>
          </cell>
        </row>
      </sheetData>
      <sheetData sheetId="2579">
        <row r="2">
          <cell r="A2">
            <v>0</v>
          </cell>
        </row>
      </sheetData>
      <sheetData sheetId="2580">
        <row r="2">
          <cell r="A2">
            <v>0</v>
          </cell>
        </row>
      </sheetData>
      <sheetData sheetId="2581">
        <row r="2">
          <cell r="A2">
            <v>0</v>
          </cell>
        </row>
      </sheetData>
      <sheetData sheetId="2582">
        <row r="2">
          <cell r="A2">
            <v>0</v>
          </cell>
        </row>
      </sheetData>
      <sheetData sheetId="2583">
        <row r="2">
          <cell r="A2">
            <v>0</v>
          </cell>
        </row>
      </sheetData>
      <sheetData sheetId="2584">
        <row r="2">
          <cell r="A2">
            <v>0</v>
          </cell>
        </row>
      </sheetData>
      <sheetData sheetId="2585">
        <row r="2">
          <cell r="A2">
            <v>0</v>
          </cell>
        </row>
      </sheetData>
      <sheetData sheetId="2586">
        <row r="2">
          <cell r="A2">
            <v>0</v>
          </cell>
        </row>
      </sheetData>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ow r="2">
          <cell r="A2" t="str">
            <v>FORMULARIO N° 4</v>
          </cell>
        </row>
      </sheetData>
      <sheetData sheetId="2600">
        <row r="2">
          <cell r="A2">
            <v>0</v>
          </cell>
        </row>
      </sheetData>
      <sheetData sheetId="2601">
        <row r="2">
          <cell r="A2">
            <v>0</v>
          </cell>
        </row>
      </sheetData>
      <sheetData sheetId="2602">
        <row r="2">
          <cell r="A2">
            <v>0</v>
          </cell>
        </row>
      </sheetData>
      <sheetData sheetId="2603">
        <row r="2">
          <cell r="A2">
            <v>0</v>
          </cell>
        </row>
      </sheetData>
      <sheetData sheetId="2604" refreshError="1"/>
      <sheetData sheetId="2605">
        <row r="2">
          <cell r="A2">
            <v>0</v>
          </cell>
        </row>
      </sheetData>
      <sheetData sheetId="2606" refreshError="1"/>
      <sheetData sheetId="2607" refreshError="1"/>
      <sheetData sheetId="2608" refreshError="1"/>
      <sheetData sheetId="2609" refreshError="1"/>
      <sheetData sheetId="2610">
        <row r="2">
          <cell r="A2">
            <v>0</v>
          </cell>
        </row>
      </sheetData>
      <sheetData sheetId="2611">
        <row r="2">
          <cell r="A2">
            <v>0</v>
          </cell>
        </row>
      </sheetData>
      <sheetData sheetId="2612">
        <row r="2">
          <cell r="A2">
            <v>0</v>
          </cell>
        </row>
      </sheetData>
      <sheetData sheetId="2613">
        <row r="2">
          <cell r="A2">
            <v>0</v>
          </cell>
        </row>
      </sheetData>
      <sheetData sheetId="2614">
        <row r="2">
          <cell r="A2">
            <v>0</v>
          </cell>
        </row>
      </sheetData>
      <sheetData sheetId="2615">
        <row r="2">
          <cell r="A2">
            <v>0</v>
          </cell>
        </row>
      </sheetData>
      <sheetData sheetId="2616">
        <row r="2">
          <cell r="A2">
            <v>0</v>
          </cell>
        </row>
      </sheetData>
      <sheetData sheetId="2617">
        <row r="2">
          <cell r="A2">
            <v>0</v>
          </cell>
        </row>
      </sheetData>
      <sheetData sheetId="2618">
        <row r="2">
          <cell r="A2">
            <v>0</v>
          </cell>
        </row>
      </sheetData>
      <sheetData sheetId="2619">
        <row r="2">
          <cell r="A2">
            <v>0</v>
          </cell>
        </row>
      </sheetData>
      <sheetData sheetId="2620">
        <row r="2">
          <cell r="A2">
            <v>0</v>
          </cell>
        </row>
      </sheetData>
      <sheetData sheetId="2621">
        <row r="2">
          <cell r="A2">
            <v>0</v>
          </cell>
        </row>
      </sheetData>
      <sheetData sheetId="2622">
        <row r="2">
          <cell r="A2">
            <v>0</v>
          </cell>
        </row>
      </sheetData>
      <sheetData sheetId="2623" refreshError="1"/>
      <sheetData sheetId="2624">
        <row r="2">
          <cell r="A2">
            <v>0</v>
          </cell>
        </row>
      </sheetData>
      <sheetData sheetId="2625">
        <row r="2">
          <cell r="A2">
            <v>0</v>
          </cell>
        </row>
      </sheetData>
      <sheetData sheetId="2626">
        <row r="2">
          <cell r="A2">
            <v>0</v>
          </cell>
        </row>
      </sheetData>
      <sheetData sheetId="2627">
        <row r="2">
          <cell r="A2">
            <v>0</v>
          </cell>
        </row>
      </sheetData>
      <sheetData sheetId="2628">
        <row r="2">
          <cell r="A2">
            <v>0</v>
          </cell>
        </row>
      </sheetData>
      <sheetData sheetId="2629">
        <row r="2">
          <cell r="A2">
            <v>0</v>
          </cell>
        </row>
      </sheetData>
      <sheetData sheetId="2630">
        <row r="2">
          <cell r="A2">
            <v>0</v>
          </cell>
        </row>
      </sheetData>
      <sheetData sheetId="2631">
        <row r="2">
          <cell r="A2">
            <v>0</v>
          </cell>
        </row>
      </sheetData>
      <sheetData sheetId="2632">
        <row r="2">
          <cell r="A2">
            <v>0</v>
          </cell>
        </row>
      </sheetData>
      <sheetData sheetId="2633">
        <row r="2">
          <cell r="A2">
            <v>0</v>
          </cell>
        </row>
      </sheetData>
      <sheetData sheetId="2634">
        <row r="2">
          <cell r="A2">
            <v>0</v>
          </cell>
        </row>
      </sheetData>
      <sheetData sheetId="2635" refreshError="1"/>
      <sheetData sheetId="2636">
        <row r="2">
          <cell r="A2">
            <v>0</v>
          </cell>
        </row>
      </sheetData>
      <sheetData sheetId="2637">
        <row r="2">
          <cell r="A2">
            <v>0</v>
          </cell>
        </row>
      </sheetData>
      <sheetData sheetId="2638">
        <row r="2">
          <cell r="A2">
            <v>0</v>
          </cell>
        </row>
      </sheetData>
      <sheetData sheetId="2639">
        <row r="2">
          <cell r="A2">
            <v>0</v>
          </cell>
        </row>
      </sheetData>
      <sheetData sheetId="2640">
        <row r="2">
          <cell r="A2">
            <v>0</v>
          </cell>
        </row>
      </sheetData>
      <sheetData sheetId="2641">
        <row r="2">
          <cell r="A2">
            <v>0</v>
          </cell>
        </row>
      </sheetData>
      <sheetData sheetId="2642">
        <row r="2">
          <cell r="A2">
            <v>0</v>
          </cell>
        </row>
      </sheetData>
      <sheetData sheetId="2643">
        <row r="2">
          <cell r="A2">
            <v>0</v>
          </cell>
        </row>
      </sheetData>
      <sheetData sheetId="2644">
        <row r="2">
          <cell r="A2">
            <v>0</v>
          </cell>
        </row>
      </sheetData>
      <sheetData sheetId="2645">
        <row r="2">
          <cell r="A2">
            <v>0</v>
          </cell>
        </row>
      </sheetData>
      <sheetData sheetId="2646">
        <row r="2">
          <cell r="A2">
            <v>0</v>
          </cell>
        </row>
      </sheetData>
      <sheetData sheetId="2647" refreshError="1"/>
      <sheetData sheetId="2648">
        <row r="2">
          <cell r="A2">
            <v>0</v>
          </cell>
        </row>
      </sheetData>
      <sheetData sheetId="2649">
        <row r="2">
          <cell r="A2">
            <v>0</v>
          </cell>
        </row>
      </sheetData>
      <sheetData sheetId="2650">
        <row r="2">
          <cell r="A2">
            <v>0</v>
          </cell>
        </row>
      </sheetData>
      <sheetData sheetId="2651">
        <row r="2">
          <cell r="A2">
            <v>0</v>
          </cell>
        </row>
      </sheetData>
      <sheetData sheetId="2652">
        <row r="2">
          <cell r="A2">
            <v>0</v>
          </cell>
        </row>
      </sheetData>
      <sheetData sheetId="2653">
        <row r="2">
          <cell r="A2">
            <v>0</v>
          </cell>
        </row>
      </sheetData>
      <sheetData sheetId="2654">
        <row r="2">
          <cell r="A2">
            <v>0</v>
          </cell>
        </row>
      </sheetData>
      <sheetData sheetId="2655">
        <row r="2">
          <cell r="A2">
            <v>0</v>
          </cell>
        </row>
      </sheetData>
      <sheetData sheetId="2656">
        <row r="2">
          <cell r="A2">
            <v>0</v>
          </cell>
        </row>
      </sheetData>
      <sheetData sheetId="2657">
        <row r="2">
          <cell r="A2">
            <v>0</v>
          </cell>
        </row>
      </sheetData>
      <sheetData sheetId="2658">
        <row r="2">
          <cell r="A2">
            <v>0</v>
          </cell>
        </row>
      </sheetData>
      <sheetData sheetId="2659" refreshError="1"/>
      <sheetData sheetId="2660">
        <row r="2">
          <cell r="A2">
            <v>0</v>
          </cell>
        </row>
      </sheetData>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refreshError="1"/>
      <sheetData sheetId="4122" refreshError="1"/>
      <sheetData sheetId="4123" refreshError="1"/>
      <sheetData sheetId="4124" refreshError="1"/>
      <sheetData sheetId="4125" refreshError="1"/>
      <sheetData sheetId="4126" refreshError="1"/>
      <sheetData sheetId="4127" refreshError="1"/>
      <sheetData sheetId="4128" refreshError="1"/>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refreshError="1"/>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refreshError="1"/>
      <sheetData sheetId="4148" refreshError="1"/>
      <sheetData sheetId="4149" refreshError="1"/>
      <sheetData sheetId="4150" refreshError="1"/>
      <sheetData sheetId="4151" refreshError="1"/>
      <sheetData sheetId="4152" refreshError="1"/>
      <sheetData sheetId="4153" refreshError="1"/>
      <sheetData sheetId="4154" refreshError="1"/>
      <sheetData sheetId="4155" refreshError="1"/>
      <sheetData sheetId="4156" refreshError="1"/>
      <sheetData sheetId="4157" refreshError="1"/>
      <sheetData sheetId="4158" refreshError="1"/>
      <sheetData sheetId="4159" refreshError="1"/>
      <sheetData sheetId="4160" refreshError="1"/>
      <sheetData sheetId="4161" refreshError="1"/>
      <sheetData sheetId="4162" refreshError="1"/>
      <sheetData sheetId="4163" refreshError="1"/>
      <sheetData sheetId="4164" refreshError="1"/>
      <sheetData sheetId="4165" refreshError="1"/>
      <sheetData sheetId="4166" refreshError="1"/>
      <sheetData sheetId="4167" refreshError="1"/>
      <sheetData sheetId="4168" refreshError="1"/>
      <sheetData sheetId="4169" refreshError="1"/>
      <sheetData sheetId="4170" refreshError="1"/>
      <sheetData sheetId="4171" refreshError="1"/>
      <sheetData sheetId="4172" refreshError="1"/>
      <sheetData sheetId="4173" refreshError="1"/>
      <sheetData sheetId="4174" refreshError="1"/>
      <sheetData sheetId="4175" refreshError="1"/>
      <sheetData sheetId="4176" refreshError="1"/>
      <sheetData sheetId="4177" refreshError="1"/>
      <sheetData sheetId="4178" refreshError="1"/>
      <sheetData sheetId="4179" refreshError="1"/>
      <sheetData sheetId="4180" refreshError="1"/>
      <sheetData sheetId="4181" refreshError="1"/>
      <sheetData sheetId="4182" refreshError="1"/>
      <sheetData sheetId="4183" refreshError="1"/>
      <sheetData sheetId="4184" refreshError="1"/>
      <sheetData sheetId="4185" refreshError="1"/>
      <sheetData sheetId="4186" refreshError="1"/>
      <sheetData sheetId="4187" refreshError="1"/>
      <sheetData sheetId="4188" refreshError="1"/>
      <sheetData sheetId="4189" refreshError="1"/>
      <sheetData sheetId="4190" refreshError="1"/>
      <sheetData sheetId="4191" refreshError="1"/>
      <sheetData sheetId="4192" refreshError="1"/>
      <sheetData sheetId="4193" refreshError="1"/>
      <sheetData sheetId="4194" refreshError="1"/>
      <sheetData sheetId="4195" refreshError="1"/>
      <sheetData sheetId="4196" refreshError="1"/>
      <sheetData sheetId="4197" refreshError="1"/>
      <sheetData sheetId="4198" refreshError="1"/>
      <sheetData sheetId="4199" refreshError="1"/>
      <sheetData sheetId="4200" refreshError="1"/>
      <sheetData sheetId="4201" refreshError="1"/>
      <sheetData sheetId="4202" refreshError="1"/>
      <sheetData sheetId="4203" refreshError="1"/>
      <sheetData sheetId="4204" refreshError="1"/>
      <sheetData sheetId="4205" refreshError="1"/>
      <sheetData sheetId="4206" refreshError="1"/>
      <sheetData sheetId="4207" refreshError="1"/>
      <sheetData sheetId="4208" refreshError="1"/>
      <sheetData sheetId="4209" refreshError="1"/>
      <sheetData sheetId="4210" refreshError="1"/>
      <sheetData sheetId="4211" refreshError="1"/>
      <sheetData sheetId="4212" refreshError="1"/>
      <sheetData sheetId="4213" refreshError="1"/>
      <sheetData sheetId="4214" refreshError="1"/>
      <sheetData sheetId="4215" refreshError="1"/>
      <sheetData sheetId="4216" refreshError="1"/>
      <sheetData sheetId="4217" refreshError="1"/>
      <sheetData sheetId="4218" refreshError="1"/>
      <sheetData sheetId="4219" refreshError="1"/>
      <sheetData sheetId="4220" refreshError="1"/>
      <sheetData sheetId="4221" refreshError="1"/>
      <sheetData sheetId="4222" refreshError="1"/>
      <sheetData sheetId="4223" refreshError="1"/>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refreshError="1"/>
      <sheetData sheetId="4289" refreshError="1"/>
      <sheetData sheetId="4290" refreshError="1"/>
      <sheetData sheetId="4291" refreshError="1"/>
      <sheetData sheetId="4292" refreshError="1"/>
      <sheetData sheetId="4293" refreshError="1"/>
      <sheetData sheetId="4294" refreshError="1"/>
      <sheetData sheetId="4295" refreshError="1"/>
      <sheetData sheetId="4296" refreshError="1"/>
      <sheetData sheetId="4297" refreshError="1"/>
      <sheetData sheetId="4298" refreshError="1"/>
      <sheetData sheetId="4299" refreshError="1"/>
      <sheetData sheetId="4300" refreshError="1"/>
      <sheetData sheetId="4301" refreshError="1"/>
      <sheetData sheetId="4302" refreshError="1"/>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refreshError="1"/>
      <sheetData sheetId="4315" refreshError="1"/>
      <sheetData sheetId="4316" refreshError="1"/>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refreshError="1"/>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refreshError="1"/>
      <sheetData sheetId="4381" refreshError="1"/>
      <sheetData sheetId="4382" refreshError="1"/>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refreshError="1"/>
      <sheetData sheetId="4392" refreshError="1"/>
      <sheetData sheetId="4393" refreshError="1"/>
      <sheetData sheetId="4394" refreshError="1"/>
      <sheetData sheetId="4395" refreshError="1"/>
      <sheetData sheetId="4396" refreshError="1"/>
      <sheetData sheetId="4397" refreshError="1"/>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refreshError="1"/>
      <sheetData sheetId="4407" refreshError="1"/>
      <sheetData sheetId="4408" refreshError="1"/>
      <sheetData sheetId="4409" refreshError="1"/>
      <sheetData sheetId="4410" refreshError="1"/>
      <sheetData sheetId="4411" refreshError="1"/>
      <sheetData sheetId="4412" refreshError="1"/>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refreshError="1"/>
      <sheetData sheetId="4530" refreshError="1"/>
      <sheetData sheetId="4531" refreshError="1"/>
      <sheetData sheetId="4532" refreshError="1"/>
      <sheetData sheetId="4533" refreshError="1"/>
      <sheetData sheetId="4534" refreshError="1"/>
      <sheetData sheetId="4535" refreshError="1"/>
      <sheetData sheetId="4536" refreshError="1"/>
      <sheetData sheetId="4537" refreshError="1"/>
      <sheetData sheetId="4538" refreshError="1"/>
      <sheetData sheetId="4539" refreshError="1"/>
      <sheetData sheetId="4540" refreshError="1"/>
      <sheetData sheetId="4541" refreshError="1"/>
      <sheetData sheetId="4542" refreshError="1"/>
      <sheetData sheetId="4543" refreshError="1"/>
      <sheetData sheetId="4544" refreshError="1"/>
      <sheetData sheetId="4545" refreshError="1"/>
      <sheetData sheetId="4546" refreshError="1"/>
      <sheetData sheetId="4547" refreshError="1"/>
      <sheetData sheetId="4548" refreshError="1"/>
      <sheetData sheetId="4549" refreshError="1"/>
      <sheetData sheetId="4550" refreshError="1"/>
      <sheetData sheetId="4551" refreshError="1"/>
      <sheetData sheetId="4552" refreshError="1"/>
      <sheetData sheetId="4553" refreshError="1"/>
      <sheetData sheetId="4554" refreshError="1"/>
      <sheetData sheetId="4555" refreshError="1"/>
      <sheetData sheetId="4556" refreshError="1"/>
      <sheetData sheetId="4557" refreshError="1"/>
      <sheetData sheetId="4558" refreshError="1"/>
      <sheetData sheetId="4559" refreshError="1"/>
      <sheetData sheetId="4560" refreshError="1"/>
      <sheetData sheetId="4561" refreshError="1"/>
      <sheetData sheetId="4562" refreshError="1"/>
      <sheetData sheetId="4563" refreshError="1"/>
      <sheetData sheetId="4564" refreshError="1"/>
      <sheetData sheetId="4565" refreshError="1"/>
      <sheetData sheetId="4566" refreshError="1"/>
      <sheetData sheetId="4567" refreshError="1"/>
      <sheetData sheetId="4568" refreshError="1"/>
      <sheetData sheetId="4569" refreshError="1"/>
      <sheetData sheetId="4570" refreshError="1"/>
      <sheetData sheetId="4571" refreshError="1"/>
      <sheetData sheetId="4572" refreshError="1"/>
      <sheetData sheetId="4573" refreshError="1"/>
      <sheetData sheetId="4574" refreshError="1"/>
      <sheetData sheetId="4575" refreshError="1"/>
      <sheetData sheetId="4576" refreshError="1"/>
      <sheetData sheetId="4577" refreshError="1"/>
      <sheetData sheetId="4578" refreshError="1"/>
      <sheetData sheetId="4579" refreshError="1"/>
      <sheetData sheetId="4580" refreshError="1"/>
      <sheetData sheetId="4581" refreshError="1"/>
      <sheetData sheetId="4582" refreshError="1"/>
      <sheetData sheetId="4583" refreshError="1"/>
      <sheetData sheetId="4584" refreshError="1"/>
      <sheetData sheetId="4585" refreshError="1"/>
      <sheetData sheetId="4586" refreshError="1"/>
      <sheetData sheetId="4587" refreshError="1"/>
      <sheetData sheetId="4588" refreshError="1"/>
      <sheetData sheetId="4589" refreshError="1"/>
      <sheetData sheetId="4590" refreshError="1"/>
      <sheetData sheetId="4591" refreshError="1"/>
      <sheetData sheetId="4592" refreshError="1"/>
      <sheetData sheetId="4593" refreshError="1"/>
      <sheetData sheetId="4594" refreshError="1"/>
      <sheetData sheetId="4595" refreshError="1"/>
      <sheetData sheetId="4596" refreshError="1"/>
      <sheetData sheetId="4597" refreshError="1"/>
      <sheetData sheetId="4598" refreshError="1"/>
      <sheetData sheetId="4599" refreshError="1"/>
      <sheetData sheetId="4600" refreshError="1"/>
      <sheetData sheetId="4601" refreshError="1"/>
      <sheetData sheetId="4602" refreshError="1"/>
      <sheetData sheetId="4603" refreshError="1"/>
      <sheetData sheetId="4604" refreshError="1"/>
      <sheetData sheetId="4605" refreshError="1"/>
      <sheetData sheetId="4606" refreshError="1"/>
      <sheetData sheetId="4607" refreshError="1"/>
      <sheetData sheetId="4608" refreshError="1"/>
      <sheetData sheetId="4609" refreshError="1"/>
      <sheetData sheetId="4610" refreshError="1"/>
      <sheetData sheetId="4611" refreshError="1"/>
      <sheetData sheetId="4612" refreshError="1"/>
      <sheetData sheetId="4613" refreshError="1"/>
      <sheetData sheetId="4614" refreshError="1"/>
      <sheetData sheetId="4615" refreshError="1"/>
      <sheetData sheetId="4616" refreshError="1"/>
      <sheetData sheetId="4617" refreshError="1"/>
      <sheetData sheetId="4618" refreshError="1"/>
      <sheetData sheetId="4619" refreshError="1"/>
      <sheetData sheetId="4620" refreshError="1"/>
      <sheetData sheetId="4621" refreshError="1"/>
      <sheetData sheetId="4622" refreshError="1"/>
      <sheetData sheetId="4623" refreshError="1"/>
      <sheetData sheetId="4624" refreshError="1"/>
      <sheetData sheetId="4625" refreshError="1"/>
      <sheetData sheetId="4626" refreshError="1"/>
      <sheetData sheetId="4627" refreshError="1"/>
      <sheetData sheetId="4628" refreshError="1"/>
      <sheetData sheetId="4629" refreshError="1"/>
      <sheetData sheetId="4630" refreshError="1"/>
      <sheetData sheetId="4631" refreshError="1"/>
      <sheetData sheetId="4632" refreshError="1"/>
      <sheetData sheetId="4633" refreshError="1"/>
      <sheetData sheetId="4634" refreshError="1"/>
      <sheetData sheetId="4635" refreshError="1"/>
      <sheetData sheetId="4636" refreshError="1"/>
      <sheetData sheetId="4637" refreshError="1"/>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refreshError="1"/>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refreshError="1"/>
      <sheetData sheetId="4680" refreshError="1"/>
      <sheetData sheetId="4681" refreshError="1"/>
      <sheetData sheetId="4682" refreshError="1"/>
      <sheetData sheetId="4683" refreshError="1"/>
      <sheetData sheetId="4684" refreshError="1"/>
      <sheetData sheetId="4685" refreshError="1"/>
      <sheetData sheetId="4686" refreshError="1"/>
      <sheetData sheetId="4687" refreshError="1"/>
      <sheetData sheetId="4688" refreshError="1"/>
      <sheetData sheetId="4689" refreshError="1"/>
      <sheetData sheetId="4690" refreshError="1"/>
      <sheetData sheetId="4691" refreshError="1"/>
      <sheetData sheetId="4692" refreshError="1"/>
      <sheetData sheetId="4693" refreshError="1"/>
      <sheetData sheetId="4694" refreshError="1"/>
      <sheetData sheetId="4695" refreshError="1"/>
      <sheetData sheetId="4696" refreshError="1"/>
      <sheetData sheetId="4697" refreshError="1"/>
      <sheetData sheetId="4698" refreshError="1"/>
      <sheetData sheetId="4699" refreshError="1"/>
      <sheetData sheetId="4700" refreshError="1"/>
      <sheetData sheetId="4701" refreshError="1"/>
      <sheetData sheetId="4702" refreshError="1"/>
      <sheetData sheetId="4703" refreshError="1"/>
      <sheetData sheetId="4704" refreshError="1"/>
      <sheetData sheetId="4705" refreshError="1"/>
      <sheetData sheetId="4706" refreshError="1"/>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refreshError="1"/>
      <sheetData sheetId="4728" refreshError="1"/>
      <sheetData sheetId="4729" refreshError="1"/>
      <sheetData sheetId="4730" refreshError="1"/>
      <sheetData sheetId="4731" refreshError="1"/>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 sheetId="4740" refreshError="1"/>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efreshError="1"/>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refreshError="1"/>
      <sheetData sheetId="4790" refreshError="1"/>
      <sheetData sheetId="4791" refreshError="1"/>
      <sheetData sheetId="4792" refreshError="1"/>
      <sheetData sheetId="4793" refreshError="1"/>
      <sheetData sheetId="4794" refreshError="1"/>
      <sheetData sheetId="4795" refreshError="1"/>
      <sheetData sheetId="4796" refreshError="1"/>
      <sheetData sheetId="4797" refreshError="1"/>
      <sheetData sheetId="4798" refreshError="1"/>
      <sheetData sheetId="4799" refreshError="1"/>
      <sheetData sheetId="4800" refreshError="1"/>
      <sheetData sheetId="4801" refreshError="1"/>
      <sheetData sheetId="4802" refreshError="1"/>
      <sheetData sheetId="4803" refreshError="1"/>
      <sheetData sheetId="4804" refreshError="1"/>
      <sheetData sheetId="4805" refreshError="1"/>
      <sheetData sheetId="4806" refreshError="1"/>
      <sheetData sheetId="4807" refreshError="1"/>
      <sheetData sheetId="4808" refreshError="1"/>
      <sheetData sheetId="4809" refreshError="1"/>
      <sheetData sheetId="4810" refreshError="1"/>
      <sheetData sheetId="4811" refreshError="1"/>
      <sheetData sheetId="4812" refreshError="1"/>
      <sheetData sheetId="4813" refreshError="1"/>
      <sheetData sheetId="4814" refreshError="1"/>
      <sheetData sheetId="4815" refreshError="1"/>
      <sheetData sheetId="4816" refreshError="1"/>
      <sheetData sheetId="4817" refreshError="1"/>
      <sheetData sheetId="4818" refreshError="1"/>
      <sheetData sheetId="4819" refreshError="1"/>
      <sheetData sheetId="4820" refreshError="1"/>
      <sheetData sheetId="4821" refreshError="1"/>
      <sheetData sheetId="4822" refreshError="1"/>
      <sheetData sheetId="4823" refreshError="1"/>
      <sheetData sheetId="4824" refreshError="1"/>
      <sheetData sheetId="4825" refreshError="1"/>
      <sheetData sheetId="4826" refreshError="1"/>
      <sheetData sheetId="4827" refreshError="1"/>
      <sheetData sheetId="4828" refreshError="1"/>
      <sheetData sheetId="4829" refreshError="1"/>
      <sheetData sheetId="4830" refreshError="1"/>
      <sheetData sheetId="4831" refreshError="1"/>
      <sheetData sheetId="4832" refreshError="1"/>
      <sheetData sheetId="4833" refreshError="1"/>
      <sheetData sheetId="4834" refreshError="1"/>
      <sheetData sheetId="4835" refreshError="1"/>
      <sheetData sheetId="4836" refreshError="1"/>
      <sheetData sheetId="4837" refreshError="1"/>
      <sheetData sheetId="4838" refreshError="1"/>
      <sheetData sheetId="4839" refreshError="1"/>
      <sheetData sheetId="4840" refreshError="1"/>
      <sheetData sheetId="4841" refreshError="1"/>
      <sheetData sheetId="4842" refreshError="1"/>
      <sheetData sheetId="4843" refreshError="1"/>
      <sheetData sheetId="4844" refreshError="1"/>
      <sheetData sheetId="4845" refreshError="1"/>
      <sheetData sheetId="4846" refreshError="1"/>
      <sheetData sheetId="4847" refreshError="1"/>
      <sheetData sheetId="4848" refreshError="1"/>
      <sheetData sheetId="4849" refreshError="1"/>
      <sheetData sheetId="4850" refreshError="1"/>
      <sheetData sheetId="4851" refreshError="1"/>
      <sheetData sheetId="4852" refreshError="1"/>
      <sheetData sheetId="4853" refreshError="1"/>
      <sheetData sheetId="4854" refreshError="1"/>
      <sheetData sheetId="4855" refreshError="1"/>
      <sheetData sheetId="4856" refreshError="1"/>
      <sheetData sheetId="4857" refreshError="1"/>
      <sheetData sheetId="4858" refreshError="1"/>
      <sheetData sheetId="4859" refreshError="1"/>
      <sheetData sheetId="4860" refreshError="1"/>
      <sheetData sheetId="4861" refreshError="1"/>
      <sheetData sheetId="4862" refreshError="1"/>
      <sheetData sheetId="4863" refreshError="1"/>
      <sheetData sheetId="4864" refreshError="1"/>
      <sheetData sheetId="4865" refreshError="1"/>
      <sheetData sheetId="4866" refreshError="1"/>
      <sheetData sheetId="4867" refreshError="1"/>
      <sheetData sheetId="4868" refreshError="1"/>
      <sheetData sheetId="4869" refreshError="1"/>
      <sheetData sheetId="4870" refreshError="1"/>
      <sheetData sheetId="4871" refreshError="1"/>
      <sheetData sheetId="4872" refreshError="1"/>
      <sheetData sheetId="4873" refreshError="1"/>
      <sheetData sheetId="4874" refreshError="1"/>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refreshError="1"/>
      <sheetData sheetId="4889" refreshError="1"/>
      <sheetData sheetId="4890" refreshError="1"/>
      <sheetData sheetId="4891" refreshError="1"/>
      <sheetData sheetId="4892" refreshError="1"/>
      <sheetData sheetId="4893" refreshError="1"/>
      <sheetData sheetId="4894" refreshError="1"/>
      <sheetData sheetId="4895" refreshError="1"/>
      <sheetData sheetId="4896" refreshError="1"/>
      <sheetData sheetId="4897" refreshError="1"/>
      <sheetData sheetId="4898" refreshError="1"/>
      <sheetData sheetId="4899" refreshError="1"/>
      <sheetData sheetId="4900" refreshError="1"/>
      <sheetData sheetId="4901" refreshError="1"/>
      <sheetData sheetId="4902" refreshError="1"/>
      <sheetData sheetId="4903" refreshError="1"/>
      <sheetData sheetId="4904" refreshError="1"/>
      <sheetData sheetId="4905" refreshError="1"/>
      <sheetData sheetId="4906" refreshError="1"/>
      <sheetData sheetId="4907" refreshError="1"/>
      <sheetData sheetId="4908" refreshError="1"/>
      <sheetData sheetId="4909" refreshError="1"/>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refreshError="1"/>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refreshError="1"/>
      <sheetData sheetId="4983" refreshError="1"/>
      <sheetData sheetId="4984" refreshError="1"/>
      <sheetData sheetId="4985" refreshError="1"/>
      <sheetData sheetId="4986" refreshError="1"/>
      <sheetData sheetId="4987" refreshError="1"/>
      <sheetData sheetId="4988" refreshError="1"/>
      <sheetData sheetId="4989" refreshError="1"/>
      <sheetData sheetId="4990" refreshError="1"/>
      <sheetData sheetId="4991" refreshError="1"/>
      <sheetData sheetId="4992" refreshError="1"/>
      <sheetData sheetId="4993" refreshError="1"/>
      <sheetData sheetId="4994" refreshError="1"/>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refreshError="1"/>
      <sheetData sheetId="5018" refreshError="1"/>
      <sheetData sheetId="5019" refreshError="1"/>
      <sheetData sheetId="5020" refreshError="1"/>
      <sheetData sheetId="5021" refreshError="1"/>
      <sheetData sheetId="5022" refreshError="1"/>
      <sheetData sheetId="5023" refreshError="1"/>
      <sheetData sheetId="5024" refreshError="1"/>
      <sheetData sheetId="5025" refreshError="1"/>
      <sheetData sheetId="5026" refreshError="1"/>
      <sheetData sheetId="5027" refreshError="1"/>
      <sheetData sheetId="5028" refreshError="1"/>
      <sheetData sheetId="5029" refreshError="1"/>
      <sheetData sheetId="5030" refreshError="1"/>
      <sheetData sheetId="5031" refreshError="1"/>
      <sheetData sheetId="5032" refreshError="1"/>
      <sheetData sheetId="5033" refreshError="1"/>
      <sheetData sheetId="5034" refreshError="1"/>
      <sheetData sheetId="5035" refreshError="1"/>
      <sheetData sheetId="5036" refreshError="1"/>
      <sheetData sheetId="5037" refreshError="1"/>
      <sheetData sheetId="5038" refreshError="1"/>
      <sheetData sheetId="5039" refreshError="1"/>
      <sheetData sheetId="5040" refreshError="1"/>
      <sheetData sheetId="5041" refreshError="1"/>
      <sheetData sheetId="5042" refreshError="1"/>
      <sheetData sheetId="5043" refreshError="1"/>
      <sheetData sheetId="5044" refreshError="1"/>
      <sheetData sheetId="5045" refreshError="1"/>
      <sheetData sheetId="5046" refreshError="1"/>
      <sheetData sheetId="5047" refreshError="1"/>
      <sheetData sheetId="5048" refreshError="1"/>
      <sheetData sheetId="5049" refreshError="1"/>
      <sheetData sheetId="5050" refreshError="1"/>
      <sheetData sheetId="5051" refreshError="1"/>
      <sheetData sheetId="5052" refreshError="1"/>
      <sheetData sheetId="5053" refreshError="1"/>
      <sheetData sheetId="5054" refreshError="1"/>
      <sheetData sheetId="5055" refreshError="1"/>
      <sheetData sheetId="5056" refreshError="1"/>
      <sheetData sheetId="5057" refreshError="1"/>
      <sheetData sheetId="5058" refreshError="1"/>
      <sheetData sheetId="5059" refreshError="1"/>
      <sheetData sheetId="5060" refreshError="1"/>
      <sheetData sheetId="5061" refreshError="1"/>
      <sheetData sheetId="5062" refreshError="1"/>
      <sheetData sheetId="5063" refreshError="1"/>
      <sheetData sheetId="5064" refreshError="1"/>
      <sheetData sheetId="5065" refreshError="1"/>
      <sheetData sheetId="5066" refreshError="1"/>
      <sheetData sheetId="5067" refreshError="1"/>
      <sheetData sheetId="5068" refreshError="1"/>
      <sheetData sheetId="5069" refreshError="1"/>
      <sheetData sheetId="5070" refreshError="1"/>
      <sheetData sheetId="5071" refreshError="1"/>
      <sheetData sheetId="5072" refreshError="1"/>
      <sheetData sheetId="5073" refreshError="1"/>
      <sheetData sheetId="5074" refreshError="1"/>
      <sheetData sheetId="5075" refreshError="1"/>
      <sheetData sheetId="5076" refreshError="1"/>
      <sheetData sheetId="5077" refreshError="1"/>
      <sheetData sheetId="5078" refreshError="1"/>
      <sheetData sheetId="5079" refreshError="1"/>
      <sheetData sheetId="5080" refreshError="1"/>
      <sheetData sheetId="5081" refreshError="1"/>
      <sheetData sheetId="5082" refreshError="1"/>
      <sheetData sheetId="5083" refreshError="1"/>
      <sheetData sheetId="5084" refreshError="1"/>
      <sheetData sheetId="5085" refreshError="1"/>
      <sheetData sheetId="5086" refreshError="1"/>
      <sheetData sheetId="5087" refreshError="1"/>
      <sheetData sheetId="5088" refreshError="1"/>
      <sheetData sheetId="5089" refreshError="1"/>
      <sheetData sheetId="5090" refreshError="1"/>
      <sheetData sheetId="5091" refreshError="1"/>
      <sheetData sheetId="5092" refreshError="1"/>
      <sheetData sheetId="5093" refreshError="1"/>
      <sheetData sheetId="5094" refreshError="1"/>
      <sheetData sheetId="5095" refreshError="1"/>
      <sheetData sheetId="5096" refreshError="1"/>
      <sheetData sheetId="5097" refreshError="1"/>
      <sheetData sheetId="5098" refreshError="1"/>
      <sheetData sheetId="5099" refreshError="1"/>
      <sheetData sheetId="5100" refreshError="1"/>
      <sheetData sheetId="5101" refreshError="1"/>
      <sheetData sheetId="5102" refreshError="1"/>
      <sheetData sheetId="5103" refreshError="1"/>
      <sheetData sheetId="5104" refreshError="1"/>
      <sheetData sheetId="5105" refreshError="1"/>
      <sheetData sheetId="5106" refreshError="1"/>
      <sheetData sheetId="5107" refreshError="1"/>
      <sheetData sheetId="5108" refreshError="1"/>
      <sheetData sheetId="5109" refreshError="1"/>
      <sheetData sheetId="5110" refreshError="1"/>
      <sheetData sheetId="5111" refreshError="1"/>
      <sheetData sheetId="5112" refreshError="1"/>
      <sheetData sheetId="5113" refreshError="1"/>
      <sheetData sheetId="5114" refreshError="1"/>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refreshError="1"/>
      <sheetData sheetId="5130" refreshError="1"/>
      <sheetData sheetId="5131" refreshError="1"/>
      <sheetData sheetId="5132" refreshError="1"/>
      <sheetData sheetId="5133" refreshError="1"/>
      <sheetData sheetId="5134" refreshError="1"/>
      <sheetData sheetId="5135" refreshError="1"/>
      <sheetData sheetId="5136" refreshError="1"/>
      <sheetData sheetId="5137" refreshError="1"/>
      <sheetData sheetId="5138" refreshError="1"/>
      <sheetData sheetId="5139" refreshError="1"/>
      <sheetData sheetId="5140" refreshError="1"/>
      <sheetData sheetId="5141" refreshError="1"/>
      <sheetData sheetId="5142" refreshError="1"/>
      <sheetData sheetId="5143" refreshError="1"/>
      <sheetData sheetId="5144" refreshError="1"/>
      <sheetData sheetId="5145" refreshError="1"/>
      <sheetData sheetId="5146" refreshError="1"/>
      <sheetData sheetId="5147" refreshError="1"/>
      <sheetData sheetId="5148" refreshError="1"/>
      <sheetData sheetId="5149" refreshError="1"/>
      <sheetData sheetId="5150" refreshError="1"/>
      <sheetData sheetId="5151" refreshError="1"/>
      <sheetData sheetId="5152" refreshError="1"/>
      <sheetData sheetId="5153" refreshError="1"/>
      <sheetData sheetId="5154" refreshError="1"/>
      <sheetData sheetId="5155" refreshError="1"/>
      <sheetData sheetId="5156" refreshError="1"/>
      <sheetData sheetId="5157" refreshError="1"/>
      <sheetData sheetId="5158" refreshError="1"/>
      <sheetData sheetId="5159" refreshError="1"/>
      <sheetData sheetId="5160" refreshError="1"/>
      <sheetData sheetId="5161" refreshError="1"/>
      <sheetData sheetId="5162" refreshError="1"/>
      <sheetData sheetId="5163" refreshError="1"/>
      <sheetData sheetId="5164" refreshError="1"/>
      <sheetData sheetId="5165" refreshError="1"/>
      <sheetData sheetId="5166" refreshError="1"/>
      <sheetData sheetId="5167" refreshError="1"/>
      <sheetData sheetId="5168" refreshError="1"/>
      <sheetData sheetId="5169" refreshError="1"/>
      <sheetData sheetId="5170" refreshError="1"/>
      <sheetData sheetId="5171" refreshError="1"/>
      <sheetData sheetId="5172" refreshError="1"/>
      <sheetData sheetId="5173" refreshError="1"/>
      <sheetData sheetId="5174" refreshError="1"/>
      <sheetData sheetId="5175" refreshError="1"/>
      <sheetData sheetId="5176" refreshError="1"/>
      <sheetData sheetId="5177" refreshError="1"/>
      <sheetData sheetId="5178" refreshError="1"/>
      <sheetData sheetId="5179" refreshError="1"/>
      <sheetData sheetId="5180" refreshError="1"/>
      <sheetData sheetId="5181" refreshError="1"/>
      <sheetData sheetId="5182" refreshError="1"/>
      <sheetData sheetId="5183" refreshError="1"/>
      <sheetData sheetId="5184" refreshError="1"/>
      <sheetData sheetId="5185" refreshError="1"/>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refreshError="1"/>
      <sheetData sheetId="5216" refreshError="1"/>
      <sheetData sheetId="5217" refreshError="1"/>
      <sheetData sheetId="5218" refreshError="1"/>
      <sheetData sheetId="5219" refreshError="1"/>
      <sheetData sheetId="5220" refreshError="1"/>
      <sheetData sheetId="5221" refreshError="1"/>
      <sheetData sheetId="5222" refreshError="1"/>
      <sheetData sheetId="5223" refreshError="1"/>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refreshError="1"/>
      <sheetData sheetId="5276" refreshError="1"/>
      <sheetData sheetId="5277" refreshError="1"/>
      <sheetData sheetId="5278" refreshError="1"/>
      <sheetData sheetId="5279" refreshError="1"/>
      <sheetData sheetId="5280" refreshError="1"/>
      <sheetData sheetId="5281" refreshError="1"/>
      <sheetData sheetId="5282" refreshError="1"/>
      <sheetData sheetId="5283" refreshError="1"/>
      <sheetData sheetId="5284" refreshError="1"/>
      <sheetData sheetId="5285" refreshError="1"/>
      <sheetData sheetId="5286" refreshError="1"/>
      <sheetData sheetId="5287" refreshError="1"/>
      <sheetData sheetId="5288" refreshError="1"/>
      <sheetData sheetId="5289" refreshError="1"/>
      <sheetData sheetId="5290" refreshError="1"/>
      <sheetData sheetId="5291" refreshError="1"/>
      <sheetData sheetId="5292" refreshError="1"/>
      <sheetData sheetId="5293" refreshError="1"/>
      <sheetData sheetId="5294" refreshError="1"/>
      <sheetData sheetId="5295" refreshError="1"/>
      <sheetData sheetId="5296" refreshError="1"/>
      <sheetData sheetId="5297" refreshError="1"/>
      <sheetData sheetId="5298" refreshError="1"/>
      <sheetData sheetId="5299" refreshError="1"/>
      <sheetData sheetId="5300" refreshError="1"/>
      <sheetData sheetId="5301" refreshError="1"/>
      <sheetData sheetId="5302" refreshError="1"/>
      <sheetData sheetId="5303" refreshError="1"/>
      <sheetData sheetId="5304" refreshError="1"/>
      <sheetData sheetId="5305" refreshError="1"/>
      <sheetData sheetId="5306" refreshError="1"/>
      <sheetData sheetId="5307" refreshError="1"/>
      <sheetData sheetId="5308" refreshError="1"/>
      <sheetData sheetId="5309" refreshError="1"/>
      <sheetData sheetId="5310" refreshError="1"/>
      <sheetData sheetId="5311" refreshError="1"/>
      <sheetData sheetId="5312" refreshError="1"/>
      <sheetData sheetId="5313" refreshError="1"/>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refreshError="1"/>
      <sheetData sheetId="5334" refreshError="1"/>
      <sheetData sheetId="5335" refreshError="1"/>
      <sheetData sheetId="5336" refreshError="1"/>
      <sheetData sheetId="5337" refreshError="1"/>
      <sheetData sheetId="5338" refreshError="1"/>
      <sheetData sheetId="5339" refreshError="1"/>
      <sheetData sheetId="5340" refreshError="1"/>
      <sheetData sheetId="5341" refreshError="1"/>
      <sheetData sheetId="5342" refreshError="1"/>
      <sheetData sheetId="5343" refreshError="1"/>
      <sheetData sheetId="5344" refreshError="1"/>
      <sheetData sheetId="5345" refreshError="1"/>
      <sheetData sheetId="5346" refreshError="1"/>
      <sheetData sheetId="5347" refreshError="1"/>
      <sheetData sheetId="5348" refreshError="1"/>
      <sheetData sheetId="5349" refreshError="1"/>
      <sheetData sheetId="5350" refreshError="1"/>
      <sheetData sheetId="5351" refreshError="1"/>
      <sheetData sheetId="5352" refreshError="1"/>
      <sheetData sheetId="5353" refreshError="1"/>
      <sheetData sheetId="5354" refreshError="1"/>
      <sheetData sheetId="5355" refreshError="1"/>
      <sheetData sheetId="5356" refreshError="1"/>
      <sheetData sheetId="5357" refreshError="1"/>
      <sheetData sheetId="5358" refreshError="1"/>
      <sheetData sheetId="5359" refreshError="1"/>
      <sheetData sheetId="5360" refreshError="1"/>
      <sheetData sheetId="5361" refreshError="1"/>
      <sheetData sheetId="5362" refreshError="1"/>
      <sheetData sheetId="5363" refreshError="1"/>
      <sheetData sheetId="5364" refreshError="1"/>
      <sheetData sheetId="5365" refreshError="1"/>
      <sheetData sheetId="5366" refreshError="1"/>
      <sheetData sheetId="5367" refreshError="1"/>
      <sheetData sheetId="5368" refreshError="1"/>
      <sheetData sheetId="5369" refreshError="1"/>
      <sheetData sheetId="5370" refreshError="1"/>
      <sheetData sheetId="5371" refreshError="1"/>
      <sheetData sheetId="5372" refreshError="1"/>
      <sheetData sheetId="5373" refreshError="1"/>
      <sheetData sheetId="5374" refreshError="1"/>
      <sheetData sheetId="5375" refreshError="1"/>
      <sheetData sheetId="5376" refreshError="1"/>
      <sheetData sheetId="5377" refreshError="1"/>
      <sheetData sheetId="5378" refreshError="1"/>
      <sheetData sheetId="5379" refreshError="1"/>
      <sheetData sheetId="5380" refreshError="1"/>
      <sheetData sheetId="5381" refreshError="1"/>
      <sheetData sheetId="5382" refreshError="1"/>
      <sheetData sheetId="5383" refreshError="1"/>
      <sheetData sheetId="5384" refreshError="1"/>
      <sheetData sheetId="5385" refreshError="1"/>
      <sheetData sheetId="5386" refreshError="1"/>
      <sheetData sheetId="5387" refreshError="1"/>
      <sheetData sheetId="5388" refreshError="1"/>
      <sheetData sheetId="5389" refreshError="1"/>
      <sheetData sheetId="5390" refreshError="1"/>
      <sheetData sheetId="5391" refreshError="1"/>
      <sheetData sheetId="5392" refreshError="1"/>
      <sheetData sheetId="5393" refreshError="1"/>
      <sheetData sheetId="5394" refreshError="1"/>
      <sheetData sheetId="5395" refreshError="1"/>
      <sheetData sheetId="5396" refreshError="1"/>
      <sheetData sheetId="5397" refreshError="1"/>
      <sheetData sheetId="5398" refreshError="1"/>
      <sheetData sheetId="5399" refreshError="1"/>
      <sheetData sheetId="5400" refreshError="1"/>
      <sheetData sheetId="5401" refreshError="1"/>
      <sheetData sheetId="5402" refreshError="1"/>
      <sheetData sheetId="5403" refreshError="1"/>
      <sheetData sheetId="5404" refreshError="1"/>
      <sheetData sheetId="5405" refreshError="1"/>
      <sheetData sheetId="5406" refreshError="1"/>
      <sheetData sheetId="5407" refreshError="1"/>
      <sheetData sheetId="5408" refreshError="1"/>
      <sheetData sheetId="5409" refreshError="1"/>
      <sheetData sheetId="5410" refreshError="1"/>
      <sheetData sheetId="5411" refreshError="1"/>
      <sheetData sheetId="5412" refreshError="1"/>
      <sheetData sheetId="5413" refreshError="1"/>
      <sheetData sheetId="5414" refreshError="1"/>
      <sheetData sheetId="5415" refreshError="1"/>
      <sheetData sheetId="5416" refreshError="1"/>
      <sheetData sheetId="5417" refreshError="1"/>
      <sheetData sheetId="5418" refreshError="1"/>
      <sheetData sheetId="5419" refreshError="1"/>
      <sheetData sheetId="5420" refreshError="1"/>
      <sheetData sheetId="5421" refreshError="1"/>
      <sheetData sheetId="5422" refreshError="1"/>
      <sheetData sheetId="5423" refreshError="1"/>
      <sheetData sheetId="5424" refreshError="1"/>
      <sheetData sheetId="5425" refreshError="1"/>
      <sheetData sheetId="5426" refreshError="1"/>
      <sheetData sheetId="5427" refreshError="1"/>
      <sheetData sheetId="5428" refreshError="1"/>
      <sheetData sheetId="5429" refreshError="1"/>
      <sheetData sheetId="5430" refreshError="1"/>
      <sheetData sheetId="5431" refreshError="1"/>
      <sheetData sheetId="5432" refreshError="1"/>
      <sheetData sheetId="5433" refreshError="1"/>
      <sheetData sheetId="5434" refreshError="1"/>
      <sheetData sheetId="5435" refreshError="1"/>
      <sheetData sheetId="5436" refreshError="1"/>
      <sheetData sheetId="5437" refreshError="1"/>
      <sheetData sheetId="5438" refreshError="1"/>
      <sheetData sheetId="5439" refreshError="1"/>
      <sheetData sheetId="5440" refreshError="1"/>
      <sheetData sheetId="5441" refreshError="1"/>
      <sheetData sheetId="5442" refreshError="1"/>
      <sheetData sheetId="5443" refreshError="1"/>
      <sheetData sheetId="5444" refreshError="1"/>
      <sheetData sheetId="5445" refreshError="1"/>
      <sheetData sheetId="5446" refreshError="1"/>
      <sheetData sheetId="5447" refreshError="1"/>
      <sheetData sheetId="5448" refreshError="1"/>
      <sheetData sheetId="5449" refreshError="1"/>
      <sheetData sheetId="5450" refreshError="1"/>
      <sheetData sheetId="5451" refreshError="1"/>
      <sheetData sheetId="5452" refreshError="1"/>
      <sheetData sheetId="5453" refreshError="1"/>
      <sheetData sheetId="5454" refreshError="1"/>
      <sheetData sheetId="5455" refreshError="1"/>
      <sheetData sheetId="5456" refreshError="1"/>
      <sheetData sheetId="5457" refreshError="1"/>
      <sheetData sheetId="5458" refreshError="1"/>
      <sheetData sheetId="5459" refreshError="1"/>
      <sheetData sheetId="5460" refreshError="1"/>
      <sheetData sheetId="5461" refreshError="1"/>
      <sheetData sheetId="5462" refreshError="1"/>
      <sheetData sheetId="5463" refreshError="1"/>
      <sheetData sheetId="5464" refreshError="1"/>
      <sheetData sheetId="5465" refreshError="1"/>
      <sheetData sheetId="5466" refreshError="1"/>
      <sheetData sheetId="5467" refreshError="1"/>
      <sheetData sheetId="5468" refreshError="1"/>
      <sheetData sheetId="5469" refreshError="1"/>
      <sheetData sheetId="5470" refreshError="1"/>
      <sheetData sheetId="5471" refreshError="1"/>
      <sheetData sheetId="5472" refreshError="1"/>
      <sheetData sheetId="5473" refreshError="1"/>
      <sheetData sheetId="5474" refreshError="1"/>
      <sheetData sheetId="5475" refreshError="1"/>
      <sheetData sheetId="5476" refreshError="1"/>
      <sheetData sheetId="5477" refreshError="1"/>
      <sheetData sheetId="5478" refreshError="1"/>
      <sheetData sheetId="5479" refreshError="1"/>
      <sheetData sheetId="5480" refreshError="1"/>
      <sheetData sheetId="5481" refreshError="1"/>
      <sheetData sheetId="5482" refreshError="1"/>
      <sheetData sheetId="5483" refreshError="1"/>
      <sheetData sheetId="5484" refreshError="1"/>
      <sheetData sheetId="5485" refreshError="1"/>
      <sheetData sheetId="5486" refreshError="1"/>
      <sheetData sheetId="5487" refreshError="1"/>
      <sheetData sheetId="5488" refreshError="1"/>
      <sheetData sheetId="5489" refreshError="1"/>
      <sheetData sheetId="5490" refreshError="1"/>
      <sheetData sheetId="5491" refreshError="1"/>
      <sheetData sheetId="5492" refreshError="1"/>
      <sheetData sheetId="5493" refreshError="1"/>
      <sheetData sheetId="5494" refreshError="1"/>
      <sheetData sheetId="5495" refreshError="1"/>
      <sheetData sheetId="5496" refreshError="1"/>
      <sheetData sheetId="5497" refreshError="1"/>
      <sheetData sheetId="5498" refreshError="1"/>
      <sheetData sheetId="5499" refreshError="1"/>
      <sheetData sheetId="5500" refreshError="1"/>
      <sheetData sheetId="5501" refreshError="1"/>
      <sheetData sheetId="5502" refreshError="1"/>
      <sheetData sheetId="5503" refreshError="1"/>
      <sheetData sheetId="5504" refreshError="1"/>
      <sheetData sheetId="5505" refreshError="1"/>
      <sheetData sheetId="5506" refreshError="1"/>
      <sheetData sheetId="5507" refreshError="1"/>
      <sheetData sheetId="5508" refreshError="1"/>
      <sheetData sheetId="5509" refreshError="1"/>
      <sheetData sheetId="5510" refreshError="1"/>
      <sheetData sheetId="5511" refreshError="1"/>
      <sheetData sheetId="5512" refreshError="1"/>
      <sheetData sheetId="5513" refreshError="1"/>
      <sheetData sheetId="5514" refreshError="1"/>
      <sheetData sheetId="5515" refreshError="1"/>
      <sheetData sheetId="5516" refreshError="1"/>
      <sheetData sheetId="5517" refreshError="1"/>
      <sheetData sheetId="5518" refreshError="1"/>
      <sheetData sheetId="5519" refreshError="1"/>
      <sheetData sheetId="5520" refreshError="1"/>
      <sheetData sheetId="5521" refreshError="1"/>
      <sheetData sheetId="5522" refreshError="1"/>
      <sheetData sheetId="5523" refreshError="1"/>
      <sheetData sheetId="5524" refreshError="1"/>
      <sheetData sheetId="5525" refreshError="1"/>
      <sheetData sheetId="5526" refreshError="1"/>
      <sheetData sheetId="5527" refreshError="1"/>
      <sheetData sheetId="5528" refreshError="1"/>
      <sheetData sheetId="5529" refreshError="1"/>
      <sheetData sheetId="5530" refreshError="1"/>
      <sheetData sheetId="5531" refreshError="1"/>
      <sheetData sheetId="5532" refreshError="1"/>
      <sheetData sheetId="5533" refreshError="1"/>
      <sheetData sheetId="5534" refreshError="1"/>
      <sheetData sheetId="5535" refreshError="1"/>
      <sheetData sheetId="5536" refreshError="1"/>
      <sheetData sheetId="5537" refreshError="1"/>
      <sheetData sheetId="5538" refreshError="1"/>
      <sheetData sheetId="5539" refreshError="1"/>
      <sheetData sheetId="5540" refreshError="1"/>
      <sheetData sheetId="5541" refreshError="1"/>
      <sheetData sheetId="5542" refreshError="1"/>
      <sheetData sheetId="5543" refreshError="1"/>
      <sheetData sheetId="5544" refreshError="1"/>
      <sheetData sheetId="5545" refreshError="1"/>
      <sheetData sheetId="5546" refreshError="1"/>
      <sheetData sheetId="5547" refreshError="1"/>
      <sheetData sheetId="5548" refreshError="1"/>
      <sheetData sheetId="5549" refreshError="1"/>
      <sheetData sheetId="5550" refreshError="1"/>
      <sheetData sheetId="5551" refreshError="1"/>
      <sheetData sheetId="5552" refreshError="1"/>
      <sheetData sheetId="5553" refreshError="1"/>
      <sheetData sheetId="5554" refreshError="1"/>
      <sheetData sheetId="5555" refreshError="1"/>
      <sheetData sheetId="5556" refreshError="1"/>
      <sheetData sheetId="5557" refreshError="1"/>
      <sheetData sheetId="5558" refreshError="1"/>
      <sheetData sheetId="5559" refreshError="1"/>
      <sheetData sheetId="5560" refreshError="1"/>
      <sheetData sheetId="5561" refreshError="1"/>
      <sheetData sheetId="5562" refreshError="1"/>
      <sheetData sheetId="5563" refreshError="1"/>
      <sheetData sheetId="5564" refreshError="1"/>
      <sheetData sheetId="5565" refreshError="1"/>
      <sheetData sheetId="5566" refreshError="1"/>
      <sheetData sheetId="5567" refreshError="1"/>
      <sheetData sheetId="5568" refreshError="1"/>
      <sheetData sheetId="5569" refreshError="1"/>
      <sheetData sheetId="5570" refreshError="1"/>
      <sheetData sheetId="5571" refreshError="1"/>
      <sheetData sheetId="5572" refreshError="1"/>
      <sheetData sheetId="5573" refreshError="1"/>
      <sheetData sheetId="5574" refreshError="1"/>
      <sheetData sheetId="5575" refreshError="1"/>
      <sheetData sheetId="5576" refreshError="1"/>
      <sheetData sheetId="5577" refreshError="1"/>
      <sheetData sheetId="5578" refreshError="1"/>
      <sheetData sheetId="5579" refreshError="1"/>
      <sheetData sheetId="5580" refreshError="1"/>
      <sheetData sheetId="5581" refreshError="1"/>
      <sheetData sheetId="5582" refreshError="1"/>
      <sheetData sheetId="5583" refreshError="1"/>
      <sheetData sheetId="5584" refreshError="1"/>
      <sheetData sheetId="5585" refreshError="1"/>
      <sheetData sheetId="5586" refreshError="1"/>
      <sheetData sheetId="5587" refreshError="1"/>
      <sheetData sheetId="5588" refreshError="1"/>
      <sheetData sheetId="5589" refreshError="1"/>
      <sheetData sheetId="5590" refreshError="1"/>
      <sheetData sheetId="5591" refreshError="1"/>
      <sheetData sheetId="5592" refreshError="1"/>
      <sheetData sheetId="5593" refreshError="1"/>
      <sheetData sheetId="5594" refreshError="1"/>
      <sheetData sheetId="5595" refreshError="1"/>
      <sheetData sheetId="5596" refreshError="1"/>
      <sheetData sheetId="5597" refreshError="1"/>
      <sheetData sheetId="5598" refreshError="1"/>
      <sheetData sheetId="5599" refreshError="1"/>
      <sheetData sheetId="5600" refreshError="1"/>
      <sheetData sheetId="5601" refreshError="1"/>
      <sheetData sheetId="5602" refreshError="1"/>
      <sheetData sheetId="5603" refreshError="1"/>
      <sheetData sheetId="5604" refreshError="1"/>
      <sheetData sheetId="5605" refreshError="1"/>
      <sheetData sheetId="5606" refreshError="1"/>
      <sheetData sheetId="5607" refreshError="1"/>
      <sheetData sheetId="5608" refreshError="1"/>
      <sheetData sheetId="5609" refreshError="1"/>
      <sheetData sheetId="5610">
        <row r="2">
          <cell r="A2">
            <v>0</v>
          </cell>
        </row>
      </sheetData>
      <sheetData sheetId="5611">
        <row r="2">
          <cell r="A2">
            <v>0</v>
          </cell>
        </row>
      </sheetData>
      <sheetData sheetId="5612">
        <row r="2">
          <cell r="A2">
            <v>0</v>
          </cell>
        </row>
      </sheetData>
      <sheetData sheetId="5613">
        <row r="2">
          <cell r="A2">
            <v>0</v>
          </cell>
        </row>
      </sheetData>
      <sheetData sheetId="5614">
        <row r="2">
          <cell r="A2">
            <v>0</v>
          </cell>
        </row>
      </sheetData>
      <sheetData sheetId="5615"/>
      <sheetData sheetId="5616"/>
      <sheetData sheetId="5617">
        <row r="2">
          <cell r="A2">
            <v>0</v>
          </cell>
        </row>
      </sheetData>
      <sheetData sheetId="5618">
        <row r="2">
          <cell r="A2">
            <v>0</v>
          </cell>
        </row>
      </sheetData>
      <sheetData sheetId="5619">
        <row r="2">
          <cell r="A2">
            <v>0</v>
          </cell>
        </row>
      </sheetData>
      <sheetData sheetId="5620"/>
      <sheetData sheetId="5621"/>
      <sheetData sheetId="5622"/>
      <sheetData sheetId="5623"/>
      <sheetData sheetId="5624"/>
      <sheetData sheetId="5625"/>
      <sheetData sheetId="5626"/>
      <sheetData sheetId="5627">
        <row r="2">
          <cell r="B2">
            <v>0</v>
          </cell>
        </row>
      </sheetData>
      <sheetData sheetId="5628">
        <row r="2">
          <cell r="B2">
            <v>0</v>
          </cell>
        </row>
      </sheetData>
      <sheetData sheetId="5629">
        <row r="2">
          <cell r="A2">
            <v>0</v>
          </cell>
        </row>
      </sheetData>
      <sheetData sheetId="5630">
        <row r="2">
          <cell r="A2">
            <v>0</v>
          </cell>
        </row>
      </sheetData>
      <sheetData sheetId="5631">
        <row r="2">
          <cell r="A2">
            <v>0</v>
          </cell>
        </row>
      </sheetData>
      <sheetData sheetId="5632">
        <row r="2">
          <cell r="A2">
            <v>0</v>
          </cell>
        </row>
      </sheetData>
      <sheetData sheetId="5633">
        <row r="2">
          <cell r="A2">
            <v>0</v>
          </cell>
        </row>
      </sheetData>
      <sheetData sheetId="5634">
        <row r="2">
          <cell r="A2">
            <v>0</v>
          </cell>
        </row>
      </sheetData>
      <sheetData sheetId="5635">
        <row r="2">
          <cell r="A2">
            <v>0</v>
          </cell>
        </row>
      </sheetData>
      <sheetData sheetId="5636">
        <row r="2">
          <cell r="A2">
            <v>0</v>
          </cell>
        </row>
      </sheetData>
      <sheetData sheetId="5637">
        <row r="2">
          <cell r="A2">
            <v>0</v>
          </cell>
        </row>
      </sheetData>
      <sheetData sheetId="5638">
        <row r="2">
          <cell r="A2">
            <v>0</v>
          </cell>
        </row>
      </sheetData>
      <sheetData sheetId="5639"/>
      <sheetData sheetId="5640"/>
      <sheetData sheetId="5641"/>
      <sheetData sheetId="5642"/>
      <sheetData sheetId="5643"/>
      <sheetData sheetId="5644"/>
      <sheetData sheetId="5645"/>
      <sheetData sheetId="5646">
        <row r="2">
          <cell r="B2">
            <v>0</v>
          </cell>
        </row>
      </sheetData>
      <sheetData sheetId="5647">
        <row r="2">
          <cell r="B2">
            <v>0</v>
          </cell>
        </row>
      </sheetData>
      <sheetData sheetId="5648">
        <row r="2">
          <cell r="B2">
            <v>0</v>
          </cell>
        </row>
      </sheetData>
      <sheetData sheetId="5649">
        <row r="2">
          <cell r="B2">
            <v>0</v>
          </cell>
        </row>
      </sheetData>
      <sheetData sheetId="5650">
        <row r="2">
          <cell r="B2">
            <v>0</v>
          </cell>
        </row>
      </sheetData>
      <sheetData sheetId="5651">
        <row r="2">
          <cell r="B2">
            <v>0</v>
          </cell>
        </row>
      </sheetData>
      <sheetData sheetId="5652">
        <row r="2">
          <cell r="B2">
            <v>0</v>
          </cell>
        </row>
      </sheetData>
      <sheetData sheetId="5653">
        <row r="2">
          <cell r="B2">
            <v>0</v>
          </cell>
        </row>
      </sheetData>
      <sheetData sheetId="5654"/>
      <sheetData sheetId="5655"/>
      <sheetData sheetId="5656"/>
      <sheetData sheetId="5657"/>
      <sheetData sheetId="5658"/>
      <sheetData sheetId="5659">
        <row r="2">
          <cell r="B2">
            <v>0</v>
          </cell>
        </row>
      </sheetData>
      <sheetData sheetId="5660">
        <row r="2">
          <cell r="B2">
            <v>0</v>
          </cell>
        </row>
      </sheetData>
      <sheetData sheetId="5661">
        <row r="2">
          <cell r="A2">
            <v>0</v>
          </cell>
        </row>
      </sheetData>
      <sheetData sheetId="5662"/>
      <sheetData sheetId="5663">
        <row r="2">
          <cell r="A2">
            <v>0</v>
          </cell>
        </row>
      </sheetData>
      <sheetData sheetId="5664">
        <row r="2">
          <cell r="A2">
            <v>0</v>
          </cell>
        </row>
      </sheetData>
      <sheetData sheetId="5665">
        <row r="2">
          <cell r="A2">
            <v>0</v>
          </cell>
        </row>
      </sheetData>
      <sheetData sheetId="5666">
        <row r="2">
          <cell r="A2">
            <v>0</v>
          </cell>
        </row>
      </sheetData>
      <sheetData sheetId="5667">
        <row r="2">
          <cell r="A2">
            <v>0</v>
          </cell>
        </row>
      </sheetData>
      <sheetData sheetId="5668">
        <row r="2">
          <cell r="A2">
            <v>0</v>
          </cell>
        </row>
      </sheetData>
      <sheetData sheetId="5669">
        <row r="2">
          <cell r="A2">
            <v>0</v>
          </cell>
        </row>
      </sheetData>
      <sheetData sheetId="5670">
        <row r="2">
          <cell r="A2">
            <v>0</v>
          </cell>
        </row>
      </sheetData>
      <sheetData sheetId="5671">
        <row r="2">
          <cell r="A2">
            <v>0</v>
          </cell>
        </row>
      </sheetData>
      <sheetData sheetId="5672">
        <row r="2">
          <cell r="B2">
            <v>0</v>
          </cell>
        </row>
      </sheetData>
      <sheetData sheetId="5673"/>
      <sheetData sheetId="5674"/>
      <sheetData sheetId="5675"/>
      <sheetData sheetId="5676"/>
      <sheetData sheetId="5677"/>
      <sheetData sheetId="5678">
        <row r="2">
          <cell r="B2">
            <v>0</v>
          </cell>
        </row>
      </sheetData>
      <sheetData sheetId="5679">
        <row r="2">
          <cell r="B2">
            <v>0</v>
          </cell>
        </row>
      </sheetData>
      <sheetData sheetId="5680">
        <row r="2">
          <cell r="B2">
            <v>0</v>
          </cell>
        </row>
      </sheetData>
      <sheetData sheetId="5681"/>
      <sheetData sheetId="5682">
        <row r="2">
          <cell r="A2">
            <v>0</v>
          </cell>
        </row>
      </sheetData>
      <sheetData sheetId="5683">
        <row r="2">
          <cell r="A2">
            <v>0</v>
          </cell>
        </row>
      </sheetData>
      <sheetData sheetId="5684">
        <row r="2">
          <cell r="A2">
            <v>0</v>
          </cell>
        </row>
      </sheetData>
      <sheetData sheetId="5685">
        <row r="2">
          <cell r="A2">
            <v>0</v>
          </cell>
        </row>
      </sheetData>
      <sheetData sheetId="5686">
        <row r="2">
          <cell r="A2">
            <v>0</v>
          </cell>
        </row>
      </sheetData>
      <sheetData sheetId="5687">
        <row r="2">
          <cell r="A2">
            <v>0</v>
          </cell>
        </row>
      </sheetData>
      <sheetData sheetId="5688">
        <row r="2">
          <cell r="A2">
            <v>0</v>
          </cell>
        </row>
      </sheetData>
      <sheetData sheetId="5689">
        <row r="2">
          <cell r="A2">
            <v>0</v>
          </cell>
        </row>
      </sheetData>
      <sheetData sheetId="5690"/>
      <sheetData sheetId="5691"/>
      <sheetData sheetId="5692"/>
      <sheetData sheetId="5693"/>
      <sheetData sheetId="5694"/>
      <sheetData sheetId="5695"/>
      <sheetData sheetId="5696"/>
      <sheetData sheetId="5697">
        <row r="2">
          <cell r="A2" t="str">
            <v>FORMULARIO N° 4</v>
          </cell>
        </row>
      </sheetData>
      <sheetData sheetId="5698">
        <row r="2">
          <cell r="A2" t="str">
            <v>FORMULARIO N° 4</v>
          </cell>
        </row>
      </sheetData>
      <sheetData sheetId="5699">
        <row r="2">
          <cell r="A2" t="str">
            <v>FORMULARIO N° 4</v>
          </cell>
        </row>
      </sheetData>
      <sheetData sheetId="5700">
        <row r="5">
          <cell r="A5" t="str">
            <v>OFERTA ECONÓMICA DETALLADA</v>
          </cell>
        </row>
      </sheetData>
      <sheetData sheetId="5701">
        <row r="5">
          <cell r="A5" t="str">
            <v>OFERTA ECONÓMICA DETALLADA</v>
          </cell>
        </row>
      </sheetData>
      <sheetData sheetId="5702">
        <row r="2">
          <cell r="B2">
            <v>0</v>
          </cell>
        </row>
      </sheetData>
      <sheetData sheetId="5703">
        <row r="2">
          <cell r="B2">
            <v>0</v>
          </cell>
        </row>
      </sheetData>
      <sheetData sheetId="5704">
        <row r="2">
          <cell r="A2">
            <v>0</v>
          </cell>
        </row>
      </sheetData>
      <sheetData sheetId="5705">
        <row r="2">
          <cell r="A2">
            <v>0</v>
          </cell>
        </row>
      </sheetData>
      <sheetData sheetId="5706">
        <row r="2">
          <cell r="A2">
            <v>0</v>
          </cell>
        </row>
      </sheetData>
      <sheetData sheetId="5707">
        <row r="2">
          <cell r="A2">
            <v>0</v>
          </cell>
        </row>
      </sheetData>
      <sheetData sheetId="5708">
        <row r="2">
          <cell r="A2">
            <v>0</v>
          </cell>
        </row>
      </sheetData>
      <sheetData sheetId="5709"/>
      <sheetData sheetId="5710"/>
      <sheetData sheetId="5711"/>
      <sheetData sheetId="5712"/>
      <sheetData sheetId="5713"/>
      <sheetData sheetId="5714"/>
      <sheetData sheetId="5715"/>
      <sheetData sheetId="5716"/>
      <sheetData sheetId="5717"/>
      <sheetData sheetId="5718"/>
      <sheetData sheetId="5719"/>
      <sheetData sheetId="5720">
        <row r="2">
          <cell r="B2" t="str">
            <v>Patrimonio
neto
personal</v>
          </cell>
        </row>
      </sheetData>
      <sheetData sheetId="5721"/>
      <sheetData sheetId="5722"/>
      <sheetData sheetId="5723"/>
      <sheetData sheetId="5724"/>
      <sheetData sheetId="5725"/>
      <sheetData sheetId="5726"/>
      <sheetData sheetId="5727"/>
      <sheetData sheetId="5728"/>
      <sheetData sheetId="5729"/>
      <sheetData sheetId="5730"/>
      <sheetData sheetId="5731"/>
      <sheetData sheetId="5732"/>
      <sheetData sheetId="5733"/>
      <sheetData sheetId="5734"/>
      <sheetData sheetId="5735"/>
      <sheetData sheetId="5736"/>
      <sheetData sheetId="5737"/>
      <sheetData sheetId="5738"/>
      <sheetData sheetId="5739"/>
      <sheetData sheetId="5740"/>
      <sheetData sheetId="5741"/>
      <sheetData sheetId="5742"/>
      <sheetData sheetId="5743"/>
      <sheetData sheetId="5744"/>
      <sheetData sheetId="5745" refreshError="1"/>
      <sheetData sheetId="5746" refreshError="1"/>
      <sheetData sheetId="5747" refreshError="1"/>
      <sheetData sheetId="5748" refreshError="1"/>
      <sheetData sheetId="5749" refreshError="1"/>
      <sheetData sheetId="5750" refreshError="1"/>
      <sheetData sheetId="5751" refreshError="1"/>
      <sheetData sheetId="5752" refreshError="1"/>
      <sheetData sheetId="5753" refreshError="1"/>
      <sheetData sheetId="5754" refreshError="1"/>
      <sheetData sheetId="5755"/>
      <sheetData sheetId="5756"/>
      <sheetData sheetId="5757"/>
      <sheetData sheetId="5758"/>
      <sheetData sheetId="5759"/>
      <sheetData sheetId="5760"/>
      <sheetData sheetId="5761"/>
      <sheetData sheetId="5762"/>
      <sheetData sheetId="5763"/>
      <sheetData sheetId="5764"/>
      <sheetData sheetId="5765"/>
      <sheetData sheetId="5766"/>
      <sheetData sheetId="5767"/>
      <sheetData sheetId="5768"/>
      <sheetData sheetId="5769"/>
      <sheetData sheetId="5770"/>
      <sheetData sheetId="5771"/>
      <sheetData sheetId="5772"/>
      <sheetData sheetId="5773"/>
      <sheetData sheetId="5774"/>
      <sheetData sheetId="5775"/>
      <sheetData sheetId="5776"/>
      <sheetData sheetId="5777"/>
      <sheetData sheetId="5778"/>
      <sheetData sheetId="5779"/>
      <sheetData sheetId="5780"/>
      <sheetData sheetId="5781"/>
      <sheetData sheetId="5782"/>
      <sheetData sheetId="5783"/>
      <sheetData sheetId="5784"/>
      <sheetData sheetId="5785"/>
      <sheetData sheetId="5786"/>
      <sheetData sheetId="5787"/>
      <sheetData sheetId="5788"/>
      <sheetData sheetId="5789"/>
      <sheetData sheetId="5790"/>
      <sheetData sheetId="5791"/>
      <sheetData sheetId="5792"/>
      <sheetData sheetId="5793"/>
      <sheetData sheetId="5794"/>
      <sheetData sheetId="5795"/>
      <sheetData sheetId="5796"/>
      <sheetData sheetId="5797" refreshError="1"/>
      <sheetData sheetId="5798" refreshError="1"/>
      <sheetData sheetId="5799" refreshError="1"/>
      <sheetData sheetId="5800" refreshError="1"/>
      <sheetData sheetId="5801" refreshError="1"/>
      <sheetData sheetId="5802" refreshError="1"/>
      <sheetData sheetId="5803" refreshError="1"/>
      <sheetData sheetId="5804" refreshError="1"/>
      <sheetData sheetId="5805" refreshError="1"/>
      <sheetData sheetId="5806" refreshError="1"/>
      <sheetData sheetId="5807" refreshError="1"/>
      <sheetData sheetId="5808" refreshError="1"/>
      <sheetData sheetId="5809" refreshError="1"/>
      <sheetData sheetId="5810" refreshError="1"/>
      <sheetData sheetId="5811" refreshError="1"/>
      <sheetData sheetId="5812" refreshError="1"/>
      <sheetData sheetId="5813" refreshError="1"/>
      <sheetData sheetId="5814" refreshError="1"/>
      <sheetData sheetId="5815" refreshError="1"/>
      <sheetData sheetId="5816" refreshError="1"/>
      <sheetData sheetId="5817" refreshError="1"/>
      <sheetData sheetId="5818" refreshError="1"/>
      <sheetData sheetId="5819" refreshError="1"/>
      <sheetData sheetId="5820" refreshError="1"/>
      <sheetData sheetId="5821" refreshError="1"/>
      <sheetData sheetId="5822"/>
      <sheetData sheetId="5823"/>
      <sheetData sheetId="5824">
        <row r="2">
          <cell r="A2" t="str">
            <v>“CONSTRUCCIÓN DE OBRAS CIVILES, ELÉCTRICAS, MECÁNICAS E INSTRUMENTACIÓN REQUERIDAS POR ECOPETROL Y SU GRUPO EMPRESARIAL PARA LA VIGENCIA 2017-2020 CON OPCIÓN DE DOS AÑOS”</v>
          </cell>
        </row>
      </sheetData>
      <sheetData sheetId="5825">
        <row r="5">
          <cell r="A5">
            <v>0</v>
          </cell>
        </row>
      </sheetData>
      <sheetData sheetId="5826"/>
      <sheetData sheetId="5827"/>
      <sheetData sheetId="5828"/>
      <sheetData sheetId="5829"/>
      <sheetData sheetId="5830"/>
      <sheetData sheetId="5831"/>
      <sheetData sheetId="5832"/>
      <sheetData sheetId="5833"/>
      <sheetData sheetId="5834" refreshError="1"/>
      <sheetData sheetId="5835" refreshError="1"/>
      <sheetData sheetId="5836" refreshError="1"/>
      <sheetData sheetId="5837" refreshError="1"/>
      <sheetData sheetId="5838" refreshError="1"/>
      <sheetData sheetId="5839" refreshError="1"/>
      <sheetData sheetId="5840" refreshError="1"/>
      <sheetData sheetId="5841" refreshError="1"/>
      <sheetData sheetId="5842" refreshError="1"/>
      <sheetData sheetId="5843" refreshError="1"/>
      <sheetData sheetId="5844" refreshError="1"/>
      <sheetData sheetId="5845" refreshError="1"/>
      <sheetData sheetId="5846" refreshError="1"/>
      <sheetData sheetId="5847" refreshError="1"/>
      <sheetData sheetId="5848" refreshError="1"/>
      <sheetData sheetId="5849">
        <row r="2">
          <cell r="A2">
            <v>0</v>
          </cell>
        </row>
      </sheetData>
      <sheetData sheetId="5850"/>
      <sheetData sheetId="5851"/>
      <sheetData sheetId="5852"/>
      <sheetData sheetId="5853"/>
      <sheetData sheetId="5854"/>
      <sheetData sheetId="5855">
        <row r="2">
          <cell r="A2">
            <v>0</v>
          </cell>
        </row>
      </sheetData>
      <sheetData sheetId="5856"/>
      <sheetData sheetId="5857">
        <row r="2">
          <cell r="A2">
            <v>0</v>
          </cell>
        </row>
      </sheetData>
      <sheetData sheetId="5858"/>
      <sheetData sheetId="5859">
        <row r="2">
          <cell r="A2">
            <v>0</v>
          </cell>
        </row>
      </sheetData>
      <sheetData sheetId="5860">
        <row r="5">
          <cell r="B5">
            <v>0</v>
          </cell>
        </row>
      </sheetData>
      <sheetData sheetId="5861"/>
      <sheetData sheetId="5862">
        <row r="2">
          <cell r="A2">
            <v>0</v>
          </cell>
        </row>
      </sheetData>
      <sheetData sheetId="5863" refreshError="1"/>
      <sheetData sheetId="5864" refreshError="1"/>
      <sheetData sheetId="5865" refreshError="1"/>
      <sheetData sheetId="5866" refreshError="1"/>
      <sheetData sheetId="5867" refreshError="1"/>
      <sheetData sheetId="5868" refreshError="1"/>
      <sheetData sheetId="5869" refreshError="1"/>
      <sheetData sheetId="5870" refreshError="1"/>
      <sheetData sheetId="5871" refreshError="1"/>
      <sheetData sheetId="5872" refreshError="1"/>
      <sheetData sheetId="5873" refreshError="1"/>
      <sheetData sheetId="5874" refreshError="1"/>
      <sheetData sheetId="5875" refreshError="1"/>
      <sheetData sheetId="5876" refreshError="1"/>
      <sheetData sheetId="5877" refreshError="1"/>
      <sheetData sheetId="5878" refreshError="1"/>
      <sheetData sheetId="5879" refreshError="1"/>
      <sheetData sheetId="5880"/>
      <sheetData sheetId="5881">
        <row r="2">
          <cell r="A2">
            <v>0</v>
          </cell>
        </row>
      </sheetData>
      <sheetData sheetId="5882"/>
      <sheetData sheetId="5883"/>
      <sheetData sheetId="5884"/>
      <sheetData sheetId="5885" refreshError="1"/>
      <sheetData sheetId="5886" refreshError="1"/>
      <sheetData sheetId="5887" refreshError="1"/>
      <sheetData sheetId="5888" refreshError="1"/>
      <sheetData sheetId="5889" refreshError="1"/>
      <sheetData sheetId="5890" refreshError="1"/>
      <sheetData sheetId="5891" refreshError="1"/>
      <sheetData sheetId="5892" refreshError="1"/>
      <sheetData sheetId="5893" refreshError="1"/>
      <sheetData sheetId="5894"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INV"/>
      <sheetName val="AASHTO"/>
      <sheetName val="Hoja2"/>
      <sheetName val="INDICADORES"/>
      <sheetName val="original_sist"/>
      <sheetName val="Hoja3"/>
      <sheetName val="Paso 1 Calculo del Presupuesto"/>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 val="original_sist"/>
      <sheetName val="Hoja3"/>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 val="Equipo"/>
    </sheetNames>
    <sheetDataSet>
      <sheetData sheetId="0" refreshError="1"/>
      <sheetData sheetId="1" refreshError="1"/>
      <sheetData sheetId="2" refreshError="1"/>
      <sheetData sheetId="3" refreshError="1"/>
      <sheetData sheetId="4"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SEGUIM Y REPROG MES 1 (2)"/>
      <sheetName val="PR 1"/>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Users\USUARIO\Downloads\a  aaI"/>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_a  aaInformación GRUPO 4_A MIn"/>
      <sheetName val="Hoja1 (2)"/>
      <sheetName val="Hoja1 (3)"/>
      <sheetName val="precios-básicos2002"/>
      <sheetName val="APUs"/>
      <sheetName val="\Users\HP\AppData\Local\Microso"/>
      <sheetName val="#REF"/>
      <sheetName val="Hoja2"/>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LISTADO "/>
      <sheetName val="M.O."/>
      <sheetName val="CANT OBRA"/>
      <sheetName val=" ACTA FINAL + MODIFICATORIA "/>
      <sheetName val="MURO PR25+221-235"/>
      <sheetName val="\Users\ANDRES FELIPE MUÑOZ\Down"/>
      <sheetName val="INDICE"/>
      <sheetName val="EQUIPOS"/>
      <sheetName val="MANO DE OBRA"/>
      <sheetName val="TRANSPORTE"/>
      <sheetName val="_aCCIDENTES_DE_1995___1996_x_11"/>
      <sheetName val="//ccefici"/>
      <sheetName val="//d.docs.live.net/a  aaInformac"/>
      <sheetName val="_aCCIDENTES_DE_1995___1996_xl_2"/>
      <sheetName val="_aCCIDENTES_DE_1995___1996_xl_3"/>
      <sheetName val="_aCCIDENTES_DE_1995___1996_xl_4"/>
      <sheetName val="_aCCIDENTES_DE_1995___1996_xl_5"/>
      <sheetName val="ACTA No.1 "/>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_aCCIDENTES_DE_1995___1996_xl_6"/>
      <sheetName val="_aCCIDENTES_DE_1995___1996_xl_7"/>
      <sheetName val="_aCCIDENTES_DE_1995___1996_xl_8"/>
      <sheetName val="_aCCIDENTES_DE_1995___1996_xl_9"/>
      <sheetName val="_aCCIDENTES_DE_1995___1996_x_10"/>
      <sheetName val="MAT"/>
      <sheetName val="HER"/>
      <sheetName val="PER"/>
      <sheetName val="TRANS"/>
      <sheetName val="COSTOS UNITARIOS"/>
      <sheetName val="CA-2909"/>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HISTORICOS FUEL OIL EXP"/>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aactividad"/>
      <sheetName val="G.G"/>
      <sheetName val="GENERALIDADES"/>
      <sheetName val="analisis costo horario"/>
      <sheetName val="Lista Base"/>
      <sheetName val="PLAN DE INVERSION ANTICIPO"/>
      <sheetName val="inv mensual"/>
      <sheetName val="borrador flujo inv"/>
      <sheetName val="social-ambiental"/>
      <sheetName val="AU"/>
      <sheetName val="DUB-823"/>
      <sheetName val="GPI 526"/>
      <sheetName val="SKJ452"/>
      <sheetName val="ITA878"/>
      <sheetName val="AEA-944"/>
      <sheetName val="XXJ617"/>
      <sheetName val="SNG_855"/>
      <sheetName val="VEA 374"/>
      <sheetName val="HFB024"/>
      <sheetName val="PAJ825"/>
      <sheetName val="PALET DEL 21 FEB AL 5 MARZ"/>
      <sheetName val="COSTOS"/>
      <sheetName val="AC2-AG96"/>
      <sheetName val="EVA"/>
      <sheetName val="AIU"/>
      <sheetName val="Hoja3"/>
      <sheetName val="GENERAL"/>
      <sheetName val="Hoja6"/>
      <sheetName val="RESUMEN"/>
      <sheetName val="201.16"/>
      <sheetName val="220.1"/>
      <sheetName val="221,1"/>
      <sheetName val="221,1p"/>
      <sheetName val="230,1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2)"/>
      <sheetName val="810.2"/>
      <sheetName val="700.1"/>
      <sheetName val="730.1"/>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221.1"/>
      <sheetName val="683.1P"/>
      <sheetName val="3P "/>
      <sheetName val="683.3P"/>
      <sheetName val="673.1P"/>
      <sheetName val="PNP 4.7"/>
      <sheetName val="201,7p"/>
      <sheetName val="TRIPLE"/>
      <sheetName val="673.2P "/>
      <sheetName val="623.1P"/>
      <sheetName val="621.1.3"/>
      <sheetName val="674.2"/>
      <sheetName val="220.2P"/>
      <sheetName val="683.4P "/>
      <sheetName val="683.3P (2)"/>
      <sheetName val="683.4P  (2)"/>
      <sheetName val="683.5P  "/>
      <sheetName val="Hoja5"/>
      <sheetName val="642.2P"/>
      <sheetName val="641,1"/>
      <sheetName val="Hoja4"/>
      <sheetName val="INT 17"/>
      <sheetName val="INT 18"/>
      <sheetName val="Main"/>
      <sheetName val="CorpTax"/>
      <sheetName val="PAGOS"/>
      <sheetName val="articulos"/>
      <sheetName val="ESTADO RED"/>
      <sheetName val="CARRETERAS"/>
      <sheetName val="GENERALIDADES "/>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INTERVENCION"/>
      <sheetName val="ESTADO VÍA-CRIT.TECNICO"/>
      <sheetName val="ANALISIS RESUMIDOS"/>
      <sheetName val="MATERIAL"/>
      <sheetName val="Tabla CONPES 3714"/>
      <sheetName val="\Nuevos APU Córdoba\a  aaInform"/>
      <sheetName val="\E\Nuevos APU Córdoba\a  aaInfo"/>
      <sheetName val="\Users\JoseGabriel\Documents\Mi"/>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ESTADO_VÍA-CRIT_TECNICO"/>
      <sheetName val="Base_Muestras"/>
      <sheetName val="Formulario_N°_4"/>
      <sheetName val="\\Giovanni\administracion_vial\"/>
      <sheetName val="\MONTO_AGOTABLE_2010\a__aaInfor"/>
      <sheetName val="\AMV___no_borrar\PRESUPUESTOS\a"/>
      <sheetName val="\I\AMV___no_borrar\PRESUPUESTOS"/>
      <sheetName val="\G\I\AMV___no_borrar\PRESUPUEST"/>
      <sheetName val="\A\a__aaInformación_GRUPO_4\A_M"/>
      <sheetName val="\G\A\a__aaInformación_GRUPO_4\A"/>
      <sheetName val="\\Escritorio\amv_2011\a__aaInfo"/>
      <sheetName val="\Users\LENOVO\Downloads\a  aaIn"/>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E\a  aaInformación GRUPO 4\A M"/>
      <sheetName val="_aCCIDENTES_DE_1995___1996_x_12"/>
      <sheetName val="aCCIDENTES%2520DE%25201995%2520"/>
      <sheetName val="REQUISITOS INF INTERVENTORÍA"/>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_aCCIDENTES_DE_1995___1996_x_13"/>
      <sheetName val="_aCCIDENTES_DE_1995___1996_x_14"/>
      <sheetName val="_aCCIDENTES_DE_1995___1996_x_15"/>
      <sheetName val="_aCCIDENTES_DE_1995___1996_x_18"/>
      <sheetName val="_aCCIDENTES_DE_1995___1996_x_16"/>
      <sheetName val="_aCCIDENTES_DE_1995___1996_x_17"/>
      <sheetName val="_aCCIDENTES_DE_1995___1996_x_19"/>
      <sheetName val="_aCCIDENTES_DE_1995___1996_x_37"/>
      <sheetName val="_aCCIDENTES_DE_1995___1996_x_26"/>
      <sheetName val="_aCCIDENTES_DE_1995___1996_x_20"/>
      <sheetName val="_aCCIDENTES_DE_1995___1996_x_21"/>
      <sheetName val="_aCCIDENTES_DE_1995___1996_x_22"/>
      <sheetName val="_aCCIDENTES_DE_1995___1996_x_23"/>
      <sheetName val="_aCCIDENTES_DE_1995___1996_x_25"/>
      <sheetName val="_aCCIDENTES_DE_1995___1996_x_24"/>
      <sheetName val="_aCCIDENTES_DE_1995___1996_x_36"/>
      <sheetName val="_aCCIDENTES_DE_1995___1996_x_28"/>
      <sheetName val="_aCCIDENTES_DE_1995___1996_x_27"/>
      <sheetName val="_aCCIDENTES_DE_1995___1996_x_29"/>
      <sheetName val="_aCCIDENTES_DE_1995___1996_x_34"/>
      <sheetName val="_aCCIDENTES_DE_1995___1996_x_32"/>
      <sheetName val="_aCCIDENTES_DE_1995___1996_x_30"/>
      <sheetName val="_aCCIDENTES_DE_1995___1996_x_31"/>
      <sheetName val="_aCCIDENTES_DE_1995___1996_x_33"/>
      <sheetName val="_aCCIDENTES_DE_1995___1996_x_35"/>
      <sheetName val="MANO_DE_OBRA"/>
      <sheetName val="//cceficiente_sharepoint_com/a_"/>
      <sheetName val="//d_docs_live_net/a__aaInformac"/>
      <sheetName val="_aCCIDENTES_DE_1995___1996_x_38"/>
      <sheetName val="_aCCIDENTES_DE_1995___1996_x_49"/>
      <sheetName val="_aCCIDENTES_DE_1995___1996_x_39"/>
      <sheetName val="_aCCIDENTES_DE_1995___1996_x_47"/>
      <sheetName val="_aCCIDENTES_DE_1995___1996_x_40"/>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0"/>
      <sheetName val="DIRECTAS AMO I"/>
      <sheetName val="DIRECTAS AMO II"/>
      <sheetName val="\I\A\a__aaInformación_GRUPO_4\A"/>
      <sheetName val="\K\a__aaInformación_GRUPO_4\A_M"/>
      <sheetName val="\I\K\a__aaInformación_GRUPO_4\A"/>
      <sheetName val="\H\a__aaInformación_GRUPO_4\A_M"/>
      <sheetName val="\I\H\a__aaInformación_GRUPO_4\A"/>
      <sheetName val="\\INTERVIALNUBE\Documents_and_S"/>
      <sheetName val="[aCCIDENTES_DE_1995_-_1996_xls]"/>
      <sheetName val="Lista_obra"/>
      <sheetName val="\Documents_and_Settings\Pedro_"/>
      <sheetName val="\Documents_and_Settings\jviteri"/>
      <sheetName val="\\Sistemas_serv1\xx\Documents_a"/>
      <sheetName val="\Mini_HP_Enero_2015\Proyectos_i"/>
      <sheetName val="\Volumes\USB_PIOLIN\Escritorio\"/>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PR_1"/>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_a__aaInformación_GRUPO_4_A_MIn"/>
      <sheetName val="Hoja1_(2)"/>
      <sheetName val="Hoja1_(3)"/>
      <sheetName val="Base_Muestras1"/>
      <sheetName val="Formulario_N°_41"/>
      <sheetName val="\\Giovanni\administracion_vial1"/>
      <sheetName val="\MONTO_AGOTABLE_2010\a__aaInfo1"/>
      <sheetName val="\AMV___no_borrar\PRESUPUESTOS\1"/>
      <sheetName val="\I\AMV___no_borrar\PRESUPUESTO1"/>
      <sheetName val="\G\I\AMV___no_borrar\PRESUPUES1"/>
      <sheetName val="\A\a__aaInformación_GRUPO_4\A_1"/>
      <sheetName val="\G\A\a__aaInformación_GRUPO_4\1"/>
      <sheetName val="\I\A\a__aaInformación_GRUPO_4\1"/>
      <sheetName val="\K\a__aaInformación_GRUPO_4\A_1"/>
      <sheetName val="\I\K\a__aaInformación_GRUPO_4\1"/>
      <sheetName val="\H\a__aaInformación_GRUPO_4\A_1"/>
      <sheetName val="\I\H\a__aaInformación_GRUPO_4\1"/>
      <sheetName val="\\INTERVIALNUBE\Documents_and_1"/>
      <sheetName val="[aCCIDENTES_DE_1995_-_1996_xls1"/>
      <sheetName val="\\Escritorio\amv_2011\a__aaInf1"/>
      <sheetName val="Lista_obra1"/>
      <sheetName val="\Documents_and_Settings\Pedro_1"/>
      <sheetName val="\Documents_and_Settings\jviter1"/>
      <sheetName val="\\Sistemas_serv1\xx\Documents_1"/>
      <sheetName val="\Mini_HP_Enero_2015\Proyectos_1"/>
      <sheetName val="\Volumes\USB_PIOLIN\Escritorio1"/>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PR_1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Users\USUARIO\Downloads\a__aa1"/>
      <sheetName val="SEGUIM_Y_REPROG_MES_1_(2)1"/>
      <sheetName val="Conceptos_básicos1"/>
      <sheetName val="Introducción_a_las_funciones1"/>
      <sheetName val="MIN_y_MAX1"/>
      <sheetName val="Fecha_y_hora1"/>
      <sheetName val="Unir_texto_y_números1"/>
      <sheetName val="Instrucciones_SI1"/>
      <sheetName val="Funciones_condicionales1"/>
      <sheetName val="Asistente_para_funciones1"/>
      <sheetName val="Errores_de_fórmula1"/>
      <sheetName val="Obtener_más_información1"/>
      <sheetName val="_a__aaInformación_GRUPO_4_A_MI1"/>
      <sheetName val="Hoja1_(2)1"/>
      <sheetName val="Hoja1_(3)1"/>
      <sheetName val="Base_Muestras2"/>
      <sheetName val="Formulario_N°_42"/>
      <sheetName val="[aCCIDENTES_DE_1995_-_1996_xls2"/>
      <sheetName val="\\Escritorio\amv_2011\a__aaInf2"/>
      <sheetName val="\\Giovanni\administracion_vial2"/>
      <sheetName val="\MONTO_AGOTABLE_2010\a__aaInfo2"/>
      <sheetName val="\AMV___no_borrar\PRESUPUESTOS\2"/>
      <sheetName val="\I\AMV___no_borrar\PRESUPUESTO2"/>
      <sheetName val="\G\I\AMV___no_borrar\PRESUPUES2"/>
      <sheetName val="\A\a__aaInformación_GRUPO_4\A_2"/>
      <sheetName val="\G\A\a__aaInformación_GRUPO_4\2"/>
      <sheetName val="\I\A\a__aaInformación_GRUPO_4\2"/>
      <sheetName val="\K\a__aaInformación_GRUPO_4\A_2"/>
      <sheetName val="\I\K\a__aaInformación_GRUPO_4\2"/>
      <sheetName val="\H\a__aaInformación_GRUPO_4\A_2"/>
      <sheetName val="\I\H\a__aaInformación_GRUPO_4\2"/>
      <sheetName val="\\INTERVIALNUBE\Documents_and_2"/>
      <sheetName val="\Documents_and_Settings\Pedro_2"/>
      <sheetName val="\Documents_and_Settings\jviter2"/>
      <sheetName val="Conceptos_básicos2"/>
      <sheetName val="Introducción_a_las_funciones2"/>
      <sheetName val="MIN_y_MAX2"/>
      <sheetName val="Fecha_y_hora2"/>
      <sheetName val="Unir_texto_y_números2"/>
      <sheetName val="Instrucciones_SI2"/>
      <sheetName val="Funciones_condicionales2"/>
      <sheetName val="Asistente_para_funciones2"/>
      <sheetName val="Errores_de_fórmula2"/>
      <sheetName val="Obtener_más_información2"/>
      <sheetName val="\Mini_HP_Enero_2015\Proyectos_2"/>
      <sheetName val="\Volumes\USB_PIOLIN\Escritorio2"/>
      <sheetName val="Lista_obra2"/>
      <sheetName val="\\Sistemas_serv1\xx\Documents_2"/>
      <sheetName val="PR_1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CONCRETO_DE_LIMPIEZA2"/>
      <sheetName val="VIGA_DE_CIMIENTO2"/>
      <sheetName val="VIGA_AEREA2"/>
      <sheetName val="CERCHAS_CELOSIA2"/>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Users\USUARIO\Downloads\a__aa2"/>
      <sheetName val="Hoja1_(2)2"/>
      <sheetName val="Hoja1_(3)2"/>
      <sheetName val="_a__aaInformación_GRUPO_4_A_MI2"/>
      <sheetName val="SEGUIM_Y_REPROG_MES_1_(2)2"/>
      <sheetName val="Program"/>
      <sheetName val="__Giovanni_administracion vial_"/>
      <sheetName val="_MONTO AGOTABLE 2010_a  aaInfor"/>
      <sheetName val="_AMV _ no borrar_PRESUPUESTOS_a"/>
      <sheetName val="_I_AMV _ no borrar_PRESUPUESTOS"/>
      <sheetName val="_G_I_AMV _ no borrar_PRESUPUEST"/>
      <sheetName val="_A_a  aaInformación GRUPO 4_A M"/>
      <sheetName val="_G_A_a  aaInformación GRUPO 4_A"/>
      <sheetName val="_I_A_a  aaInformación GRUPO 4_A"/>
      <sheetName val="_K_a  aaInformación GRUPO 4_A M"/>
      <sheetName val="_I_K_a  aaInformación GRUPO 4_A"/>
      <sheetName val="_H_a  aaInformación GRUPO 4_A M"/>
      <sheetName val="_I_H_a  aaInformación GRUPO 4_A"/>
      <sheetName val="__INTERVIALNUBE_Documents and S"/>
      <sheetName val="_aCCIDENTES DE 1995 - 1996.xls_"/>
      <sheetName val="__Escritorio_amv 2011_a  aaInfo"/>
      <sheetName val="_Documents and Settings_Pedro "/>
      <sheetName val="_Users_Administrador_Desktop_AM"/>
      <sheetName val="__Ing-her"/>
      <sheetName val="_Users_cmeza_Documents_INVIAS_D"/>
      <sheetName val="_Documents and Settings_jviteri"/>
      <sheetName val="__Sistemas_serv1_xx_Documents a"/>
      <sheetName val="_Users_avargase_AppData_Local_M"/>
      <sheetName val="_Mini HP Enero 2015_Proyectos i"/>
      <sheetName val="_C_Users_avargase_AppData_Local"/>
      <sheetName val="_Volumes_USB PIOLIN_Escritorio_"/>
      <sheetName val="\Users\rosalym\Desktop\BALANCE "/>
      <sheetName val="_aCCIDENTES_DE_1995___1996_x_53"/>
      <sheetName val="_aCCIDENTES_DE_1995___1996_x_51"/>
      <sheetName val="_aCCIDENTES_DE_1995___1996_x_52"/>
      <sheetName val="_aCCIDENTES_DE_1995___1996_x_54"/>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sheetData sheetId="124"/>
      <sheetData sheetId="125"/>
      <sheetData sheetId="126"/>
      <sheetData sheetId="127"/>
      <sheetData sheetId="128"/>
      <sheetData sheetId="129"/>
      <sheetData sheetId="130"/>
      <sheetData sheetId="131"/>
      <sheetData sheetId="132" refreshError="1"/>
      <sheetData sheetId="133" refreshError="1"/>
      <sheetData sheetId="134"/>
      <sheetData sheetId="135" refreshError="1"/>
      <sheetData sheetId="136"/>
      <sheetData sheetId="137" refreshError="1"/>
      <sheetData sheetId="138" refreshError="1"/>
      <sheetData sheetId="139" refreshError="1"/>
      <sheetData sheetId="140" refreshError="1"/>
      <sheetData sheetId="141" refreshError="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refreshError="1"/>
      <sheetData sheetId="312"/>
      <sheetData sheetId="313"/>
      <sheetData sheetId="314"/>
      <sheetData sheetId="315"/>
      <sheetData sheetId="316"/>
      <sheetData sheetId="317"/>
      <sheetData sheetId="318"/>
      <sheetData sheetId="319"/>
      <sheetData sheetId="320"/>
      <sheetData sheetId="321" refreshError="1"/>
      <sheetData sheetId="322" refreshError="1"/>
      <sheetData sheetId="323" refreshError="1"/>
      <sheetData sheetId="324" refreshError="1"/>
      <sheetData sheetId="325" refreshError="1"/>
      <sheetData sheetId="326"/>
      <sheetData sheetId="327"/>
      <sheetData sheetId="328" refreshError="1"/>
      <sheetData sheetId="329" refreshError="1"/>
      <sheetData sheetId="330"/>
      <sheetData sheetId="331" refreshError="1"/>
      <sheetData sheetId="332" refreshError="1"/>
      <sheetData sheetId="333"/>
      <sheetData sheetId="334"/>
      <sheetData sheetId="335"/>
      <sheetData sheetId="336"/>
      <sheetData sheetId="337"/>
      <sheetData sheetId="338"/>
      <sheetData sheetId="339"/>
      <sheetData sheetId="340" refreshError="1"/>
      <sheetData sheetId="341" refreshError="1"/>
      <sheetData sheetId="342"/>
      <sheetData sheetId="343" refreshError="1"/>
      <sheetData sheetId="344"/>
      <sheetData sheetId="345" refreshError="1"/>
      <sheetData sheetId="346" refreshError="1"/>
      <sheetData sheetId="347" refreshError="1"/>
      <sheetData sheetId="348" refreshError="1"/>
      <sheetData sheetId="349" refreshError="1"/>
      <sheetData sheetId="350" refreshError="1"/>
      <sheetData sheetId="351" refreshError="1"/>
      <sheetData sheetId="352"/>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sheetData sheetId="502"/>
      <sheetData sheetId="503"/>
      <sheetData sheetId="504"/>
      <sheetData sheetId="505"/>
      <sheetData sheetId="506" refreshError="1"/>
      <sheetData sheetId="507"/>
      <sheetData sheetId="508"/>
      <sheetData sheetId="509"/>
      <sheetData sheetId="510"/>
      <sheetData sheetId="511"/>
      <sheetData sheetId="512"/>
      <sheetData sheetId="513"/>
      <sheetData sheetId="514"/>
      <sheetData sheetId="515"/>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sheetData sheetId="533"/>
      <sheetData sheetId="534"/>
      <sheetData sheetId="535" refreshError="1"/>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refreshError="1"/>
      <sheetData sheetId="656" refreshError="1"/>
      <sheetData sheetId="657" refreshError="1"/>
      <sheetData sheetId="658" refreshError="1"/>
      <sheetData sheetId="659" refreshError="1"/>
      <sheetData sheetId="660" refreshError="1"/>
      <sheetData sheetId="661" refreshError="1"/>
      <sheetData sheetId="662"/>
      <sheetData sheetId="663"/>
      <sheetData sheetId="664"/>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refreshError="1"/>
      <sheetData sheetId="762" refreshError="1"/>
      <sheetData sheetId="763" refreshError="1"/>
      <sheetData sheetId="764" refreshError="1"/>
      <sheetData sheetId="765" refreshError="1"/>
      <sheetData sheetId="766" refreshError="1"/>
      <sheetData sheetId="767" refreshError="1"/>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sheetData sheetId="872" refreshError="1"/>
      <sheetData sheetId="873" refreshError="1"/>
      <sheetData sheetId="874"/>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sheetData sheetId="912"/>
      <sheetData sheetId="913"/>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 val="Hoja2"/>
      <sheetName val="INDICADORES"/>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OCTUBRE"/>
      <sheetName val="AEA_944"/>
      <sheetName val="DUB_823"/>
      <sheetName val="ESTADO FINANCIERO"/>
      <sheetName val="BASE DATOS"/>
      <sheetName val="TARIFAS"/>
      <sheetName val="Sheet1"/>
      <sheetName val="PrecRec"/>
      <sheetName val="PESOS"/>
      <sheetName val="210.2.2"/>
      <sheetName val="Sanitario"/>
      <sheetName val="perfil"/>
      <sheetName val="CUADRO_CONTROL5"/>
      <sheetName val="GPI_5265"/>
      <sheetName val="AEA-_2645"/>
      <sheetName val="SKG_-4195"/>
      <sheetName val="VEA_3635"/>
      <sheetName val="VEA_3745"/>
      <sheetName val="PALET_DEL_21_FEB_AL_5_MARZ5"/>
      <sheetName val="APU_(22)"/>
      <sheetName val="O_Civil_A__Base_Zona_A2S4"/>
      <sheetName val="DATA_I"/>
      <sheetName val="SEÑAL_1"/>
      <sheetName val="Pavement_Data"/>
      <sheetName val="ESTADO_FINANCIERO"/>
      <sheetName val="BASE_DATOS"/>
      <sheetName val="210_2_2"/>
      <sheetName val="EST2"/>
      <sheetName val="Hoja2"/>
      <sheetName val="LIQ.TRANSPORTE%20DE%20MATERIALE"/>
      <sheetName val="PORTADA"/>
      <sheetName val="C_C_"/>
      <sheetName val="59y22%"/>
      <sheetName val="ENTRADAS"/>
      <sheetName val="BALANCE"/>
      <sheetName val="EQ"/>
      <sheetName val="CONTROL S24"/>
      <sheetName val="data"/>
      <sheetName val="Puntos"/>
      <sheetName val="ALTERNATIVA 1"/>
      <sheetName val="Valores Desplegables"/>
      <sheetName val="MI"/>
      <sheetName val="presup"/>
      <sheetName val="cantidades pH3"/>
      <sheetName val="resumen monal"/>
      <sheetName val="L. de Constru"/>
      <sheetName val="BUSCADOR"/>
      <sheetName val="MAMPO 1"/>
      <sheetName val="Tabla"/>
      <sheetName val="COSTOS DE TRANSPORTE"/>
      <sheetName val="BOUNDS &amp; ROWS"/>
      <sheetName val="COMPRA MATERIA PRIMA"/>
      <sheetName val="CUADRO_CONTROL6"/>
      <sheetName val="GPI_5266"/>
      <sheetName val="AEA-_2646"/>
      <sheetName val="SKG_-4196"/>
      <sheetName val="VEA_3636"/>
      <sheetName val="VEA_3746"/>
      <sheetName val="PALET_DEL_21_FEB_AL_5_MARZ6"/>
      <sheetName val="APU_(22)1"/>
      <sheetName val="O_Civil_A__Base_Zona_A2S41"/>
      <sheetName val="DATA_I1"/>
      <sheetName val="SEÑAL_11"/>
      <sheetName val="Pavement_Data1"/>
      <sheetName val="COMPARACION_MARZO_2011"/>
      <sheetName val="Datos_CO"/>
      <sheetName val="EQUI"/>
      <sheetName val="MH"/>
      <sheetName val="estado red"/>
      <sheetName val="Clúster 8"/>
      <sheetName val="Clúster 14"/>
      <sheetName val="articulos"/>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sheetData sheetId="105"/>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refreshError="1"/>
      <sheetData sheetId="168"/>
      <sheetData sheetId="169" refreshError="1"/>
      <sheetData sheetId="170" refreshError="1"/>
      <sheetData sheetId="171" refreshError="1"/>
      <sheetData sheetId="172"/>
      <sheetData sheetId="173"/>
      <sheetData sheetId="174"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 val="Res-Accide-10"/>
      <sheetName val="Datos Básicos"/>
      <sheetName val="SALARIOS"/>
      <sheetName val="SUB APU"/>
      <sheetName val="INV"/>
      <sheetName val="AASHTO"/>
      <sheetName val="PESOS"/>
      <sheetName val="Formulario N° 4"/>
      <sheetName val="EQUIP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_a  aaInformación GRUPO 4_A MIn"/>
      <sheetName val="precios-básicos2002"/>
      <sheetName val="APUs"/>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COSTOS UNITARIOS"/>
      <sheetName val="CA-2909"/>
      <sheetName val="DUB-823"/>
      <sheetName val="GPI 526"/>
      <sheetName val="SKJ452"/>
      <sheetName val="ITA878"/>
      <sheetName val="AEA-944"/>
      <sheetName val="XXJ617"/>
      <sheetName val="SNG_855"/>
      <sheetName val="VEA 374"/>
      <sheetName val="HFB024"/>
      <sheetName val="PAJ825"/>
      <sheetName val="\Users\USUARIO\Downloads\a  aaI"/>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 val="aactividad"/>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Users\HP\AppData\Local\Microso"/>
      <sheetName val="#REF"/>
      <sheetName val="aCCIDENTES_DE_1995_-_199633"/>
      <sheetName val="aCCIDENTES_DE_1995_-_1996_xls10"/>
      <sheetName val="G.G"/>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PLAN DE INVERSION ANTICIPO"/>
      <sheetName val="inv mensual"/>
      <sheetName val="borrador flujo inv"/>
      <sheetName val="social-ambiental"/>
      <sheetName val="AU"/>
      <sheetName val="PALET DEL 21 FEB AL 5 MARZ"/>
      <sheetName val="COSTOS"/>
      <sheetName val="AC2-AG96"/>
      <sheetName val="EVA"/>
      <sheetName val="AIU"/>
      <sheetName val="GENERALIDADES"/>
      <sheetName val="analisis costo horario"/>
      <sheetName val="Lista Base"/>
      <sheetName val="Hoja3"/>
      <sheetName val="GENERAL"/>
      <sheetName val="Hoja6"/>
      <sheetName val="RESUMEN"/>
      <sheetName val="201.16"/>
      <sheetName val="220.1"/>
      <sheetName val="221,1"/>
      <sheetName val="221,1p"/>
      <sheetName val="230,1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2)"/>
      <sheetName val="810.2"/>
      <sheetName val="700.1"/>
      <sheetName val="730.1"/>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221.1"/>
      <sheetName val="683.1P"/>
      <sheetName val="3P "/>
      <sheetName val="683.3P"/>
      <sheetName val="673.1P"/>
      <sheetName val="PNP 4.7"/>
      <sheetName val="201,7p"/>
      <sheetName val="TRIPLE"/>
      <sheetName val="673.2P "/>
      <sheetName val="623.1P"/>
      <sheetName val="621.1.3"/>
      <sheetName val="674.2"/>
      <sheetName val="220.2P"/>
      <sheetName val="683.4P "/>
      <sheetName val="683.3P (2)"/>
      <sheetName val="683.4P  (2)"/>
      <sheetName val="683.5P  "/>
      <sheetName val="Hoja5"/>
      <sheetName val="642.2P"/>
      <sheetName val="641,1"/>
      <sheetName val="Hoja2"/>
      <sheetName val="Hoja4"/>
      <sheetName val="INT 17"/>
      <sheetName val="INT 18"/>
      <sheetName val="articulos"/>
      <sheetName val="LISTADO "/>
      <sheetName val="M.O."/>
      <sheetName val="HISTORICOS FUEL OIL EXP"/>
      <sheetName val="_aCCIDENTES_DE_1995___1996_xl_2"/>
      <sheetName val="//ccefici"/>
      <sheetName val="ACTA No.1 "/>
      <sheetName val="INST"/>
      <sheetName val="REQUISITOS INF INTERVENTORÍA"/>
      <sheetName val="Formulario_N°_4"/>
      <sheetName val="gp05"/>
      <sheetName val="GP06"/>
      <sheetName val="ANALISIS RESUMIDOS"/>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 ACTA FINAL + MODIFICATORIA "/>
      <sheetName val="EQUIPOS"/>
      <sheetName val="MANO DE OBRA"/>
      <sheetName val="TRANSPORTE"/>
      <sheetName val="_aCCIDENTES_DE_1995___1996_xl_4"/>
      <sheetName val="//d.docs.live.net/a  aaInformac"/>
      <sheetName val="_aCCIDENTES_DE_1995___1996_xl_3"/>
      <sheetName val="INDICE"/>
      <sheetName val="_aCCIDENTES_DE_1995___1996_x_11"/>
      <sheetName val="_aCCIDENTES_DE_1995___1996_xl_5"/>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_aCCIDENTES_DE_1995___1996_xl_6"/>
      <sheetName val="_aCCIDENTES_DE_1995___1996_xl_7"/>
      <sheetName val="_aCCIDENTES_DE_1995___1996_xl_8"/>
      <sheetName val="_aCCIDENTES_DE_1995___1996_xl_9"/>
      <sheetName val="_aCCIDENTES_DE_1995___1996_x_10"/>
      <sheetName val="Base_Muestras"/>
      <sheetName val="Program"/>
      <sheetName val="Main"/>
      <sheetName val="CorpTax"/>
      <sheetName val="PAGOS"/>
      <sheetName val="ESTADO RED"/>
      <sheetName val="CARRETERAS"/>
      <sheetName val="GENERALIDADES "/>
      <sheetName val="ESTADO VÍA-CRIT.TECNICO"/>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INTERVENCION"/>
      <sheetName val="_a__aaInformación_GRUPO_4_A_MIn"/>
      <sheetName val="_a__aaInformación_GRUPO_4_A_MI1"/>
      <sheetName val="_a__aaInformación_GRUPO_4_A_MI2"/>
      <sheetName val="__Giovanni_administracion vial_"/>
      <sheetName val="_MONTO AGOTABLE 2010_a  aaInfor"/>
      <sheetName val="_AMV _ no borrar_PRESUPUESTOS_a"/>
      <sheetName val="_I_AMV _ no borrar_PRESUPUESTOS"/>
      <sheetName val="_G_I_AMV _ no borrar_PRESUPUEST"/>
      <sheetName val="_A_a  aaInformación GRUPO 4_A M"/>
      <sheetName val="_G_A_a  aaInformación GRUPO 4_A"/>
      <sheetName val="_I_A_a  aaInformación GRUPO 4_A"/>
      <sheetName val="_K_a  aaInformación GRUPO 4_A M"/>
      <sheetName val="_I_K_a  aaInformación GRUPO 4_A"/>
      <sheetName val="_H_a  aaInformación GRUPO 4_A M"/>
      <sheetName val="_I_H_a  aaInformación GRUPO 4_A"/>
      <sheetName val="__INTERVIALNUBE_Documents and S"/>
      <sheetName val="_aCCIDENTES DE 1995 - 1996.xls_"/>
      <sheetName val="__Escritorio_amv 2011_a  aaInfo"/>
      <sheetName val="_Documents and Settings_Pedro "/>
      <sheetName val="_Users_Administrador_Desktop_AM"/>
      <sheetName val="__Ing-her"/>
      <sheetName val="_Users_cmeza_Documents_INVIAS_D"/>
      <sheetName val="_Documents and Settings_jviteri"/>
      <sheetName val="__Sistemas_serv1_xx_Documents a"/>
      <sheetName val="_Users_avargase_AppData_Local_M"/>
      <sheetName val="_Mini HP Enero 2015_Proyectos i"/>
      <sheetName val="_C_Users_avargase_AppData_Local"/>
      <sheetName val="_Volumes_USB PIOLIN_Escritorio_"/>
      <sheetName val="_aCCIDENTES_DE_1995___1996_x_13"/>
      <sheetName val="_aCCIDENTES_DE_1995___1996_x_12"/>
      <sheetName val="CANT OBRA"/>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 sheetId="99" refreshError="1"/>
      <sheetData sheetId="100" refreshError="1"/>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sheetData sheetId="408"/>
      <sheetData sheetId="409" refreshError="1"/>
      <sheetData sheetId="410" refreshError="1"/>
      <sheetData sheetId="411" refreshError="1"/>
      <sheetData sheetId="412" refreshError="1"/>
      <sheetData sheetId="413"/>
      <sheetData sheetId="414"/>
      <sheetData sheetId="415"/>
      <sheetData sheetId="416" refreshError="1"/>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sheetData sheetId="509"/>
      <sheetData sheetId="510"/>
      <sheetData sheetId="511"/>
      <sheetData sheetId="512"/>
      <sheetData sheetId="513" refreshError="1"/>
      <sheetData sheetId="514"/>
      <sheetData sheetId="515"/>
      <sheetData sheetId="516"/>
      <sheetData sheetId="517"/>
      <sheetData sheetId="518"/>
      <sheetData sheetId="519"/>
      <sheetData sheetId="520"/>
      <sheetData sheetId="521"/>
      <sheetData sheetId="522"/>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sheetData sheetId="538"/>
      <sheetData sheetId="539"/>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refreshError="1"/>
      <sheetData sheetId="631" refreshError="1"/>
      <sheetData sheetId="632" refreshError="1"/>
      <sheetData sheetId="633" refreshError="1"/>
      <sheetData sheetId="634" refreshError="1"/>
      <sheetData sheetId="635" refreshError="1"/>
      <sheetData sheetId="636"/>
      <sheetData sheetId="637" refreshError="1"/>
      <sheetData sheetId="638"/>
      <sheetData sheetId="639"/>
      <sheetData sheetId="640"/>
      <sheetData sheetId="641"/>
      <sheetData sheetId="642" refreshError="1"/>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sheetData sheetId="810"/>
      <sheetData sheetId="811"/>
      <sheetData sheetId="812"/>
      <sheetData sheetId="813"/>
      <sheetData sheetId="814"/>
      <sheetData sheetId="815"/>
      <sheetData sheetId="816"/>
      <sheetData sheetId="817"/>
      <sheetData sheetId="818"/>
      <sheetData sheetId="819"/>
      <sheetData sheetId="820"/>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Formulario N° 4"/>
      <sheetName val="MATERIALES"/>
      <sheetName val="EQUIPO"/>
      <sheetName val="CONT_ADI"/>
      <sheetName val="\Users\USUARIO\Downloads\MANTEN"/>
      <sheetName val="INDICMICROEMP"/>
      <sheetName val="INDICE"/>
      <sheetName val="Datos"/>
      <sheetName val="Cuadrillas"/>
      <sheetName val="Jornal"/>
      <sheetName val="\I\I\MANTENIMIENTO RUTA 1001_MA"/>
      <sheetName val="\Users\Personal\Downloads\MANTE"/>
      <sheetName val="TOTALES"/>
      <sheetName val="\G\I\MANTENIMIENTO RUTA 1001_MA"/>
      <sheetName val="\D\MANTENIMIENTO RUTA 1001_MARZ"/>
      <sheetName val="\G\D\MANTENIMIENTO RUTA 1001_MA"/>
      <sheetName val="#REF"/>
      <sheetName val="Fornato 6"/>
      <sheetName val="Concretos y morteros"/>
      <sheetName val="Datos iniciales "/>
      <sheetName val="Transporte"/>
      <sheetName val="INFORME SEMANAL"/>
      <sheetName val="AVANCE SEMANAL"/>
      <sheetName val="CLIMA mes"/>
      <sheetName val="REG FOTO"/>
      <sheetName val="SISOMA"/>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a  aaInformación][a  aaInforma"/>
      <sheetName val="lisprecios"/>
      <sheetName val="PERSONAL"/>
      <sheetName val="PRESTACIONES SOCIALES"/>
      <sheetName val="precios-básicos2002"/>
      <sheetName val="[a  aaInformación]__cceficien_2"/>
      <sheetName val="[a  aaInformación]__cceficien_3"/>
      <sheetName val="[a  aaInformación]__cceficien_4"/>
      <sheetName val="[a  aaInformación]__cceficien_5"/>
      <sheetName val="[a  aaInformación]__cceficien_6"/>
      <sheetName val="[a  aaInformación]__cceficien_7"/>
      <sheetName val="[a  aaInformación]__cceficien_8"/>
      <sheetName val="[a  aaInformación]__cceficien_9"/>
      <sheetName val="[a  aaInformación]__cceficie_10"/>
      <sheetName val="[a  aaInformación]__cceficie_11"/>
      <sheetName val="[a  aaInformación]__cceficie_12"/>
      <sheetName val="[a  aaInformación]__cceficie_13"/>
      <sheetName val="[a  aaInformación]__cceficie_14"/>
      <sheetName val="ITEMS"/>
      <sheetName val="OCTUBRE"/>
      <sheetName val="CRA.MODI"/>
      <sheetName val="M.O."/>
      <sheetName val="AIU"/>
      <sheetName val="[a  aaInformación]__192_168_0_9"/>
      <sheetName val="a  aaInformaci%C3%B3n"/>
      <sheetName val="[a  aaInformación]__192_168_0_3"/>
      <sheetName val="[a  aaInformación]__192_168_0_2"/>
      <sheetName val="[a  aaInformación]__192_168_0_4"/>
      <sheetName val="[a  aaInformación]__192_168_0_5"/>
      <sheetName val="[a  aaInformación]__192_168_0_6"/>
      <sheetName val="[a  aaInformación]__192_168_0_7"/>
      <sheetName val="[a  aaInformación]__192_168_0_8"/>
      <sheetName val="[a  aaInformación]__cceficie_16"/>
      <sheetName val="[a  aaInformación]//cceficiente"/>
      <sheetName val="[a  aaInformación]__cceficie_15"/>
      <sheetName val="[a  aaInformación]__cceficie_19"/>
      <sheetName val="[a  aaInformación]__cceficie_18"/>
      <sheetName val="[a  aaInformación]__cceficie_17"/>
      <sheetName val="[a  aaInformación]__cceficie_20"/>
      <sheetName val="[a  aaInformación]__cceficie_22"/>
      <sheetName val="[a  aaInformación]__cceficie_21"/>
      <sheetName val="[a  aaInformación]__cceficie_23"/>
      <sheetName val="[a  aaInformación]__cceficie_24"/>
      <sheetName val="[a  aaInformación]__cceficie_25"/>
      <sheetName val="[a  aaInformación]__cceficie_26"/>
      <sheetName val="[a  aaInformación]__cceficie_27"/>
      <sheetName val="[a  aaInformación]__cceficie_28"/>
      <sheetName val="[a  aaInformación]__cceficie_29"/>
      <sheetName val="APU´s"/>
      <sheetName val="Auxiliares"/>
      <sheetName val="General"/>
      <sheetName val="Itemes Renovación"/>
      <sheetName val="TRASMILENIO"/>
      <sheetName val="SUAZA2"/>
      <sheetName val="ELDORADO"/>
      <sheetName val="IBAGUE"/>
      <sheetName val="STA ROSA"/>
      <sheetName val="[a  aaInformación]__cceficie_30"/>
      <sheetName val="[a  aaInformación]__192_168__10"/>
      <sheetName val="[a  aaInformación]\\192.168.0.4"/>
      <sheetName val="[a  aaInformación]__192_168__11"/>
      <sheetName val="[a  aaInformación]__192_168__12"/>
      <sheetName val="[a  aaInformación]__192_168__14"/>
      <sheetName val="[a  aaInformación]__192_168__13"/>
      <sheetName val="[a  aaInformación]__cceficie_31"/>
      <sheetName val="[a  aaInformación]__cceficie_32"/>
      <sheetName val="[a  aaInformación]__cceficie_33"/>
      <sheetName val="días habiles 2015"/>
      <sheetName val="[a  aaInformación]__cceficie_34"/>
      <sheetName val="[a  aaInformación]__cceficie_35"/>
      <sheetName val="[a  aaInformación]__cceficie_36"/>
      <sheetName val="[a  aaInformación]__cceficie_37"/>
      <sheetName val="[a  aaInformación]__cceficie_38"/>
      <sheetName val="[a  aaInformación]__cceficie_39"/>
      <sheetName val="Ppto Rev. A"/>
      <sheetName val="EQALT"/>
      <sheetName val="[a  aaInformación]__cceficie_40"/>
      <sheetName val="[a  aaInformación]__cceficie_41"/>
      <sheetName val="Emboquillar"/>
      <sheetName val="Acometidacobrerígido"/>
      <sheetName val="Acometidatoma"/>
      <sheetName val="Acometidahasta1&quot;"/>
      <sheetName val="[a  aaInformación]__cceficie_57"/>
      <sheetName val="[a  aaInformación]__cceficie_47"/>
      <sheetName val="[a  aaInformación]__cceficie_45"/>
      <sheetName val="[a  aaInformación]__cceficie_42"/>
      <sheetName val="[a  aaInformación]__cceficie_43"/>
      <sheetName val="[a  aaInformación]__cceficie_44"/>
      <sheetName val="[a  aaInformación]__cceficie_46"/>
      <sheetName val="[a  aaInformación]__cceficie_48"/>
      <sheetName val="[a  aaInformación]__cceficie_54"/>
      <sheetName val="[a  aaInformación]__cceficie_49"/>
      <sheetName val="[a  aaInformación]__cceficie_50"/>
      <sheetName val="[a  aaInformación]__cceficie_53"/>
      <sheetName val="[a  aaInformación]__cceficie_51"/>
      <sheetName val="[a  aaInformación]__cceficie_52"/>
      <sheetName val="[a  aaInformación]__cceficie_55"/>
      <sheetName val="[a  aaInformación]__cceficie_56"/>
      <sheetName val="PRESUP"/>
      <sheetName val="[a  aaInformación]__192_168__16"/>
      <sheetName val="[a  aaInformación]__192_168__15"/>
      <sheetName val="[a  aaInformación]__192_168__17"/>
      <sheetName val="[a  aaInformación]__192_168__18"/>
      <sheetName val="PANEL"/>
      <sheetName val="Res-Accide-10"/>
      <sheetName val="Base Datos"/>
      <sheetName val="_MANTENIMIENTO RUTA 1001_MARZO "/>
      <sheetName val="_I_MANTENIMIENTO RUTA 1001_MARZ"/>
      <sheetName val="_F_MANTENIMIENTO RUTA 1001_MARZ"/>
      <sheetName val="a__aaInformación7"/>
      <sheetName val="aCCIDENTES_DE_1995_-_19964"/>
      <sheetName val="\MANTENIMIENTO_RUTA_1001_MARZO_"/>
      <sheetName val="\I\MANTENIMIENTO_RUTA_1001_MARZ"/>
      <sheetName val="\F\MANTENIMIENTO_RUTA_1001_MARZ"/>
      <sheetName val="[a__aaInformación][a__aaInforma"/>
      <sheetName val="PRESTACIONES_SOCIALES"/>
      <sheetName val="ANEXO_IX"/>
      <sheetName val="Formulario_N°_4"/>
      <sheetName val="Fornato_6"/>
      <sheetName val="Concretos_y_morteros"/>
      <sheetName val="Datos_iniciales_"/>
      <sheetName val="\G\I\MANTENIMIENTO_RUTA_1001_MA"/>
      <sheetName val="\D\MANTENIMIENTO_RUTA_1001_MARZ"/>
      <sheetName val="\G\D\MANTENIMIENTO_RUTA_1001_MA"/>
      <sheetName val="\I\I\MANTENIMIENTO_RUTA_1001_MA"/>
      <sheetName val="M_O_"/>
      <sheetName val="[a__aaInformación]__cceficien_2"/>
      <sheetName val="[a__aaInformación]__cceficien_3"/>
      <sheetName val="[a__aaInformación]__cceficien_4"/>
      <sheetName val="[a__aaInformación]__cceficien_5"/>
      <sheetName val="[a__aaInformación]__cceficien_6"/>
      <sheetName val="a__aaInformación8"/>
      <sheetName val="a__aaInformación9"/>
      <sheetName val="PRECIOS"/>
      <sheetName val="[a  aaInformación]__cceficie_59"/>
      <sheetName val="[a  aaInformación]__cceficie_58"/>
      <sheetName val="[a  aaInformación]__cceficie_61"/>
      <sheetName val="//cceficiente_sharepoint_com/MA"/>
      <sheetName val="[a  aaInformación]__cceficie_60"/>
      <sheetName val="[a  aaInformación]__cceficie_64"/>
      <sheetName val="[a  aaInformación]__cceficie_62"/>
      <sheetName val="[a  aaInformación]__cceficie_63"/>
      <sheetName val="[a  aaInformación]__cceficie_65"/>
      <sheetName val="[a  aaInformación]__cceficie_66"/>
      <sheetName val="[a  aaInformación]__cceficie_67"/>
      <sheetName val="[a  aaInformación]__cceficie_71"/>
      <sheetName val="[a  aaInformación]__cceficie_70"/>
      <sheetName val="[a  aaInformación]__cceficie_68"/>
      <sheetName val="[a  aaInformación]__cceficie_69"/>
      <sheetName val="[a  aaInformación]__cceficie_72"/>
      <sheetName val="[a  aaInformación]__cceficie_77"/>
      <sheetName val="[a  aaInformación]__cceficie_76"/>
      <sheetName val="[a  aaInformación]__cceficie_73"/>
      <sheetName val="[a  aaInformación]__cceficie_74"/>
      <sheetName val="[a  aaInformación]__cceficie_75"/>
      <sheetName val="[a  aaInformación]__cceficie_78"/>
      <sheetName val="[a  aaInformación]__cceficie_79"/>
      <sheetName val="[a  aaInformación]__cceficie_81"/>
      <sheetName val="[a  aaInformación]__cceficie_80"/>
      <sheetName val="[a  aaInformación]__cceficie_82"/>
      <sheetName val="[a  aaInformación]__cceficie_83"/>
      <sheetName val="[a  aaInformación]__cceficie_89"/>
      <sheetName val="[a  aaInformación]__cceficie_84"/>
      <sheetName val="[a  aaInformación]__cceficie_85"/>
      <sheetName val="[a  aaInformación]__cceficie_86"/>
      <sheetName val="[a  aaInformación]__cceficie_88"/>
      <sheetName val="[a  aaInformación]__cceficie_87"/>
      <sheetName val="[a  aaInformación]__cceficie_91"/>
      <sheetName val="[a  aaInformación]__cceficie_90"/>
      <sheetName val="[a  aaInformación]__cceficie_96"/>
      <sheetName val="[a  aaInformación]__cceficie_92"/>
      <sheetName val="[a  aaInformación]__cceficie_93"/>
      <sheetName val="[a  aaInformación]__cceficie_94"/>
      <sheetName val="[a  aaInformación]__cceficie_95"/>
      <sheetName val="[a  aaInformación]__cceficie_99"/>
      <sheetName val="[a  aaInformación]__cceficie_97"/>
      <sheetName val="[a  aaInformación]__cceficie_98"/>
      <sheetName val="[a  aaInformación]__ccefici_100"/>
      <sheetName val="[a  aaInformación]__ccefici_101"/>
      <sheetName val="[a  aaInformación]__ccefici_106"/>
      <sheetName val="[a  aaInformación]__ccefici_102"/>
      <sheetName val="[a  aaInformación]__ccefici_103"/>
      <sheetName val="[a  aaInformación]__ccefici_104"/>
      <sheetName val="[a  aaInformación]__ccefici_105"/>
      <sheetName val="[a  aaInformación]__ccefici_108"/>
      <sheetName val="[a  aaInformación]__ccefici_107"/>
      <sheetName val="Banderas"/>
      <sheetName val="\G\MANTENIMIENTO RUTA 1001_MARZ"/>
      <sheetName val="46W9"/>
      <sheetName val="Presentacion"/>
      <sheetName val="AJIZAL 3335"/>
      <sheetName val="SABANETA 3335"/>
      <sheetName val="Datos Generales"/>
      <sheetName val="HER"/>
      <sheetName val="MAT"/>
      <sheetName val="PER"/>
      <sheetName val="TRANS"/>
      <sheetName val="#REF!"/>
      <sheetName val="\Users\ANGELICA\Downloads\MANTE"/>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refreshError="1"/>
      <sheetData sheetId="20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 val="PREACTA"/>
      <sheetName val="Mat"/>
      <sheetName val="Equi"/>
      <sheetName val="Otros"/>
      <sheetName val="equipos"/>
      <sheetName val="indice alfabetico"/>
      <sheetName val="materiales"/>
      <sheetName val="MC_SF_GAVIONES"/>
      <sheetName val="A__P__U_"/>
      <sheetName val="Análisis_de_precios"/>
      <sheetName val="ANEXO_7"/>
      <sheetName val="Informacion"/>
      <sheetName val="REQUISITOS INF INTERVENTORÍA"/>
      <sheetName val="Hoja1"/>
      <sheetName val="AiuApoSaraBrut2000.xls"/>
      <sheetName val="\\Lucho\transfer lucho\Mis docu"/>
      <sheetName val="Acta interna 23"/>
      <sheetName val="Acta 9 UF1"/>
      <sheetName val="Acta 9 UF2"/>
      <sheetName val="Acta 9 UF6"/>
      <sheetName val="Acta 6 UF1"/>
      <sheetName val="Acta 6 UF2"/>
      <sheetName val="Acta interna 21"/>
      <sheetName val="Acta 6 UF6"/>
      <sheetName val="Acta interna 20"/>
      <sheetName val="Acta 7 UF2"/>
      <sheetName val="Acta 7 UF6"/>
      <sheetName val="Acta 8 UF6"/>
      <sheetName val="Acta interna 25"/>
      <sheetName val="Acta 11 UF1"/>
      <sheetName val="Acta 11 UF2"/>
      <sheetName val="Acta 11 UF6"/>
      <sheetName val="UF1 Completa V5"/>
      <sheetName val="UF2 Completa V5"/>
      <sheetName val="UF6 Completa V5"/>
      <sheetName val="Acta interna 24"/>
      <sheetName val="Acta 10 UF1"/>
      <sheetName val="Acta 10 UF2"/>
      <sheetName val="Acta 10 UF6"/>
      <sheetName val="Acta interna 22"/>
      <sheetName val="Acta 8 UF2"/>
      <sheetName val="Hitos de cobro V6"/>
      <sheetName val="Acta 4 UF6"/>
      <sheetName val="Acta 3 UF6"/>
      <sheetName val="Acta interna 19 MAR 19 "/>
      <sheetName val="Acta 5 UF1"/>
      <sheetName val="Acta 5 UF2"/>
      <sheetName val="Acta interna 18 MAR 19"/>
      <sheetName val="Acta 4 UF2"/>
      <sheetName val="Acta interna 17 FEB 19"/>
      <sheetName val="Acta 3 UF2"/>
      <sheetName val="Acta interna 16 ENE 19"/>
      <sheetName val="Hitos de cobro V4"/>
      <sheetName val="Hitos de cobro V1"/>
      <sheetName val="Hitos de cobro V0"/>
      <sheetName val="Cap Struct"/>
      <sheetName val="UF1"/>
      <sheetName val="UF2"/>
      <sheetName val="FLUJO TIERRAS"/>
      <sheetName val="OBRAS"/>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sheetData sheetId="22"/>
      <sheetData sheetId="23"/>
      <sheetData sheetId="24"/>
      <sheetData sheetId="25" refreshError="1"/>
      <sheetData sheetId="26">
        <row r="8">
          <cell r="G8">
            <v>0</v>
          </cell>
        </row>
      </sheetData>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 val="DATOS"/>
      <sheetName val="PREACTA"/>
      <sheetName val="Informacion"/>
      <sheetName val="MC_SF_GAVIONES"/>
      <sheetName val="ANEXO_7"/>
      <sheetName val="A__P__U_"/>
      <sheetName val="Análisis_de_precios"/>
      <sheetName val="AiuApoSaraBrut2000.xls"/>
      <sheetName val="\\Lucho\transfer lucho\Mis docu"/>
      <sheetName val="calidad"/>
      <sheetName val="Mat"/>
      <sheetName val="Equi"/>
      <sheetName val="Otros"/>
      <sheetName val="equipos"/>
      <sheetName val="indice alfabetico"/>
      <sheetName val="materiales"/>
      <sheetName val="Coloc. e Interc. Tapones"/>
      <sheetName val="Cambio de Valv."/>
      <sheetName val="Interc de Hidr."/>
      <sheetName val="Interc.tapones"/>
      <sheetName val="Interc.válv."/>
      <sheetName val="Varios."/>
      <sheetName val="Paral. 1"/>
      <sheetName val="Paral. 2"/>
      <sheetName val="Paral. 3"/>
      <sheetName val="Paral.4"/>
      <sheetName val="AASHTO"/>
      <sheetName val="INV"/>
      <sheetName val="PALET DEL 21 FEB AL 5 MARZ"/>
    </sheetNames>
    <sheetDataSet>
      <sheetData sheetId="0" refreshError="1">
        <row r="26">
          <cell r="E26">
            <v>36739</v>
          </cell>
        </row>
        <row r="27">
          <cell r="E27">
            <v>18</v>
          </cell>
        </row>
      </sheetData>
      <sheetData sheetId="1">
        <row r="8">
          <cell r="G8">
            <v>32500000.417525001</v>
          </cell>
        </row>
      </sheetData>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sheetData sheetId="18"/>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ESTADO RED"/>
      <sheetName val="CDItem"/>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Acc Ago-Sep.xls"/>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 val="Plan auditoría"/>
      <sheetName val="Presupuesto"/>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Materiales"/>
      <sheetName val="Cuadrillas"/>
      <sheetName val="Concretos y morteros"/>
      <sheetName val="Equipo"/>
      <sheetName val="Datos iniciales "/>
      <sheetName val="Transporte"/>
      <sheetName val="Acc%20Ago-Sep.xls"/>
      <sheetName val="Información de la Empresa"/>
      <sheetName val="List. Análisis"/>
      <sheetName val="List. Materiales"/>
      <sheetName val="List. Equipo"/>
      <sheetName val="List. Mano de Obra"/>
      <sheetName val="Módulo2"/>
      <sheetName val="Módulo3"/>
      <sheetName val="CANTIDADES"/>
      <sheetName val="resumen de cantidades"/>
      <sheetName val="1,01"/>
      <sheetName val="1,02"/>
      <sheetName val="2,01"/>
      <sheetName val="2,02"/>
      <sheetName val="3,01"/>
      <sheetName val="3,02"/>
      <sheetName val="3,03"/>
      <sheetName val="3,04"/>
      <sheetName val="3,05"/>
      <sheetName val="3,06"/>
      <sheetName val="3,07"/>
      <sheetName val="4,01"/>
      <sheetName val="4,02"/>
      <sheetName val="4,07"/>
      <sheetName val="4,09"/>
      <sheetName val="4,10"/>
      <sheetName val="4,11"/>
      <sheetName val="5,01"/>
      <sheetName val="5,02"/>
      <sheetName val="5,03"/>
      <sheetName val="5,04"/>
      <sheetName val="5,05"/>
      <sheetName val="5,06"/>
      <sheetName val="6,01"/>
      <sheetName val="6,02"/>
      <sheetName val="6,03"/>
      <sheetName val="6,04"/>
      <sheetName val="6,05"/>
      <sheetName val="Hoja12"/>
      <sheetName val="8,01"/>
      <sheetName val="\\Amd\documentos c\Documentos-W"/>
      <sheetName val="Generalidades_1"/>
      <sheetName val="Generalidades_2,3"/>
      <sheetName val="Mapa_estado_4"/>
      <sheetName val="Semáforo_5"/>
      <sheetName val="Semáforo_6"/>
      <sheetName val="Tortas_7"/>
      <sheetName val="Acciden-Señal_7A"/>
      <sheetName val="Puentes_8"/>
      <sheetName val="Críticos_9"/>
      <sheetName val="Emerg_9A"/>
      <sheetName val="Acci-Sep-12_(2)"/>
      <sheetName val="Acc_Ago-Sep"/>
      <sheetName val="ESTADO_RED"/>
      <sheetName val="Plan_auditoría"/>
      <sheetName val="Acc_Ago-Sep_xls"/>
      <sheetName val="Aerocivil_-_Cantidades_"/>
      <sheetName val="Aerocivil_Acta"/>
      <sheetName val="Aerocivil_IVA"/>
      <sheetName val="101_Loc_Y_Repl"/>
      <sheetName val="CRONOGRAMA_AMBIENTAL"/>
      <sheetName val="COSTOS_INDIRECTOS"/>
      <sheetName val="M&amp;E_"/>
      <sheetName val="UTILIDAD_ESPERADA"/>
      <sheetName val="SOLICITUDES_DE_PERSONAL"/>
      <sheetName val="PLAN_DE_INVERSIÓN_ANTICIPO"/>
      <sheetName val="3)_PRESUPUESTO"/>
      <sheetName val="PRIMARIO_APUS"/>
      <sheetName val="5)_P-INVERSIONES"/>
      <sheetName val="6)_FLUJO_DE_CAJA"/>
      <sheetName val="7)_INST_PROV"/>
      <sheetName val="PRE-ACTA_05SC-2019"/>
      <sheetName val="1_2_Exc_"/>
      <sheetName val="1_5_Derrum"/>
      <sheetName val="1,6_Ad_Zodme"/>
      <sheetName val="1,7_conform"/>
      <sheetName val="1,14_Lleno_mec"/>
      <sheetName val="1,17__topog"/>
      <sheetName val="1,19_Desm"/>
      <sheetName val="2,5_Sub_base"/>
      <sheetName val="2_6_Base"/>
      <sheetName val="3_4_Trans_&gt;3000"/>
      <sheetName val="4,1_Acero"/>
      <sheetName val="4,2_Señal_I"/>
      <sheetName val="4,5_Baranda"/>
      <sheetName val="4,21,2,_neopreno"/>
      <sheetName val="6,1_Exc_roca"/>
      <sheetName val="6,2_Excav_mat_com"/>
      <sheetName val="6,4_Excav_pil-2"/>
      <sheetName val="6,5_Excav_pil-4"/>
      <sheetName val="6,6_Excav_pil-6"/>
      <sheetName val="6,7_Excav_pil-8"/>
      <sheetName val="6,18_Pila"/>
      <sheetName val="6,25_Concreto_D"/>
      <sheetName val="6,27_Concreto_C"/>
      <sheetName val="6,28_Concret_F"/>
      <sheetName val="6,29_Cunetas"/>
      <sheetName val="6,44_Mat,filtrante"/>
      <sheetName val="6,46,1_Demolic"/>
      <sheetName val="6,55_Reveg_"/>
      <sheetName val="6,69,2_Concreto_42mpa"/>
      <sheetName val="6,71_Alcanta_"/>
      <sheetName val="8,1_Geotextil"/>
      <sheetName val="8,4,1_Tub_filtro"/>
      <sheetName val="8,5_Geo_Dren"/>
      <sheetName val="8,10_Imprima"/>
      <sheetName val="8,14_MDC-2"/>
      <sheetName val="8,15_Lineas"/>
      <sheetName val="12,1_Tachas"/>
      <sheetName val="12,10_Defensa"/>
      <sheetName val="12,11_Seccion"/>
      <sheetName val="12,13_Captafaros"/>
      <sheetName val="220,1_Terraplen"/>
      <sheetName val="230,P_-Mejor_4&quot;"/>
      <sheetName val="310,10_Conformacion"/>
      <sheetName val="630,3P_Caisson"/>
      <sheetName val="630,7-_Concret_G"/>
      <sheetName val="671,1_Cuneta"/>
      <sheetName val="681,1,_Gavion"/>
      <sheetName val="710,1,2_Señal_IV"/>
      <sheetName val="710,1,3_Señal_V"/>
      <sheetName val="720,1_Poste"/>
      <sheetName val="900,1_Trans_&lt;1000"/>
      <sheetName val="900,3_Trans_Derrum"/>
      <sheetName val="PREACTA_10"/>
      <sheetName val="Mezcla_"/>
      <sheetName val="Fresado_"/>
      <sheetName val="Imprimación_"/>
      <sheetName val="Transporte_Mezcla_"/>
      <sheetName val="Defensas_Metalicas"/>
      <sheetName val="Base_"/>
      <sheetName val="Transporte_Base_"/>
      <sheetName val="Demarcación_H_"/>
      <sheetName val="Señalizacion_Vertical_90_cm"/>
      <sheetName val="S__Vertical_90_cm_TIPO_XI"/>
      <sheetName val="Señalizacion_Vertical_120_cm"/>
      <sheetName val="Señalizacion_Vertical_DCH"/>
      <sheetName val="MINFRA-MN-IN-6-FR-2_SEGUIMIENTO"/>
      <sheetName val="INSUMOS"/>
      <sheetName val="otros"/>
      <sheetName val="Macro1"/>
      <sheetName val="ANEXO 7"/>
      <sheetName val="ARBOL DE PROBLEMAS final"/>
      <sheetName val="IDENTIFICACION DEL PROBLEMA fin"/>
      <sheetName val="OBJETIVOS FINALES"/>
      <sheetName val="ESTRUCTURA DE PROYECTO"/>
      <sheetName val="OBJETIVOS ESPECIFICOS final"/>
      <sheetName val="Análisis de precios"/>
      <sheetName val="EMPRES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ow r="2">
          <cell r="R2">
            <v>0</v>
          </cell>
        </row>
      </sheetData>
      <sheetData sheetId="39"/>
      <sheetData sheetId="40"/>
      <sheetData sheetId="41"/>
      <sheetData sheetId="42">
        <row r="2">
          <cell r="R2">
            <v>0</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row r="2">
          <cell r="R2">
            <v>0</v>
          </cell>
        </row>
      </sheetData>
      <sheetData sheetId="57"/>
      <sheetData sheetId="58"/>
      <sheetData sheetId="59"/>
      <sheetData sheetId="60"/>
      <sheetData sheetId="61"/>
      <sheetData sheetId="62"/>
      <sheetData sheetId="63">
        <row r="2">
          <cell r="R2">
            <v>0</v>
          </cell>
        </row>
      </sheetData>
      <sheetData sheetId="64"/>
      <sheetData sheetId="65"/>
      <sheetData sheetId="66"/>
      <sheetData sheetId="67"/>
      <sheetData sheetId="68"/>
      <sheetData sheetId="69"/>
      <sheetData sheetId="70"/>
      <sheetData sheetId="71"/>
      <sheetData sheetId="72"/>
      <sheetData sheetId="73"/>
      <sheetData sheetId="74"/>
      <sheetData sheetId="75"/>
      <sheetData sheetId="76">
        <row r="2">
          <cell r="R2">
            <v>0</v>
          </cell>
        </row>
      </sheetData>
      <sheetData sheetId="77"/>
      <sheetData sheetId="78"/>
      <sheetData sheetId="79"/>
      <sheetData sheetId="80"/>
      <sheetData sheetId="81">
        <row r="2">
          <cell r="R2">
            <v>0</v>
          </cell>
        </row>
      </sheetData>
      <sheetData sheetId="82"/>
      <sheetData sheetId="83">
        <row r="2">
          <cell r="R2">
            <v>0</v>
          </cell>
        </row>
      </sheetData>
      <sheetData sheetId="84"/>
      <sheetData sheetId="85"/>
      <sheetData sheetId="86"/>
      <sheetData sheetId="87"/>
      <sheetData sheetId="88" refreshError="1"/>
      <sheetData sheetId="89">
        <row r="2">
          <cell r="R2">
            <v>0</v>
          </cell>
        </row>
      </sheetData>
      <sheetData sheetId="90"/>
      <sheetData sheetId="91"/>
      <sheetData sheetId="92"/>
      <sheetData sheetId="93">
        <row r="2">
          <cell r="R2">
            <v>0</v>
          </cell>
        </row>
      </sheetData>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refreshError="1"/>
      <sheetData sheetId="108" refreshError="1"/>
      <sheetData sheetId="109">
        <row r="2">
          <cell r="R2">
            <v>0</v>
          </cell>
        </row>
      </sheetData>
      <sheetData sheetId="110"/>
      <sheetData sheetId="111"/>
      <sheetData sheetId="112"/>
      <sheetData sheetId="113"/>
      <sheetData sheetId="114">
        <row r="2">
          <cell r="R2">
            <v>0</v>
          </cell>
        </row>
      </sheetData>
      <sheetData sheetId="115"/>
      <sheetData sheetId="116"/>
      <sheetData sheetId="117"/>
      <sheetData sheetId="118"/>
      <sheetData sheetId="119"/>
      <sheetData sheetId="120"/>
      <sheetData sheetId="121">
        <row r="2">
          <cell r="R2">
            <v>0</v>
          </cell>
        </row>
      </sheetData>
      <sheetData sheetId="122">
        <row r="2">
          <cell r="R2">
            <v>0</v>
          </cell>
        </row>
      </sheetData>
      <sheetData sheetId="123"/>
      <sheetData sheetId="124"/>
      <sheetData sheetId="125"/>
      <sheetData sheetId="126"/>
      <sheetData sheetId="127"/>
      <sheetData sheetId="128">
        <row r="2">
          <cell r="R2">
            <v>0</v>
          </cell>
        </row>
      </sheetData>
      <sheetData sheetId="129">
        <row r="2">
          <cell r="R2">
            <v>0</v>
          </cell>
        </row>
      </sheetData>
      <sheetData sheetId="130"/>
      <sheetData sheetId="131"/>
      <sheetData sheetId="132"/>
      <sheetData sheetId="133"/>
      <sheetData sheetId="134"/>
      <sheetData sheetId="135"/>
      <sheetData sheetId="136"/>
      <sheetData sheetId="137"/>
      <sheetData sheetId="138"/>
      <sheetData sheetId="139">
        <row r="2">
          <cell r="R2">
            <v>0</v>
          </cell>
        </row>
      </sheetData>
      <sheetData sheetId="140"/>
      <sheetData sheetId="141"/>
      <sheetData sheetId="142"/>
      <sheetData sheetId="143"/>
      <sheetData sheetId="144"/>
      <sheetData sheetId="145"/>
      <sheetData sheetId="146"/>
      <sheetData sheetId="147">
        <row r="2">
          <cell r="R2">
            <v>0</v>
          </cell>
        </row>
      </sheetData>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refreshError="1"/>
      <sheetData sheetId="165" refreshError="1"/>
      <sheetData sheetId="166" refreshError="1"/>
      <sheetData sheetId="167" refreshError="1"/>
      <sheetData sheetId="168" refreshError="1"/>
      <sheetData sheetId="169" refreshError="1"/>
      <sheetData sheetId="170" refreshError="1"/>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refreshError="1"/>
      <sheetData sheetId="309" refreshError="1"/>
      <sheetData sheetId="310" refreshError="1"/>
      <sheetData sheetId="311" refreshError="1"/>
      <sheetData sheetId="312"/>
      <sheetData sheetId="313"/>
      <sheetData sheetId="314"/>
      <sheetData sheetId="315"/>
      <sheetData sheetId="316"/>
      <sheetData sheetId="317" refreshError="1"/>
      <sheetData sheetId="318"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cell r="K4"/>
          <cell r="L4"/>
          <cell r="M4"/>
          <cell r="N4"/>
          <cell r="O4"/>
          <cell r="P4"/>
          <cell r="Q4"/>
          <cell r="R4"/>
          <cell r="S4"/>
          <cell r="T4"/>
          <cell r="U4"/>
          <cell r="V4"/>
          <cell r="W4"/>
          <cell r="X4"/>
          <cell r="Y4"/>
          <cell r="Z4"/>
          <cell r="AA4"/>
          <cell r="AB4"/>
          <cell r="AC4"/>
          <cell r="AD4"/>
          <cell r="AE4"/>
          <cell r="AF4"/>
          <cell r="AG4"/>
          <cell r="AH4"/>
          <cell r="AI4"/>
          <cell r="AJ4"/>
          <cell r="AK4"/>
          <cell r="AL4"/>
          <cell r="AM4"/>
          <cell r="AN4"/>
          <cell r="AO4"/>
          <cell r="AP4"/>
          <cell r="AQ4"/>
          <cell r="AR4"/>
          <cell r="AS4"/>
          <cell r="AT4"/>
          <cell r="AU4"/>
          <cell r="AV4"/>
          <cell r="AW4"/>
          <cell r="AX4">
            <v>284168.42105263157</v>
          </cell>
          <cell r="AY4"/>
          <cell r="AZ4">
            <v>284168.42105263157</v>
          </cell>
          <cell r="BA4">
            <v>284168.42105263157</v>
          </cell>
          <cell r="BB4">
            <v>284168.42105263157</v>
          </cell>
          <cell r="BC4">
            <v>284168.42105263157</v>
          </cell>
          <cell r="BD4">
            <v>284168.42105263157</v>
          </cell>
          <cell r="BE4">
            <v>284168.42105263157</v>
          </cell>
          <cell r="BF4"/>
          <cell r="BG4">
            <v>284168.42105263157</v>
          </cell>
          <cell r="BH4">
            <v>284168.42105263157</v>
          </cell>
          <cell r="BI4">
            <v>284168.42105263157</v>
          </cell>
          <cell r="BJ4">
            <v>284168.42105263157</v>
          </cell>
          <cell r="BK4">
            <v>284168.42105263157</v>
          </cell>
          <cell r="BL4">
            <v>284168.42105263157</v>
          </cell>
          <cell r="BM4"/>
          <cell r="BN4">
            <v>284168.42105263157</v>
          </cell>
          <cell r="BO4">
            <v>284168.42105263157</v>
          </cell>
          <cell r="BP4">
            <v>284168.42105263157</v>
          </cell>
          <cell r="BQ4">
            <v>284168.42105263157</v>
          </cell>
          <cell r="BR4">
            <v>284168.42105263157</v>
          </cell>
          <cell r="BS4">
            <v>284168.42105263157</v>
          </cell>
          <cell r="BT4"/>
          <cell r="BU4"/>
          <cell r="BV4"/>
          <cell r="BW4"/>
          <cell r="BX4"/>
          <cell r="BY4"/>
          <cell r="BZ4"/>
          <cell r="CA4"/>
          <cell r="CB4"/>
          <cell r="CC4"/>
          <cell r="CD4"/>
          <cell r="CE4"/>
          <cell r="CF4"/>
          <cell r="CG4"/>
          <cell r="CH4"/>
          <cell r="CI4"/>
          <cell r="CJ4"/>
          <cell r="CK4"/>
        </row>
        <row r="5">
          <cell r="J5"/>
          <cell r="K5"/>
          <cell r="L5"/>
          <cell r="M5"/>
          <cell r="N5"/>
          <cell r="O5"/>
          <cell r="P5"/>
          <cell r="Q5"/>
          <cell r="R5"/>
          <cell r="S5"/>
          <cell r="T5"/>
          <cell r="U5"/>
          <cell r="V5"/>
          <cell r="W5"/>
          <cell r="X5"/>
          <cell r="Y5"/>
          <cell r="Z5"/>
          <cell r="AA5"/>
          <cell r="AB5"/>
          <cell r="AC5"/>
          <cell r="AD5"/>
          <cell r="AE5"/>
          <cell r="AF5"/>
          <cell r="AG5"/>
          <cell r="AH5"/>
          <cell r="AI5"/>
          <cell r="AJ5"/>
          <cell r="AK5"/>
          <cell r="AL5"/>
          <cell r="AM5"/>
          <cell r="AN5"/>
          <cell r="AO5"/>
          <cell r="AP5"/>
          <cell r="AQ5"/>
          <cell r="AR5"/>
          <cell r="AS5"/>
          <cell r="AT5"/>
          <cell r="AU5"/>
          <cell r="AV5"/>
          <cell r="AW5"/>
          <cell r="AX5">
            <v>10140160</v>
          </cell>
          <cell r="AY5"/>
          <cell r="AZ5">
            <v>10140160</v>
          </cell>
          <cell r="BA5"/>
          <cell r="BB5"/>
          <cell r="BC5"/>
          <cell r="BD5"/>
          <cell r="BE5"/>
          <cell r="BF5"/>
          <cell r="BG5"/>
          <cell r="BH5"/>
          <cell r="BI5"/>
          <cell r="BJ5"/>
          <cell r="BK5"/>
          <cell r="BL5"/>
          <cell r="BM5"/>
          <cell r="BN5"/>
          <cell r="BO5"/>
          <cell r="BP5"/>
          <cell r="BQ5"/>
          <cell r="BR5"/>
          <cell r="BS5"/>
          <cell r="BT5"/>
          <cell r="BU5"/>
          <cell r="BV5"/>
          <cell r="BW5"/>
          <cell r="BX5"/>
          <cell r="BY5"/>
          <cell r="BZ5"/>
          <cell r="CA5"/>
          <cell r="CB5"/>
          <cell r="CC5"/>
          <cell r="CD5"/>
          <cell r="CE5"/>
          <cell r="CF5"/>
          <cell r="CG5"/>
          <cell r="CH5"/>
          <cell r="CI5"/>
          <cell r="CJ5"/>
          <cell r="CK5"/>
        </row>
        <row r="6">
          <cell r="J6"/>
          <cell r="K6"/>
          <cell r="L6"/>
          <cell r="M6"/>
          <cell r="N6"/>
          <cell r="O6"/>
          <cell r="P6"/>
          <cell r="Q6"/>
          <cell r="R6"/>
          <cell r="S6"/>
          <cell r="T6"/>
          <cell r="U6"/>
          <cell r="V6"/>
          <cell r="W6"/>
          <cell r="X6"/>
          <cell r="Y6"/>
          <cell r="Z6"/>
          <cell r="AA6"/>
          <cell r="AB6"/>
          <cell r="AC6"/>
          <cell r="AD6"/>
          <cell r="AE6"/>
          <cell r="AF6"/>
          <cell r="AG6"/>
          <cell r="AH6"/>
          <cell r="AI6"/>
          <cell r="AJ6"/>
          <cell r="AK6"/>
          <cell r="AL6"/>
          <cell r="AM6"/>
          <cell r="AN6"/>
          <cell r="AO6"/>
          <cell r="AP6"/>
          <cell r="AQ6"/>
          <cell r="AR6"/>
          <cell r="AS6"/>
          <cell r="AT6"/>
          <cell r="AU6"/>
          <cell r="AV6"/>
          <cell r="AW6"/>
          <cell r="AX6"/>
          <cell r="AY6"/>
          <cell r="AZ6"/>
          <cell r="BA6"/>
          <cell r="BB6"/>
          <cell r="BC6"/>
          <cell r="BD6"/>
          <cell r="BE6"/>
          <cell r="BF6"/>
          <cell r="BG6"/>
          <cell r="BH6"/>
          <cell r="BI6"/>
          <cell r="BJ6"/>
          <cell r="BK6"/>
          <cell r="BL6"/>
          <cell r="BM6"/>
          <cell r="BN6"/>
          <cell r="BO6"/>
          <cell r="BP6"/>
          <cell r="BQ6"/>
          <cell r="BR6"/>
          <cell r="BS6"/>
          <cell r="BT6"/>
          <cell r="BU6"/>
          <cell r="BV6"/>
          <cell r="BW6"/>
          <cell r="BX6"/>
          <cell r="BY6"/>
          <cell r="BZ6"/>
          <cell r="CA6"/>
          <cell r="CB6"/>
          <cell r="CC6"/>
          <cell r="CD6"/>
          <cell r="CE6"/>
          <cell r="CF6"/>
          <cell r="CG6"/>
          <cell r="CH6"/>
          <cell r="CI6"/>
          <cell r="CJ6"/>
          <cell r="CK6">
            <v>261500</v>
          </cell>
        </row>
        <row r="7">
          <cell r="J7"/>
          <cell r="K7"/>
          <cell r="L7"/>
          <cell r="M7"/>
          <cell r="N7"/>
          <cell r="O7"/>
          <cell r="P7"/>
          <cell r="Q7"/>
          <cell r="R7"/>
          <cell r="S7"/>
          <cell r="T7"/>
          <cell r="U7"/>
          <cell r="V7"/>
          <cell r="W7"/>
          <cell r="X7"/>
          <cell r="Y7"/>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v>8463000</v>
          </cell>
          <cell r="BB7">
            <v>8463000</v>
          </cell>
          <cell r="BC7">
            <v>8463000</v>
          </cell>
          <cell r="BD7">
            <v>8463000</v>
          </cell>
          <cell r="BE7">
            <v>8463000</v>
          </cell>
          <cell r="BF7"/>
          <cell r="BG7">
            <v>8463000</v>
          </cell>
          <cell r="BH7"/>
          <cell r="BI7"/>
          <cell r="BJ7"/>
          <cell r="BK7"/>
          <cell r="BL7"/>
          <cell r="BM7"/>
          <cell r="BN7"/>
          <cell r="BO7"/>
          <cell r="BP7"/>
          <cell r="BQ7"/>
          <cell r="BR7"/>
          <cell r="BS7"/>
          <cell r="BT7"/>
          <cell r="BU7"/>
          <cell r="BV7"/>
          <cell r="BW7"/>
          <cell r="BX7"/>
          <cell r="BY7"/>
          <cell r="BZ7"/>
          <cell r="CA7"/>
          <cell r="CB7"/>
          <cell r="CC7"/>
          <cell r="CD7"/>
          <cell r="CE7"/>
          <cell r="CF7"/>
          <cell r="CG7"/>
          <cell r="CH7"/>
          <cell r="CI7"/>
          <cell r="CJ7"/>
          <cell r="CK7"/>
        </row>
        <row r="8">
          <cell r="J8"/>
          <cell r="K8"/>
          <cell r="L8"/>
          <cell r="M8"/>
          <cell r="N8"/>
          <cell r="O8"/>
          <cell r="P8"/>
          <cell r="Q8"/>
          <cell r="R8"/>
          <cell r="S8"/>
          <cell r="T8"/>
          <cell r="U8"/>
          <cell r="V8"/>
          <cell r="W8"/>
          <cell r="X8"/>
          <cell r="Y8"/>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cell r="BD8"/>
          <cell r="BE8"/>
          <cell r="BF8"/>
          <cell r="BG8"/>
          <cell r="BH8"/>
          <cell r="BI8">
            <v>582080</v>
          </cell>
          <cell r="BJ8">
            <v>582080</v>
          </cell>
          <cell r="BK8">
            <v>582080</v>
          </cell>
          <cell r="BL8">
            <v>582080</v>
          </cell>
          <cell r="BM8"/>
          <cell r="BN8">
            <v>582080</v>
          </cell>
          <cell r="BO8">
            <v>582080</v>
          </cell>
          <cell r="BP8">
            <v>582080</v>
          </cell>
          <cell r="BQ8">
            <v>582080</v>
          </cell>
          <cell r="BR8">
            <v>582080</v>
          </cell>
          <cell r="BS8">
            <v>582080</v>
          </cell>
          <cell r="BT8"/>
          <cell r="BU8"/>
          <cell r="BV8"/>
          <cell r="BW8"/>
          <cell r="BX8"/>
          <cell r="BY8"/>
          <cell r="BZ8"/>
          <cell r="CA8"/>
          <cell r="CB8"/>
          <cell r="CC8"/>
          <cell r="CD8"/>
          <cell r="CE8"/>
          <cell r="CF8"/>
          <cell r="CG8"/>
          <cell r="CH8"/>
          <cell r="CI8"/>
          <cell r="CJ8"/>
          <cell r="CK8"/>
        </row>
        <row r="9">
          <cell r="J9"/>
          <cell r="K9"/>
          <cell r="L9"/>
          <cell r="M9"/>
          <cell r="N9"/>
          <cell r="O9"/>
          <cell r="P9"/>
          <cell r="Q9"/>
          <cell r="R9"/>
          <cell r="S9"/>
          <cell r="T9"/>
          <cell r="U9"/>
          <cell r="V9"/>
          <cell r="W9"/>
          <cell r="X9"/>
          <cell r="Y9"/>
          <cell r="Z9"/>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cell r="BC9"/>
          <cell r="BD9"/>
          <cell r="BE9"/>
          <cell r="BF9"/>
          <cell r="BG9">
            <v>4210560</v>
          </cell>
          <cell r="BH9">
            <v>4210560</v>
          </cell>
          <cell r="BI9">
            <v>4210560</v>
          </cell>
          <cell r="BJ9">
            <v>4210560</v>
          </cell>
          <cell r="BK9">
            <v>4210560</v>
          </cell>
          <cell r="BL9">
            <v>4210560</v>
          </cell>
          <cell r="BM9"/>
          <cell r="BN9">
            <v>4210560</v>
          </cell>
          <cell r="BO9">
            <v>4210560</v>
          </cell>
          <cell r="BP9">
            <v>4210560</v>
          </cell>
          <cell r="BQ9">
            <v>4210560</v>
          </cell>
          <cell r="BR9"/>
          <cell r="BS9"/>
          <cell r="BT9"/>
          <cell r="BU9"/>
          <cell r="BV9"/>
          <cell r="BW9"/>
          <cell r="BX9"/>
          <cell r="BY9"/>
          <cell r="BZ9"/>
          <cell r="CA9"/>
          <cell r="CB9"/>
          <cell r="CC9"/>
          <cell r="CD9"/>
          <cell r="CE9"/>
          <cell r="CF9"/>
          <cell r="CG9"/>
          <cell r="CH9"/>
          <cell r="CI9"/>
          <cell r="CJ9"/>
          <cell r="CK9"/>
        </row>
        <row r="10">
          <cell r="J10"/>
          <cell r="K10"/>
          <cell r="L10"/>
          <cell r="M10"/>
          <cell r="N10"/>
          <cell r="O10"/>
          <cell r="P10"/>
          <cell r="Q10"/>
          <cell r="R10"/>
          <cell r="S10"/>
          <cell r="T10"/>
          <cell r="U10"/>
          <cell r="V10"/>
          <cell r="W10"/>
          <cell r="X10"/>
          <cell r="Y10"/>
          <cell r="Z10"/>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cell r="BC10"/>
          <cell r="BD10"/>
          <cell r="BE10"/>
          <cell r="BF10"/>
          <cell r="BG10">
            <v>6868680</v>
          </cell>
          <cell r="BH10">
            <v>6868680</v>
          </cell>
          <cell r="BI10">
            <v>6868680</v>
          </cell>
          <cell r="BJ10">
            <v>6868680</v>
          </cell>
          <cell r="BK10">
            <v>6868680</v>
          </cell>
          <cell r="BL10">
            <v>6868680</v>
          </cell>
          <cell r="BM10"/>
          <cell r="BN10">
            <v>6868680</v>
          </cell>
          <cell r="BO10">
            <v>6868680</v>
          </cell>
          <cell r="BP10">
            <v>6868680</v>
          </cell>
          <cell r="BQ10">
            <v>6868680</v>
          </cell>
          <cell r="BR10"/>
          <cell r="BS10"/>
          <cell r="BT10"/>
          <cell r="BU10"/>
          <cell r="BV10"/>
          <cell r="BW10"/>
          <cell r="BX10"/>
          <cell r="BY10"/>
          <cell r="BZ10"/>
          <cell r="CA10"/>
          <cell r="CB10"/>
          <cell r="CC10"/>
          <cell r="CD10"/>
          <cell r="CE10"/>
          <cell r="CF10"/>
          <cell r="CG10"/>
          <cell r="CH10"/>
          <cell r="CI10"/>
          <cell r="CJ10"/>
          <cell r="CK10"/>
        </row>
        <row r="11">
          <cell r="J11"/>
          <cell r="K11"/>
          <cell r="L11"/>
          <cell r="M11"/>
          <cell r="N11"/>
          <cell r="O11"/>
          <cell r="P11"/>
          <cell r="Q11"/>
          <cell r="R11"/>
          <cell r="S11"/>
          <cell r="T11"/>
          <cell r="U11"/>
          <cell r="V11"/>
          <cell r="W11"/>
          <cell r="X11"/>
          <cell r="Y11"/>
          <cell r="Z11"/>
          <cell r="AA11"/>
          <cell r="AB11"/>
          <cell r="AC11"/>
          <cell r="AD11"/>
          <cell r="AE11">
            <v>475046</v>
          </cell>
          <cell r="AF11">
            <v>475046</v>
          </cell>
          <cell r="AG11">
            <v>475046</v>
          </cell>
          <cell r="AH11">
            <v>475046</v>
          </cell>
          <cell r="AI11">
            <v>475046</v>
          </cell>
          <cell r="AJ11">
            <v>475046</v>
          </cell>
          <cell r="AK11"/>
          <cell r="AL11">
            <v>475046</v>
          </cell>
          <cell r="AM11">
            <v>475046</v>
          </cell>
          <cell r="AN11">
            <v>475046</v>
          </cell>
          <cell r="AO11">
            <v>475046</v>
          </cell>
          <cell r="AP11"/>
          <cell r="AQ11"/>
          <cell r="AR11"/>
          <cell r="AS11"/>
          <cell r="AT11"/>
          <cell r="AU11"/>
          <cell r="AV11"/>
          <cell r="AW11"/>
          <cell r="AX11"/>
          <cell r="AY11"/>
          <cell r="AZ11"/>
          <cell r="BA11"/>
          <cell r="BB11"/>
          <cell r="BC11"/>
          <cell r="BD11"/>
          <cell r="BE11"/>
          <cell r="BF11"/>
          <cell r="BG11"/>
          <cell r="BH11"/>
          <cell r="BI11"/>
          <cell r="BJ11"/>
          <cell r="BK11"/>
          <cell r="BL11"/>
          <cell r="BM11"/>
          <cell r="BN11"/>
          <cell r="BO11"/>
          <cell r="BP11"/>
          <cell r="BQ11"/>
          <cell r="BR11"/>
          <cell r="BS11"/>
          <cell r="BT11"/>
          <cell r="BU11"/>
          <cell r="BV11"/>
          <cell r="BW11"/>
          <cell r="BX11"/>
          <cell r="BY11"/>
          <cell r="BZ11"/>
          <cell r="CA11"/>
          <cell r="CB11"/>
          <cell r="CC11"/>
          <cell r="CD11"/>
          <cell r="CE11"/>
          <cell r="CF11"/>
          <cell r="CG11"/>
          <cell r="CH11"/>
          <cell r="CI11"/>
          <cell r="CJ11"/>
          <cell r="CK11"/>
        </row>
        <row r="12">
          <cell r="J12"/>
          <cell r="K12"/>
          <cell r="L12"/>
          <cell r="M12"/>
          <cell r="N12"/>
          <cell r="O12"/>
          <cell r="P12"/>
          <cell r="Q12"/>
          <cell r="R12"/>
          <cell r="S12"/>
          <cell r="T12"/>
          <cell r="U12"/>
          <cell r="V12"/>
          <cell r="W12"/>
          <cell r="X12"/>
          <cell r="Y12"/>
          <cell r="Z12"/>
          <cell r="AA12"/>
          <cell r="AB12"/>
          <cell r="AC12"/>
          <cell r="AD12"/>
          <cell r="AE12"/>
          <cell r="AF12"/>
          <cell r="AG12"/>
          <cell r="AH12"/>
          <cell r="AI12"/>
          <cell r="AJ12"/>
          <cell r="AK12"/>
          <cell r="AL12"/>
          <cell r="AM12"/>
          <cell r="AN12"/>
          <cell r="AO12"/>
          <cell r="AP12"/>
          <cell r="AQ12"/>
          <cell r="AR12"/>
          <cell r="AS12"/>
          <cell r="AT12"/>
          <cell r="AU12"/>
          <cell r="AV12"/>
          <cell r="AW12"/>
          <cell r="AX12"/>
          <cell r="AY12"/>
          <cell r="AZ12"/>
          <cell r="BA12"/>
          <cell r="BB12"/>
          <cell r="BC12"/>
          <cell r="BD12"/>
          <cell r="BE12"/>
          <cell r="BF12"/>
          <cell r="BG12"/>
          <cell r="BH12"/>
          <cell r="BI12"/>
          <cell r="BJ12"/>
          <cell r="BK12"/>
          <cell r="BL12"/>
          <cell r="BM12"/>
          <cell r="BN12"/>
          <cell r="BO12"/>
          <cell r="BP12"/>
          <cell r="BQ12"/>
          <cell r="BR12"/>
          <cell r="BS12"/>
          <cell r="BT12"/>
          <cell r="BU12"/>
          <cell r="BV12"/>
          <cell r="BW12"/>
          <cell r="BX12"/>
          <cell r="BY12"/>
          <cell r="BZ12"/>
          <cell r="CA12"/>
          <cell r="CB12"/>
          <cell r="CC12"/>
          <cell r="CD12"/>
          <cell r="CE12"/>
          <cell r="CF12"/>
          <cell r="CG12"/>
          <cell r="CH12"/>
          <cell r="CI12"/>
          <cell r="CJ12"/>
          <cell r="CK12">
            <v>1127000</v>
          </cell>
        </row>
        <row r="13">
          <cell r="J13"/>
          <cell r="K13"/>
          <cell r="L13"/>
          <cell r="M13"/>
          <cell r="N13"/>
          <cell r="O13"/>
          <cell r="P13"/>
          <cell r="Q13"/>
          <cell r="R13"/>
          <cell r="S13"/>
          <cell r="T13"/>
          <cell r="U13"/>
          <cell r="V13"/>
          <cell r="W13"/>
          <cell r="X13">
            <v>318489.23076923081</v>
          </cell>
          <cell r="Y13">
            <v>318489.23076923081</v>
          </cell>
          <cell r="Z13">
            <v>318489.23076923081</v>
          </cell>
          <cell r="AA13">
            <v>318489.23076923081</v>
          </cell>
          <cell r="AB13">
            <v>318489.23076923081</v>
          </cell>
          <cell r="AC13">
            <v>318489.23076923081</v>
          </cell>
          <cell r="AD13"/>
          <cell r="AE13">
            <v>318489.23076923081</v>
          </cell>
          <cell r="AF13">
            <v>318489.23076923081</v>
          </cell>
          <cell r="AG13">
            <v>318489.23076923081</v>
          </cell>
          <cell r="AH13">
            <v>318489.23076923081</v>
          </cell>
          <cell r="AI13">
            <v>318489.23076923081</v>
          </cell>
          <cell r="AJ13">
            <v>318489.23076923081</v>
          </cell>
          <cell r="AK13"/>
          <cell r="AL13">
            <v>318489.23076923081</v>
          </cell>
          <cell r="AM13"/>
          <cell r="AN13"/>
          <cell r="AO13"/>
          <cell r="AP13"/>
          <cell r="AQ13"/>
          <cell r="AR13"/>
          <cell r="AS13"/>
          <cell r="AT13"/>
          <cell r="AU13"/>
          <cell r="AV13"/>
          <cell r="AW13"/>
          <cell r="AX13"/>
          <cell r="AY13"/>
          <cell r="AZ13"/>
          <cell r="BA13"/>
          <cell r="BB13"/>
          <cell r="BC13"/>
          <cell r="BD13"/>
          <cell r="BE13"/>
          <cell r="BF13"/>
          <cell r="BG13"/>
          <cell r="BH13"/>
          <cell r="BI13"/>
          <cell r="BJ13"/>
          <cell r="BK13"/>
          <cell r="BL13"/>
          <cell r="BM13"/>
          <cell r="BN13"/>
          <cell r="BO13"/>
          <cell r="BP13"/>
          <cell r="BQ13"/>
          <cell r="BR13"/>
          <cell r="BS13"/>
          <cell r="BT13"/>
          <cell r="BU13"/>
          <cell r="BV13"/>
          <cell r="BW13"/>
          <cell r="BX13"/>
          <cell r="BY13"/>
          <cell r="BZ13"/>
          <cell r="CA13"/>
          <cell r="CB13"/>
          <cell r="CC13"/>
          <cell r="CD13"/>
          <cell r="CE13"/>
          <cell r="CF13"/>
          <cell r="CG13"/>
          <cell r="CH13"/>
          <cell r="CI13"/>
          <cell r="CJ13"/>
          <cell r="CK13"/>
        </row>
        <row r="14">
          <cell r="J14"/>
          <cell r="K14"/>
          <cell r="L14"/>
          <cell r="M14"/>
          <cell r="N14"/>
          <cell r="O14"/>
          <cell r="P14"/>
          <cell r="Q14"/>
          <cell r="R14"/>
          <cell r="S14"/>
          <cell r="T14"/>
          <cell r="U14"/>
          <cell r="V14"/>
          <cell r="W14"/>
          <cell r="X14"/>
          <cell r="Y14"/>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v>217200</v>
          </cell>
          <cell r="BA14">
            <v>217200</v>
          </cell>
          <cell r="BB14">
            <v>217200</v>
          </cell>
          <cell r="BC14">
            <v>217200</v>
          </cell>
          <cell r="BD14">
            <v>217200</v>
          </cell>
          <cell r="BE14">
            <v>217200</v>
          </cell>
          <cell r="BF14"/>
          <cell r="BG14"/>
          <cell r="BH14"/>
          <cell r="BI14"/>
          <cell r="BJ14"/>
          <cell r="BK14"/>
          <cell r="BL14"/>
          <cell r="BM14"/>
          <cell r="BN14"/>
          <cell r="BO14"/>
          <cell r="BP14"/>
          <cell r="BQ14"/>
          <cell r="BR14"/>
          <cell r="BS14"/>
          <cell r="BT14"/>
          <cell r="BU14"/>
          <cell r="BV14"/>
          <cell r="BW14"/>
          <cell r="BX14"/>
          <cell r="BY14"/>
          <cell r="BZ14"/>
          <cell r="CA14"/>
          <cell r="CB14"/>
          <cell r="CC14"/>
          <cell r="CD14"/>
          <cell r="CE14"/>
          <cell r="CF14"/>
          <cell r="CG14"/>
          <cell r="CH14"/>
          <cell r="CI14"/>
          <cell r="CJ14"/>
          <cell r="CK14"/>
        </row>
        <row r="15">
          <cell r="J15"/>
          <cell r="K15"/>
          <cell r="L15"/>
          <cell r="M15"/>
          <cell r="N15"/>
          <cell r="O15"/>
          <cell r="P15"/>
          <cell r="Q15"/>
          <cell r="R15"/>
          <cell r="S15"/>
          <cell r="T15"/>
          <cell r="U15"/>
          <cell r="V15"/>
          <cell r="W15"/>
          <cell r="X15"/>
          <cell r="Y15"/>
          <cell r="Z15"/>
          <cell r="AA15"/>
          <cell r="AB15"/>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cell r="BD15"/>
          <cell r="BE15"/>
          <cell r="BF15"/>
          <cell r="BG15"/>
          <cell r="BH15"/>
          <cell r="BI15"/>
          <cell r="BJ15"/>
          <cell r="BK15"/>
          <cell r="BL15"/>
          <cell r="BM15"/>
          <cell r="BN15"/>
          <cell r="BO15"/>
          <cell r="BP15"/>
          <cell r="BQ15"/>
          <cell r="BR15"/>
          <cell r="BS15"/>
          <cell r="BT15"/>
          <cell r="BU15"/>
          <cell r="BV15"/>
          <cell r="BW15"/>
          <cell r="BX15"/>
          <cell r="BY15"/>
          <cell r="BZ15"/>
          <cell r="CA15"/>
          <cell r="CB15">
            <v>1541100</v>
          </cell>
          <cell r="CC15"/>
          <cell r="CD15"/>
          <cell r="CE15"/>
          <cell r="CF15"/>
          <cell r="CG15"/>
          <cell r="CH15"/>
          <cell r="CI15"/>
          <cell r="CJ15"/>
          <cell r="CK15"/>
        </row>
        <row r="16">
          <cell r="J16"/>
          <cell r="K16"/>
          <cell r="L16"/>
          <cell r="M16"/>
          <cell r="N16"/>
          <cell r="O16"/>
          <cell r="P16"/>
          <cell r="Q16"/>
          <cell r="R16"/>
          <cell r="S16"/>
          <cell r="T16"/>
          <cell r="U16"/>
          <cell r="V16"/>
          <cell r="W16"/>
          <cell r="X16"/>
          <cell r="Y16"/>
          <cell r="Z16"/>
          <cell r="AA16"/>
          <cell r="AB16"/>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cell r="BC16"/>
          <cell r="BD16"/>
          <cell r="BE16"/>
          <cell r="BF16"/>
          <cell r="BG16"/>
          <cell r="BH16"/>
          <cell r="BI16"/>
          <cell r="BJ16"/>
          <cell r="BK16"/>
          <cell r="BL16"/>
          <cell r="BM16"/>
          <cell r="BN16"/>
          <cell r="BO16"/>
          <cell r="BP16"/>
          <cell r="BQ16"/>
          <cell r="BR16"/>
          <cell r="BS16"/>
          <cell r="BT16"/>
          <cell r="BU16"/>
          <cell r="BV16"/>
          <cell r="BW16"/>
          <cell r="BX16"/>
          <cell r="BY16"/>
          <cell r="BZ16"/>
          <cell r="CA16"/>
          <cell r="CB16">
            <v>874311.66666666663</v>
          </cell>
          <cell r="CC16">
            <v>874311.66666666663</v>
          </cell>
          <cell r="CD16">
            <v>874311.66666666663</v>
          </cell>
          <cell r="CE16">
            <v>874311.66666666663</v>
          </cell>
          <cell r="CF16">
            <v>874311.66666666663</v>
          </cell>
          <cell r="CG16">
            <v>874311.66666666663</v>
          </cell>
          <cell r="CH16"/>
          <cell r="CI16"/>
          <cell r="CJ16"/>
          <cell r="CK16"/>
        </row>
        <row r="18">
          <cell r="J18">
            <v>108200.60869565218</v>
          </cell>
          <cell r="K18">
            <v>108200.60869565218</v>
          </cell>
          <cell r="L18">
            <v>108200.60869565218</v>
          </cell>
          <cell r="M18">
            <v>108200.60869565218</v>
          </cell>
          <cell r="N18">
            <v>108200.60869565218</v>
          </cell>
          <cell r="O18">
            <v>108200.60869565218</v>
          </cell>
          <cell r="P18"/>
          <cell r="Q18">
            <v>108200.60869565218</v>
          </cell>
          <cell r="R18">
            <v>108200.60869565218</v>
          </cell>
          <cell r="S18">
            <v>108200.60869565218</v>
          </cell>
          <cell r="T18">
            <v>108200.60869565218</v>
          </cell>
          <cell r="U18">
            <v>108200.60869565218</v>
          </cell>
          <cell r="V18">
            <v>108200.60869565218</v>
          </cell>
          <cell r="W18"/>
          <cell r="X18">
            <v>108200.60869565218</v>
          </cell>
          <cell r="Y18">
            <v>108200.60869565218</v>
          </cell>
          <cell r="Z18">
            <v>108200.60869565218</v>
          </cell>
          <cell r="AA18">
            <v>108200.60869565218</v>
          </cell>
          <cell r="AB18">
            <v>108200.60869565218</v>
          </cell>
          <cell r="AC18">
            <v>108200.60869565218</v>
          </cell>
          <cell r="AD18"/>
          <cell r="AE18">
            <v>108200.60869565218</v>
          </cell>
          <cell r="AF18">
            <v>108200.60869565218</v>
          </cell>
          <cell r="AG18">
            <v>108200.60869565218</v>
          </cell>
          <cell r="AH18">
            <v>108200.60869565218</v>
          </cell>
          <cell r="AI18">
            <v>108200.60869565218</v>
          </cell>
          <cell r="AJ18">
            <v>108200.60869565218</v>
          </cell>
          <cell r="AK18"/>
          <cell r="AL18">
            <v>108200.60869565218</v>
          </cell>
          <cell r="AM18">
            <v>108200.60869565218</v>
          </cell>
          <cell r="AN18">
            <v>108200.60869565218</v>
          </cell>
          <cell r="AO18">
            <v>108200.60869565218</v>
          </cell>
          <cell r="AP18">
            <v>108200.60869565218</v>
          </cell>
          <cell r="AQ18">
            <v>108200.60869565218</v>
          </cell>
          <cell r="AR18"/>
          <cell r="AS18">
            <v>108200.60869565218</v>
          </cell>
          <cell r="AT18">
            <v>108200.60869565218</v>
          </cell>
          <cell r="AU18">
            <v>108200.60869565218</v>
          </cell>
          <cell r="AV18">
            <v>108200.60869565218</v>
          </cell>
          <cell r="AW18">
            <v>108200.60869565218</v>
          </cell>
          <cell r="AX18">
            <v>108200.60869565218</v>
          </cell>
          <cell r="AY18"/>
          <cell r="AZ18">
            <v>108200.60869565218</v>
          </cell>
          <cell r="BA18">
            <v>108200.60869565218</v>
          </cell>
          <cell r="BB18">
            <v>108200.60869565218</v>
          </cell>
          <cell r="BC18">
            <v>108200.60869565218</v>
          </cell>
          <cell r="BD18">
            <v>108200.60869565218</v>
          </cell>
          <cell r="BE18">
            <v>108200.60869565218</v>
          </cell>
          <cell r="BF18"/>
          <cell r="BG18">
            <v>108200.60869565218</v>
          </cell>
          <cell r="BH18">
            <v>108200.60869565218</v>
          </cell>
          <cell r="BI18">
            <v>108200.60869565218</v>
          </cell>
          <cell r="BJ18">
            <v>108200.60869565218</v>
          </cell>
          <cell r="BK18">
            <v>108200.60869565218</v>
          </cell>
          <cell r="BL18">
            <v>108200.60869565218</v>
          </cell>
          <cell r="BM18"/>
          <cell r="BN18">
            <v>108200.60869565218</v>
          </cell>
          <cell r="BO18">
            <v>108200.60869565218</v>
          </cell>
          <cell r="BP18">
            <v>108200.60869565218</v>
          </cell>
          <cell r="BQ18">
            <v>108200.60869565218</v>
          </cell>
          <cell r="BR18">
            <v>108200.60869565218</v>
          </cell>
          <cell r="BS18">
            <v>108200.60869565218</v>
          </cell>
          <cell r="BT18"/>
          <cell r="BU18">
            <v>108200.60869565218</v>
          </cell>
          <cell r="BV18">
            <v>108200.60869565218</v>
          </cell>
          <cell r="BW18">
            <v>108200.60869565218</v>
          </cell>
          <cell r="BX18">
            <v>108200.60869565218</v>
          </cell>
          <cell r="BY18">
            <v>108200.60869565218</v>
          </cell>
          <cell r="BZ18">
            <v>108200.60869565218</v>
          </cell>
          <cell r="CA18"/>
          <cell r="CB18">
            <v>108200.60869565218</v>
          </cell>
          <cell r="CC18">
            <v>108200.60869565218</v>
          </cell>
          <cell r="CD18">
            <v>108200.60869565218</v>
          </cell>
          <cell r="CE18">
            <v>108200.60869565218</v>
          </cell>
          <cell r="CF18">
            <v>108200.60869565218</v>
          </cell>
          <cell r="CG18">
            <v>108200.60869565218</v>
          </cell>
          <cell r="CH18"/>
          <cell r="CI18">
            <v>108200.60869565218</v>
          </cell>
          <cell r="CJ18">
            <v>108200.60869565218</v>
          </cell>
          <cell r="CK18">
            <v>108200.60869565218</v>
          </cell>
        </row>
        <row r="19">
          <cell r="J19">
            <v>4473600</v>
          </cell>
          <cell r="K19">
            <v>4473600</v>
          </cell>
          <cell r="L19">
            <v>4473600</v>
          </cell>
          <cell r="M19"/>
          <cell r="N19"/>
          <cell r="O19"/>
          <cell r="P19"/>
          <cell r="Q19"/>
          <cell r="R19"/>
          <cell r="S19"/>
          <cell r="T19"/>
          <cell r="U19"/>
          <cell r="V19"/>
          <cell r="W19"/>
          <cell r="X19"/>
          <cell r="Y19"/>
          <cell r="Z19"/>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cell r="BC19"/>
          <cell r="BD19"/>
          <cell r="BE19"/>
          <cell r="BF19"/>
          <cell r="BG19"/>
          <cell r="BH19"/>
          <cell r="BI19"/>
          <cell r="BJ19"/>
          <cell r="BK19"/>
          <cell r="BL19"/>
          <cell r="BM19"/>
          <cell r="BN19"/>
          <cell r="BO19"/>
          <cell r="BP19"/>
          <cell r="BQ19"/>
          <cell r="BR19"/>
          <cell r="BS19"/>
          <cell r="BT19"/>
          <cell r="BU19"/>
          <cell r="BV19"/>
          <cell r="BW19"/>
          <cell r="BX19"/>
          <cell r="BY19"/>
          <cell r="BZ19"/>
          <cell r="CA19"/>
          <cell r="CB19"/>
          <cell r="CC19"/>
          <cell r="CD19"/>
          <cell r="CE19"/>
          <cell r="CF19"/>
          <cell r="CG19"/>
          <cell r="CH19"/>
          <cell r="CI19"/>
          <cell r="CJ19"/>
          <cell r="CK19"/>
        </row>
        <row r="20">
          <cell r="J20"/>
          <cell r="K20"/>
          <cell r="L20"/>
          <cell r="M20"/>
          <cell r="N20"/>
          <cell r="O20"/>
          <cell r="P20"/>
          <cell r="Q20"/>
          <cell r="R20"/>
          <cell r="S20"/>
          <cell r="T20"/>
          <cell r="U20"/>
          <cell r="V20"/>
          <cell r="W20"/>
          <cell r="X20"/>
          <cell r="Y20"/>
          <cell r="Z20"/>
          <cell r="AA20"/>
          <cell r="AB20"/>
          <cell r="AC20"/>
          <cell r="AD20"/>
          <cell r="AE20"/>
          <cell r="AF20"/>
          <cell r="AG20"/>
          <cell r="AH20"/>
          <cell r="AI20">
            <v>953511.57894736831</v>
          </cell>
          <cell r="AJ20">
            <v>953511.57894736831</v>
          </cell>
          <cell r="AK20"/>
          <cell r="AL20">
            <v>953511.57894736831</v>
          </cell>
          <cell r="AM20">
            <v>953511.57894736831</v>
          </cell>
          <cell r="AN20">
            <v>953511.57894736831</v>
          </cell>
          <cell r="AO20">
            <v>953511.57894736831</v>
          </cell>
          <cell r="AP20">
            <v>953511.57894736831</v>
          </cell>
          <cell r="AQ20">
            <v>953511.57894736831</v>
          </cell>
          <cell r="AR20"/>
          <cell r="AS20">
            <v>953511.57894736831</v>
          </cell>
          <cell r="AT20">
            <v>953511.57894736831</v>
          </cell>
          <cell r="AU20">
            <v>953511.57894736831</v>
          </cell>
          <cell r="AV20">
            <v>953511.57894736831</v>
          </cell>
          <cell r="AW20">
            <v>953511.57894736831</v>
          </cell>
          <cell r="AX20">
            <v>953511.57894736831</v>
          </cell>
          <cell r="AY20"/>
          <cell r="AZ20">
            <v>953511.57894736831</v>
          </cell>
          <cell r="BA20">
            <v>953511.57894736831</v>
          </cell>
          <cell r="BB20">
            <v>953511.57894736831</v>
          </cell>
          <cell r="BC20">
            <v>953511.57894736831</v>
          </cell>
          <cell r="BD20">
            <v>953511.57894736831</v>
          </cell>
          <cell r="BE20"/>
          <cell r="BF20"/>
          <cell r="BG20"/>
          <cell r="BH20"/>
          <cell r="BI20"/>
          <cell r="BJ20"/>
          <cell r="BK20"/>
          <cell r="BL20"/>
          <cell r="BM20"/>
          <cell r="BN20"/>
          <cell r="BO20"/>
          <cell r="BP20"/>
          <cell r="BQ20"/>
          <cell r="BR20"/>
          <cell r="BS20"/>
          <cell r="BT20"/>
          <cell r="BU20"/>
          <cell r="BV20"/>
          <cell r="BW20"/>
          <cell r="BX20"/>
          <cell r="BY20"/>
          <cell r="BZ20"/>
          <cell r="CA20"/>
          <cell r="CB20"/>
          <cell r="CC20"/>
          <cell r="CD20"/>
          <cell r="CE20"/>
          <cell r="CF20"/>
          <cell r="CG20"/>
          <cell r="CH20"/>
          <cell r="CI20"/>
          <cell r="CJ20"/>
          <cell r="CK20"/>
        </row>
        <row r="21">
          <cell r="J21">
            <v>4956900</v>
          </cell>
          <cell r="K21">
            <v>4956900</v>
          </cell>
          <cell r="L21">
            <v>4956900</v>
          </cell>
          <cell r="M21">
            <v>4956900</v>
          </cell>
          <cell r="N21">
            <v>4956900</v>
          </cell>
          <cell r="O21">
            <v>4956900</v>
          </cell>
          <cell r="P21"/>
          <cell r="Q21">
            <v>4956900</v>
          </cell>
          <cell r="R21">
            <v>4956900</v>
          </cell>
          <cell r="S21">
            <v>4956900</v>
          </cell>
          <cell r="T21">
            <v>4956900</v>
          </cell>
          <cell r="U21">
            <v>4956900</v>
          </cell>
          <cell r="V21">
            <v>4956900</v>
          </cell>
          <cell r="W21"/>
          <cell r="X21">
            <v>4956900</v>
          </cell>
          <cell r="Y21">
            <v>4956900</v>
          </cell>
          <cell r="Z21">
            <v>4956900</v>
          </cell>
          <cell r="AA21">
            <v>4956900</v>
          </cell>
          <cell r="AB21">
            <v>4956900</v>
          </cell>
          <cell r="AC21">
            <v>4956900</v>
          </cell>
          <cell r="AD21"/>
          <cell r="AE21">
            <v>4956900</v>
          </cell>
          <cell r="AF21">
            <v>4956900</v>
          </cell>
          <cell r="AG21">
            <v>4956900</v>
          </cell>
          <cell r="AH21">
            <v>4956900</v>
          </cell>
          <cell r="AI21">
            <v>4956900</v>
          </cell>
          <cell r="AJ21">
            <v>4956900</v>
          </cell>
          <cell r="AK21"/>
          <cell r="AL21">
            <v>4956900</v>
          </cell>
          <cell r="AM21">
            <v>4956900</v>
          </cell>
          <cell r="AN21">
            <v>4956900</v>
          </cell>
          <cell r="AO21">
            <v>4956900</v>
          </cell>
          <cell r="AP21">
            <v>4956900</v>
          </cell>
          <cell r="AQ21">
            <v>4956900</v>
          </cell>
          <cell r="AR21"/>
          <cell r="AS21"/>
          <cell r="AT21"/>
          <cell r="AU21"/>
          <cell r="AV21"/>
          <cell r="AW21"/>
          <cell r="AX21"/>
          <cell r="AY21"/>
          <cell r="AZ21"/>
          <cell r="BA21"/>
          <cell r="BB21"/>
          <cell r="BC21"/>
          <cell r="BD21"/>
          <cell r="BE21"/>
          <cell r="BF21"/>
          <cell r="BG21"/>
          <cell r="BH21"/>
          <cell r="BI21"/>
          <cell r="BJ21"/>
          <cell r="BK21"/>
          <cell r="BL21"/>
          <cell r="BM21"/>
          <cell r="BN21"/>
          <cell r="BO21"/>
          <cell r="BP21"/>
          <cell r="BQ21"/>
          <cell r="BR21"/>
          <cell r="BS21"/>
          <cell r="BT21"/>
          <cell r="BU21"/>
          <cell r="BV21"/>
          <cell r="BW21"/>
          <cell r="BX21"/>
          <cell r="BY21"/>
          <cell r="BZ21"/>
          <cell r="CA21"/>
          <cell r="CB21"/>
          <cell r="CC21"/>
          <cell r="CD21"/>
          <cell r="CE21"/>
          <cell r="CF21"/>
          <cell r="CG21"/>
          <cell r="CH21"/>
          <cell r="CI21"/>
          <cell r="CJ21"/>
          <cell r="CK21"/>
        </row>
        <row r="22">
          <cell r="J22"/>
          <cell r="K22"/>
          <cell r="L22"/>
          <cell r="M22"/>
          <cell r="N22"/>
          <cell r="O22"/>
          <cell r="P22"/>
          <cell r="Q22"/>
          <cell r="R22"/>
          <cell r="S22"/>
          <cell r="T22"/>
          <cell r="U22"/>
          <cell r="V22"/>
          <cell r="W22"/>
          <cell r="X22"/>
          <cell r="Y22"/>
          <cell r="Z22"/>
          <cell r="AA22"/>
          <cell r="AB22"/>
          <cell r="AC22"/>
          <cell r="AD22"/>
          <cell r="AE22"/>
          <cell r="AF22"/>
          <cell r="AG22"/>
          <cell r="AH22"/>
          <cell r="AI22"/>
          <cell r="AJ22"/>
          <cell r="AK22"/>
          <cell r="AL22">
            <v>2476800</v>
          </cell>
          <cell r="AM22">
            <v>2476800</v>
          </cell>
          <cell r="AN22">
            <v>2476800</v>
          </cell>
          <cell r="AO22">
            <v>2476800</v>
          </cell>
          <cell r="AP22">
            <v>2476800</v>
          </cell>
          <cell r="AQ22">
            <v>2476800</v>
          </cell>
          <cell r="AR22"/>
          <cell r="AS22">
            <v>2476800</v>
          </cell>
          <cell r="AT22">
            <v>2476800</v>
          </cell>
          <cell r="AU22">
            <v>2476800</v>
          </cell>
          <cell r="AV22">
            <v>2476800</v>
          </cell>
          <cell r="AW22">
            <v>2476800</v>
          </cell>
          <cell r="AX22">
            <v>2476800</v>
          </cell>
          <cell r="AY22"/>
          <cell r="AZ22">
            <v>2476800</v>
          </cell>
          <cell r="BA22">
            <v>2476800</v>
          </cell>
          <cell r="BB22">
            <v>2476800</v>
          </cell>
          <cell r="BC22">
            <v>2476800</v>
          </cell>
          <cell r="BD22">
            <v>2476800</v>
          </cell>
          <cell r="BE22">
            <v>2476800</v>
          </cell>
          <cell r="BF22"/>
          <cell r="BG22"/>
          <cell r="BH22"/>
          <cell r="BI22"/>
          <cell r="BJ22"/>
          <cell r="BK22"/>
          <cell r="BL22"/>
          <cell r="BM22"/>
          <cell r="BN22"/>
          <cell r="BO22"/>
          <cell r="BP22"/>
          <cell r="BQ22"/>
          <cell r="BR22"/>
          <cell r="BS22"/>
          <cell r="BT22"/>
          <cell r="BU22"/>
          <cell r="BV22"/>
          <cell r="BW22"/>
          <cell r="BX22"/>
          <cell r="BY22"/>
          <cell r="BZ22"/>
          <cell r="CA22"/>
          <cell r="CB22"/>
          <cell r="CC22"/>
          <cell r="CD22"/>
          <cell r="CE22"/>
          <cell r="CF22"/>
          <cell r="CG22"/>
          <cell r="CH22"/>
          <cell r="CI22"/>
          <cell r="CJ22"/>
          <cell r="CK22"/>
        </row>
        <row r="23">
          <cell r="J23"/>
          <cell r="K23"/>
          <cell r="L23"/>
          <cell r="M23"/>
          <cell r="N23"/>
          <cell r="O23"/>
          <cell r="P23"/>
          <cell r="Q23"/>
          <cell r="R23"/>
          <cell r="S23"/>
          <cell r="T23"/>
          <cell r="U23"/>
          <cell r="V23"/>
          <cell r="W23"/>
          <cell r="X23"/>
          <cell r="Y23"/>
          <cell r="Z23"/>
          <cell r="AA23"/>
          <cell r="AB23"/>
          <cell r="AC23"/>
          <cell r="AD23"/>
          <cell r="AE23"/>
          <cell r="AF23"/>
          <cell r="AG23"/>
          <cell r="AH23"/>
          <cell r="AI23"/>
          <cell r="AJ23"/>
          <cell r="AK23"/>
          <cell r="AL23">
            <v>4368000</v>
          </cell>
          <cell r="AM23">
            <v>4368000</v>
          </cell>
          <cell r="AN23">
            <v>4368000</v>
          </cell>
          <cell r="AO23">
            <v>4368000</v>
          </cell>
          <cell r="AP23">
            <v>4368000</v>
          </cell>
          <cell r="AQ23">
            <v>4368000</v>
          </cell>
          <cell r="AR23"/>
          <cell r="AS23">
            <v>4368000</v>
          </cell>
          <cell r="AT23">
            <v>4368000</v>
          </cell>
          <cell r="AU23">
            <v>4368000</v>
          </cell>
          <cell r="AV23">
            <v>4368000</v>
          </cell>
          <cell r="AW23">
            <v>4368000</v>
          </cell>
          <cell r="AX23">
            <v>4368000</v>
          </cell>
          <cell r="AY23"/>
          <cell r="AZ23">
            <v>4368000</v>
          </cell>
          <cell r="BA23">
            <v>4368000</v>
          </cell>
          <cell r="BB23">
            <v>4368000</v>
          </cell>
          <cell r="BC23">
            <v>4368000</v>
          </cell>
          <cell r="BD23">
            <v>4368000</v>
          </cell>
          <cell r="BE23">
            <v>4368000</v>
          </cell>
          <cell r="BF23"/>
          <cell r="BG23"/>
          <cell r="BH23"/>
          <cell r="BI23"/>
          <cell r="BJ23"/>
          <cell r="BK23"/>
          <cell r="BL23"/>
          <cell r="BM23"/>
          <cell r="BN23"/>
          <cell r="BO23"/>
          <cell r="BP23"/>
          <cell r="BQ23"/>
          <cell r="BR23"/>
          <cell r="BS23"/>
          <cell r="BT23"/>
          <cell r="BU23"/>
          <cell r="BV23"/>
          <cell r="BW23"/>
          <cell r="BX23"/>
          <cell r="BY23"/>
          <cell r="BZ23"/>
          <cell r="CA23"/>
          <cell r="CB23"/>
          <cell r="CC23"/>
          <cell r="CD23"/>
          <cell r="CE23"/>
          <cell r="CF23"/>
          <cell r="CG23"/>
          <cell r="CH23"/>
          <cell r="CI23"/>
          <cell r="CJ23"/>
          <cell r="CK23"/>
        </row>
        <row r="24">
          <cell r="J24"/>
          <cell r="K24"/>
          <cell r="L24"/>
          <cell r="M24"/>
          <cell r="N24"/>
          <cell r="O24"/>
          <cell r="P24"/>
          <cell r="Q24"/>
          <cell r="R24"/>
          <cell r="S24"/>
          <cell r="T24"/>
          <cell r="U24"/>
          <cell r="V24"/>
          <cell r="W24"/>
          <cell r="X24"/>
          <cell r="Y24"/>
          <cell r="Z24"/>
          <cell r="AA24"/>
          <cell r="AB24"/>
          <cell r="AC24"/>
          <cell r="AD24"/>
          <cell r="AE24"/>
          <cell r="AF24"/>
          <cell r="AG24"/>
          <cell r="AH24"/>
          <cell r="AI24"/>
          <cell r="AJ24"/>
          <cell r="AK24"/>
          <cell r="AL24"/>
          <cell r="AM24"/>
          <cell r="AN24"/>
          <cell r="AO24"/>
          <cell r="AP24"/>
          <cell r="AQ24"/>
          <cell r="AR24"/>
          <cell r="AS24">
            <v>2702754.5925925924</v>
          </cell>
          <cell r="AT24">
            <v>2702754.5925925924</v>
          </cell>
          <cell r="AU24">
            <v>2702754.5925925924</v>
          </cell>
          <cell r="AV24">
            <v>2702754.5925925924</v>
          </cell>
          <cell r="AW24">
            <v>2702754.5925925924</v>
          </cell>
          <cell r="AX24">
            <v>2702754.5925925924</v>
          </cell>
          <cell r="AY24"/>
          <cell r="AZ24">
            <v>2702754.5925925924</v>
          </cell>
          <cell r="BA24">
            <v>2702754.5925925924</v>
          </cell>
          <cell r="BB24">
            <v>2702754.5925925924</v>
          </cell>
          <cell r="BC24">
            <v>2702754.5925925924</v>
          </cell>
          <cell r="BD24">
            <v>2702754.5925925924</v>
          </cell>
          <cell r="BE24">
            <v>2702754.5925925924</v>
          </cell>
          <cell r="BF24"/>
          <cell r="BG24">
            <v>2702754.5925925924</v>
          </cell>
          <cell r="BH24">
            <v>2702754.5925925924</v>
          </cell>
          <cell r="BI24">
            <v>2702754.5925925924</v>
          </cell>
          <cell r="BJ24">
            <v>2702754.5925925924</v>
          </cell>
          <cell r="BK24">
            <v>2702754.5925925924</v>
          </cell>
          <cell r="BL24">
            <v>2702754.5925925924</v>
          </cell>
          <cell r="BM24"/>
          <cell r="BN24">
            <v>2702754.5925925924</v>
          </cell>
          <cell r="BO24">
            <v>2702754.5925925924</v>
          </cell>
          <cell r="BP24">
            <v>2702754.5925925924</v>
          </cell>
          <cell r="BQ24">
            <v>2702754.5925925924</v>
          </cell>
          <cell r="BR24">
            <v>2702754.5925925924</v>
          </cell>
          <cell r="BS24">
            <v>2702754.5925925924</v>
          </cell>
          <cell r="BT24"/>
          <cell r="BU24">
            <v>2702754.5925925924</v>
          </cell>
          <cell r="BV24">
            <v>2702754.5925925924</v>
          </cell>
          <cell r="BW24">
            <v>2702754.5925925924</v>
          </cell>
          <cell r="BX24"/>
          <cell r="BY24"/>
          <cell r="BZ24"/>
          <cell r="CA24"/>
          <cell r="CB24"/>
          <cell r="CC24"/>
          <cell r="CD24"/>
          <cell r="CE24"/>
          <cell r="CF24"/>
          <cell r="CG24"/>
          <cell r="CH24"/>
          <cell r="CI24"/>
          <cell r="CJ24"/>
          <cell r="CK24"/>
        </row>
        <row r="25">
          <cell r="J25"/>
          <cell r="K25"/>
          <cell r="L25"/>
          <cell r="M25"/>
          <cell r="N25"/>
          <cell r="O25"/>
          <cell r="P25"/>
          <cell r="Q25"/>
          <cell r="R25"/>
          <cell r="S25"/>
          <cell r="T25"/>
          <cell r="U25"/>
          <cell r="V25"/>
          <cell r="W25"/>
          <cell r="X25"/>
          <cell r="Y25"/>
          <cell r="Z25"/>
          <cell r="AA25"/>
          <cell r="AB25"/>
          <cell r="AC25"/>
          <cell r="AD25"/>
          <cell r="AE25"/>
          <cell r="AF25"/>
          <cell r="AG25"/>
          <cell r="AH25"/>
          <cell r="AI25"/>
          <cell r="AJ25"/>
          <cell r="AK25"/>
          <cell r="AL25"/>
          <cell r="AM25"/>
          <cell r="AN25"/>
          <cell r="AO25"/>
          <cell r="AP25"/>
          <cell r="AQ25">
            <v>911743</v>
          </cell>
          <cell r="AR25"/>
          <cell r="AS25">
            <v>911743</v>
          </cell>
          <cell r="AT25">
            <v>911743</v>
          </cell>
          <cell r="AU25">
            <v>911743</v>
          </cell>
          <cell r="AV25">
            <v>911743</v>
          </cell>
          <cell r="AW25">
            <v>911743</v>
          </cell>
          <cell r="AX25">
            <v>911743</v>
          </cell>
          <cell r="AY25"/>
          <cell r="AZ25">
            <v>911743</v>
          </cell>
          <cell r="BA25">
            <v>911743</v>
          </cell>
          <cell r="BB25">
            <v>911743</v>
          </cell>
          <cell r="BC25">
            <v>911743</v>
          </cell>
          <cell r="BD25">
            <v>911743</v>
          </cell>
          <cell r="BE25">
            <v>911743</v>
          </cell>
          <cell r="BF25"/>
          <cell r="BG25">
            <v>911743</v>
          </cell>
          <cell r="BH25">
            <v>911743</v>
          </cell>
          <cell r="BI25">
            <v>911743</v>
          </cell>
          <cell r="BJ25">
            <v>911743</v>
          </cell>
          <cell r="BK25">
            <v>911743</v>
          </cell>
          <cell r="BL25">
            <v>911743</v>
          </cell>
          <cell r="BM25"/>
          <cell r="BN25">
            <v>911743</v>
          </cell>
          <cell r="BO25">
            <v>911743</v>
          </cell>
          <cell r="BP25">
            <v>911743</v>
          </cell>
          <cell r="BQ25">
            <v>911743</v>
          </cell>
          <cell r="BR25">
            <v>911743</v>
          </cell>
          <cell r="BS25">
            <v>911743</v>
          </cell>
          <cell r="BT25"/>
          <cell r="BU25"/>
          <cell r="BV25"/>
          <cell r="BW25"/>
          <cell r="BX25"/>
          <cell r="BY25"/>
          <cell r="BZ25"/>
          <cell r="CA25"/>
          <cell r="CB25"/>
          <cell r="CC25"/>
          <cell r="CD25"/>
          <cell r="CE25"/>
          <cell r="CF25"/>
          <cell r="CG25"/>
          <cell r="CH25"/>
          <cell r="CI25"/>
          <cell r="CJ25"/>
          <cell r="CK25"/>
        </row>
        <row r="26">
          <cell r="J26"/>
          <cell r="K26"/>
          <cell r="L26"/>
          <cell r="M26"/>
          <cell r="N26"/>
          <cell r="O26"/>
          <cell r="P26"/>
          <cell r="Q26"/>
          <cell r="R26"/>
          <cell r="S26"/>
          <cell r="T26"/>
          <cell r="U26"/>
          <cell r="V26"/>
          <cell r="W26"/>
          <cell r="X26"/>
          <cell r="Y26"/>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cell r="BC26"/>
          <cell r="BD26"/>
          <cell r="BE26"/>
          <cell r="BF26"/>
          <cell r="BG26"/>
          <cell r="BH26"/>
          <cell r="BI26"/>
          <cell r="BJ26"/>
          <cell r="BK26"/>
          <cell r="BL26"/>
          <cell r="BM26"/>
          <cell r="BN26"/>
          <cell r="BO26"/>
          <cell r="BP26"/>
          <cell r="BQ26">
            <v>965685</v>
          </cell>
          <cell r="BR26">
            <v>965685</v>
          </cell>
          <cell r="BS26">
            <v>965685</v>
          </cell>
          <cell r="BT26"/>
          <cell r="BU26">
            <v>965685</v>
          </cell>
          <cell r="BV26">
            <v>965685</v>
          </cell>
          <cell r="BW26">
            <v>965685</v>
          </cell>
          <cell r="BX26">
            <v>965685</v>
          </cell>
          <cell r="BY26">
            <v>965685</v>
          </cell>
          <cell r="BZ26">
            <v>965685</v>
          </cell>
          <cell r="CA26"/>
          <cell r="CB26">
            <v>965685</v>
          </cell>
          <cell r="CC26"/>
          <cell r="CD26"/>
          <cell r="CE26"/>
          <cell r="CF26"/>
          <cell r="CG26"/>
          <cell r="CH26"/>
          <cell r="CI26"/>
          <cell r="CJ26"/>
          <cell r="CK26"/>
        </row>
        <row r="27">
          <cell r="J27"/>
          <cell r="K27"/>
          <cell r="L27"/>
          <cell r="M27"/>
          <cell r="N27"/>
          <cell r="O27"/>
          <cell r="P27"/>
          <cell r="Q27"/>
          <cell r="R27"/>
          <cell r="S27"/>
          <cell r="T27"/>
          <cell r="U27"/>
          <cell r="V27"/>
          <cell r="W27"/>
          <cell r="X27"/>
          <cell r="Y27"/>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cell r="BC27"/>
          <cell r="BD27"/>
          <cell r="BE27"/>
          <cell r="BF27"/>
          <cell r="BG27">
            <v>1092000</v>
          </cell>
          <cell r="BH27">
            <v>1092000</v>
          </cell>
          <cell r="BI27">
            <v>1092000</v>
          </cell>
          <cell r="BJ27">
            <v>1092000</v>
          </cell>
          <cell r="BK27">
            <v>1092000</v>
          </cell>
          <cell r="BL27">
            <v>1092000</v>
          </cell>
          <cell r="BM27"/>
          <cell r="BN27">
            <v>1092000</v>
          </cell>
          <cell r="BO27">
            <v>1092000</v>
          </cell>
          <cell r="BP27">
            <v>1092000</v>
          </cell>
          <cell r="BQ27">
            <v>1092000</v>
          </cell>
          <cell r="BR27">
            <v>1092000</v>
          </cell>
          <cell r="BS27">
            <v>1092000</v>
          </cell>
          <cell r="BT27"/>
          <cell r="BU27">
            <v>1092000</v>
          </cell>
          <cell r="BV27">
            <v>1092000</v>
          </cell>
          <cell r="BW27">
            <v>1092000</v>
          </cell>
          <cell r="BX27">
            <v>1092000</v>
          </cell>
          <cell r="BY27">
            <v>1092000</v>
          </cell>
          <cell r="BZ27">
            <v>1092000</v>
          </cell>
          <cell r="CA27"/>
          <cell r="CB27"/>
          <cell r="CC27"/>
          <cell r="CD27"/>
          <cell r="CE27"/>
          <cell r="CF27"/>
          <cell r="CG27"/>
          <cell r="CH27"/>
          <cell r="CI27"/>
          <cell r="CJ27"/>
          <cell r="CK27"/>
        </row>
        <row r="28">
          <cell r="J28"/>
          <cell r="K28"/>
          <cell r="L28"/>
          <cell r="M28"/>
          <cell r="N28"/>
          <cell r="O28"/>
          <cell r="P28"/>
          <cell r="Q28"/>
          <cell r="R28"/>
          <cell r="S28"/>
          <cell r="T28"/>
          <cell r="U28"/>
          <cell r="V28"/>
          <cell r="W28"/>
          <cell r="X28"/>
          <cell r="Y28"/>
          <cell r="Z28"/>
          <cell r="AA28"/>
          <cell r="AB28"/>
          <cell r="AC28"/>
          <cell r="AD28"/>
          <cell r="AE28"/>
          <cell r="AF28"/>
          <cell r="AG28"/>
          <cell r="AH28"/>
          <cell r="AI28"/>
          <cell r="AJ28"/>
          <cell r="AK28"/>
          <cell r="AL28"/>
          <cell r="AM28"/>
          <cell r="AN28"/>
          <cell r="AO28"/>
          <cell r="AP28"/>
          <cell r="AQ28"/>
          <cell r="AR28"/>
          <cell r="AS28"/>
          <cell r="AT28"/>
          <cell r="AU28"/>
          <cell r="AV28"/>
          <cell r="AW28"/>
          <cell r="AX28"/>
          <cell r="AY28"/>
          <cell r="AZ28"/>
          <cell r="BA28"/>
          <cell r="BB28"/>
          <cell r="BC28"/>
          <cell r="BD28"/>
          <cell r="BE28"/>
          <cell r="BF28"/>
          <cell r="BG28"/>
          <cell r="BH28"/>
          <cell r="BI28"/>
          <cell r="BJ28"/>
          <cell r="BK28"/>
          <cell r="BL28"/>
          <cell r="BM28"/>
          <cell r="BN28"/>
          <cell r="BO28"/>
          <cell r="BP28"/>
          <cell r="BQ28"/>
          <cell r="BR28"/>
          <cell r="BS28"/>
          <cell r="BT28"/>
          <cell r="BU28"/>
          <cell r="BV28"/>
          <cell r="BW28"/>
          <cell r="BX28"/>
          <cell r="BY28"/>
          <cell r="BZ28"/>
          <cell r="CA28"/>
          <cell r="CB28"/>
          <cell r="CC28"/>
          <cell r="CD28"/>
          <cell r="CE28"/>
          <cell r="CF28"/>
          <cell r="CG28"/>
          <cell r="CH28"/>
          <cell r="CI28"/>
          <cell r="CJ28"/>
          <cell r="CK28">
            <v>5402800</v>
          </cell>
        </row>
        <row r="29">
          <cell r="J29"/>
          <cell r="K29"/>
          <cell r="L29"/>
          <cell r="M29"/>
          <cell r="N29"/>
          <cell r="O29"/>
          <cell r="P29"/>
          <cell r="Q29"/>
          <cell r="R29"/>
          <cell r="S29"/>
          <cell r="T29"/>
          <cell r="U29"/>
          <cell r="V29"/>
          <cell r="W29"/>
          <cell r="X29"/>
          <cell r="Y29"/>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cell r="BD29"/>
          <cell r="BE29"/>
          <cell r="BF29"/>
          <cell r="BG29"/>
          <cell r="BH29"/>
          <cell r="BI29"/>
          <cell r="BJ29"/>
          <cell r="BK29"/>
          <cell r="BL29"/>
          <cell r="BM29"/>
          <cell r="BN29"/>
          <cell r="BO29"/>
          <cell r="BP29"/>
          <cell r="BQ29"/>
          <cell r="BR29"/>
          <cell r="BS29"/>
          <cell r="BT29"/>
          <cell r="BU29"/>
          <cell r="BV29"/>
          <cell r="BW29"/>
          <cell r="BX29"/>
          <cell r="BY29"/>
          <cell r="BZ29"/>
          <cell r="CA29"/>
          <cell r="CB29"/>
          <cell r="CC29">
            <v>6497135.5</v>
          </cell>
          <cell r="CD29">
            <v>6497135.5</v>
          </cell>
          <cell r="CE29">
            <v>6497135.5</v>
          </cell>
          <cell r="CF29">
            <v>6497135.5</v>
          </cell>
          <cell r="CG29"/>
          <cell r="CH29"/>
          <cell r="CI29"/>
          <cell r="CJ29"/>
          <cell r="CK29"/>
        </row>
        <row r="30">
          <cell r="J30"/>
          <cell r="K30"/>
          <cell r="L30"/>
          <cell r="M30"/>
          <cell r="N30"/>
          <cell r="O30"/>
          <cell r="P30"/>
          <cell r="Q30"/>
          <cell r="R30"/>
          <cell r="S30"/>
          <cell r="T30"/>
          <cell r="U30"/>
          <cell r="V30"/>
          <cell r="W30"/>
          <cell r="X30"/>
          <cell r="Y30"/>
          <cell r="Z30"/>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cell r="BD30"/>
          <cell r="BE30"/>
          <cell r="BF30"/>
          <cell r="BG30">
            <v>548640</v>
          </cell>
          <cell r="BH30">
            <v>548640</v>
          </cell>
          <cell r="BI30">
            <v>548640</v>
          </cell>
          <cell r="BJ30">
            <v>548640</v>
          </cell>
          <cell r="BK30"/>
          <cell r="BL30"/>
          <cell r="BM30"/>
          <cell r="BN30"/>
          <cell r="BO30"/>
          <cell r="BP30"/>
          <cell r="BQ30"/>
          <cell r="BR30"/>
          <cell r="BS30"/>
          <cell r="BT30"/>
          <cell r="BU30"/>
          <cell r="BV30"/>
          <cell r="BW30"/>
          <cell r="BX30"/>
          <cell r="BY30"/>
          <cell r="BZ30"/>
          <cell r="CA30"/>
          <cell r="CB30"/>
          <cell r="CC30"/>
          <cell r="CD30"/>
          <cell r="CE30"/>
          <cell r="CF30"/>
          <cell r="CG30"/>
          <cell r="CH30"/>
          <cell r="CI30"/>
          <cell r="CJ30"/>
          <cell r="CK30"/>
        </row>
        <row r="31">
          <cell r="J31"/>
          <cell r="K31"/>
          <cell r="L31"/>
          <cell r="M31"/>
          <cell r="N31"/>
          <cell r="O31"/>
          <cell r="P31"/>
          <cell r="Q31"/>
          <cell r="R31"/>
          <cell r="S31"/>
          <cell r="T31"/>
          <cell r="U31"/>
          <cell r="V31"/>
          <cell r="W31"/>
          <cell r="X31"/>
          <cell r="Y31"/>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cell r="BG31"/>
          <cell r="BH31"/>
          <cell r="BI31"/>
          <cell r="BJ31"/>
          <cell r="BK31"/>
          <cell r="BL31"/>
          <cell r="BM31"/>
          <cell r="BN31">
            <v>551353.84615384613</v>
          </cell>
          <cell r="BO31">
            <v>551353.84615384613</v>
          </cell>
          <cell r="BP31">
            <v>551353.84615384613</v>
          </cell>
          <cell r="BQ31">
            <v>551353.84615384613</v>
          </cell>
          <cell r="BR31">
            <v>551353.84615384613</v>
          </cell>
          <cell r="BS31">
            <v>551353.84615384613</v>
          </cell>
          <cell r="BT31"/>
          <cell r="BU31">
            <v>551353.84615384613</v>
          </cell>
          <cell r="BV31">
            <v>551353.84615384613</v>
          </cell>
          <cell r="BW31">
            <v>551353.84615384613</v>
          </cell>
          <cell r="BX31">
            <v>551353.84615384613</v>
          </cell>
          <cell r="BY31">
            <v>551353.84615384613</v>
          </cell>
          <cell r="BZ31">
            <v>551353.84615384613</v>
          </cell>
          <cell r="CA31"/>
          <cell r="CB31">
            <v>551353.84615384613</v>
          </cell>
          <cell r="CC31"/>
          <cell r="CD31"/>
          <cell r="CE31"/>
          <cell r="CF31"/>
          <cell r="CG31"/>
          <cell r="CH31"/>
          <cell r="CI31"/>
          <cell r="CJ31"/>
          <cell r="CK31"/>
        </row>
        <row r="32">
          <cell r="J32"/>
          <cell r="K32"/>
          <cell r="L32"/>
          <cell r="M32"/>
          <cell r="N32"/>
          <cell r="O32"/>
          <cell r="P32"/>
          <cell r="Q32"/>
          <cell r="R32"/>
          <cell r="S32"/>
          <cell r="T32"/>
          <cell r="U32"/>
          <cell r="V32"/>
          <cell r="W32"/>
          <cell r="X32"/>
          <cell r="Y32"/>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cell r="BD32"/>
          <cell r="BE32"/>
          <cell r="BF32"/>
          <cell r="BG32"/>
          <cell r="BH32"/>
          <cell r="BI32"/>
          <cell r="BJ32"/>
          <cell r="BK32"/>
          <cell r="BL32"/>
          <cell r="BM32"/>
          <cell r="BN32"/>
          <cell r="BO32"/>
          <cell r="BP32"/>
          <cell r="BQ32"/>
          <cell r="BR32"/>
          <cell r="BS32"/>
          <cell r="BT32"/>
          <cell r="BU32"/>
          <cell r="BV32"/>
          <cell r="BW32"/>
          <cell r="BX32"/>
          <cell r="BY32"/>
          <cell r="BZ32"/>
          <cell r="CA32"/>
          <cell r="CB32"/>
          <cell r="CC32"/>
          <cell r="CD32"/>
          <cell r="CE32"/>
          <cell r="CF32"/>
          <cell r="CG32"/>
          <cell r="CH32"/>
          <cell r="CI32"/>
          <cell r="CJ32"/>
          <cell r="CK32">
            <v>28710000</v>
          </cell>
        </row>
        <row r="33">
          <cell r="J33"/>
          <cell r="K33"/>
          <cell r="L33"/>
          <cell r="M33"/>
          <cell r="N33"/>
          <cell r="O33"/>
          <cell r="P33"/>
          <cell r="Q33"/>
          <cell r="R33"/>
          <cell r="S33"/>
          <cell r="T33"/>
          <cell r="U33"/>
          <cell r="V33"/>
          <cell r="W33"/>
          <cell r="X33"/>
          <cell r="Y33"/>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cell r="BD33"/>
          <cell r="BE33"/>
          <cell r="BF33"/>
          <cell r="BG33"/>
          <cell r="BH33"/>
          <cell r="BI33"/>
          <cell r="BJ33"/>
          <cell r="BK33"/>
          <cell r="BL33"/>
          <cell r="BM33"/>
          <cell r="BN33"/>
          <cell r="BO33"/>
          <cell r="BP33"/>
          <cell r="BQ33"/>
          <cell r="BR33"/>
          <cell r="BS33"/>
          <cell r="BT33"/>
          <cell r="BU33">
            <v>708566.66666666663</v>
          </cell>
          <cell r="BV33">
            <v>708566.66666666663</v>
          </cell>
          <cell r="BW33">
            <v>708566.66666666663</v>
          </cell>
          <cell r="BX33">
            <v>708566.66666666663</v>
          </cell>
          <cell r="BY33">
            <v>708566.66666666663</v>
          </cell>
          <cell r="BZ33">
            <v>708566.66666666663</v>
          </cell>
          <cell r="CA33"/>
          <cell r="CB33"/>
          <cell r="CC33"/>
          <cell r="CD33"/>
          <cell r="CE33"/>
          <cell r="CF33"/>
          <cell r="CG33"/>
          <cell r="CH33"/>
          <cell r="CI33"/>
          <cell r="CJ33"/>
          <cell r="CK33"/>
        </row>
        <row r="34">
          <cell r="J34"/>
          <cell r="K34"/>
          <cell r="L34"/>
          <cell r="M34"/>
          <cell r="N34"/>
          <cell r="O34"/>
          <cell r="P34"/>
          <cell r="Q34"/>
          <cell r="R34"/>
          <cell r="S34"/>
          <cell r="T34"/>
          <cell r="U34"/>
          <cell r="V34"/>
          <cell r="W34"/>
          <cell r="X34"/>
          <cell r="Y34"/>
          <cell r="Z34"/>
          <cell r="AA34"/>
          <cell r="AB34"/>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cell r="BG34"/>
          <cell r="BH34"/>
          <cell r="BI34"/>
          <cell r="BJ34"/>
          <cell r="BK34"/>
          <cell r="BL34"/>
          <cell r="BM34"/>
          <cell r="BN34"/>
          <cell r="BO34"/>
          <cell r="BP34"/>
          <cell r="BQ34"/>
          <cell r="BR34"/>
          <cell r="BS34"/>
          <cell r="BT34"/>
          <cell r="BU34"/>
          <cell r="BV34"/>
          <cell r="BW34"/>
          <cell r="BX34"/>
          <cell r="BY34"/>
          <cell r="BZ34"/>
          <cell r="CA34"/>
          <cell r="CB34"/>
          <cell r="CC34"/>
          <cell r="CD34"/>
          <cell r="CE34"/>
          <cell r="CF34"/>
          <cell r="CG34"/>
          <cell r="CH34"/>
          <cell r="CI34"/>
          <cell r="CJ34"/>
          <cell r="CK34">
            <v>625400</v>
          </cell>
        </row>
        <row r="35">
          <cell r="J35"/>
          <cell r="K35"/>
          <cell r="L35"/>
          <cell r="M35"/>
          <cell r="N35"/>
          <cell r="O35"/>
          <cell r="P35"/>
          <cell r="Q35"/>
          <cell r="R35"/>
          <cell r="S35"/>
          <cell r="T35"/>
          <cell r="U35"/>
          <cell r="V35"/>
          <cell r="W35"/>
          <cell r="X35"/>
          <cell r="Y35"/>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cell r="BD35"/>
          <cell r="BE35"/>
          <cell r="BF35"/>
          <cell r="BG35"/>
          <cell r="BH35"/>
          <cell r="BI35"/>
          <cell r="BJ35"/>
          <cell r="BK35"/>
          <cell r="BL35"/>
          <cell r="BM35"/>
          <cell r="BN35"/>
          <cell r="BO35"/>
          <cell r="BP35"/>
          <cell r="BQ35"/>
          <cell r="BR35"/>
          <cell r="BS35"/>
          <cell r="BT35"/>
          <cell r="BU35"/>
          <cell r="BV35"/>
          <cell r="BW35"/>
          <cell r="BX35"/>
          <cell r="BY35"/>
          <cell r="BZ35"/>
          <cell r="CA35"/>
          <cell r="CB35"/>
          <cell r="CC35"/>
          <cell r="CD35"/>
          <cell r="CE35"/>
          <cell r="CF35"/>
          <cell r="CG35"/>
          <cell r="CH35"/>
          <cell r="CI35"/>
          <cell r="CJ35"/>
          <cell r="CK35">
            <v>398000</v>
          </cell>
        </row>
        <row r="36">
          <cell r="J36"/>
          <cell r="K36"/>
          <cell r="L36"/>
          <cell r="M36"/>
          <cell r="N36"/>
          <cell r="O36"/>
          <cell r="P36"/>
          <cell r="Q36"/>
          <cell r="R36"/>
          <cell r="S36"/>
          <cell r="T36"/>
          <cell r="U36"/>
          <cell r="V36"/>
          <cell r="W36"/>
          <cell r="X36"/>
          <cell r="Y36"/>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cell r="BC36"/>
          <cell r="BD36"/>
          <cell r="BE36"/>
          <cell r="BF36"/>
          <cell r="BG36"/>
          <cell r="BH36"/>
          <cell r="BI36"/>
          <cell r="BJ36"/>
          <cell r="BK36"/>
          <cell r="BL36"/>
          <cell r="BM36"/>
          <cell r="BN36"/>
          <cell r="BO36"/>
          <cell r="BP36"/>
          <cell r="BQ36"/>
          <cell r="BR36"/>
          <cell r="BS36"/>
          <cell r="BT36"/>
          <cell r="BU36"/>
          <cell r="BV36"/>
          <cell r="BW36"/>
          <cell r="BX36"/>
          <cell r="BY36"/>
          <cell r="BZ36"/>
          <cell r="CA36"/>
          <cell r="CB36"/>
          <cell r="CC36"/>
          <cell r="CD36"/>
          <cell r="CE36"/>
          <cell r="CF36"/>
          <cell r="CG36"/>
          <cell r="CH36"/>
          <cell r="CI36"/>
          <cell r="CJ36"/>
          <cell r="CK36">
            <v>1015400</v>
          </cell>
        </row>
        <row r="37">
          <cell r="J37"/>
          <cell r="K37"/>
          <cell r="L37"/>
          <cell r="M37"/>
          <cell r="N37"/>
          <cell r="O37"/>
          <cell r="P37"/>
          <cell r="Q37"/>
          <cell r="R37"/>
          <cell r="S37"/>
          <cell r="T37"/>
          <cell r="U37"/>
          <cell r="V37"/>
          <cell r="W37"/>
          <cell r="X37"/>
          <cell r="Y37"/>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cell r="BC37"/>
          <cell r="BD37"/>
          <cell r="BE37"/>
          <cell r="BF37"/>
          <cell r="BG37"/>
          <cell r="BH37"/>
          <cell r="BI37"/>
          <cell r="BJ37"/>
          <cell r="BK37"/>
          <cell r="BL37"/>
          <cell r="BM37"/>
          <cell r="BN37"/>
          <cell r="BO37"/>
          <cell r="BP37"/>
          <cell r="BQ37"/>
          <cell r="BR37"/>
          <cell r="BS37"/>
          <cell r="BT37"/>
          <cell r="BU37">
            <v>2200000</v>
          </cell>
          <cell r="BV37">
            <v>2200000</v>
          </cell>
          <cell r="BW37">
            <v>2200000</v>
          </cell>
          <cell r="BX37">
            <v>2200000</v>
          </cell>
          <cell r="BY37">
            <v>2200000</v>
          </cell>
          <cell r="BZ37">
            <v>2200000</v>
          </cell>
          <cell r="CA37"/>
          <cell r="CB37">
            <v>2200000</v>
          </cell>
          <cell r="CC37"/>
          <cell r="CD37"/>
          <cell r="CE37"/>
          <cell r="CF37"/>
          <cell r="CG37"/>
          <cell r="CH37"/>
          <cell r="CI37"/>
          <cell r="CJ37"/>
          <cell r="CK37"/>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Accidentalidad"/>
      <sheetName val="Causa Posible"/>
      <sheetName val="Elementos Involucrados"/>
      <sheetName val="Res-Accide-10"/>
      <sheetName val="COSTOS OFICINA"/>
      <sheetName val="Formatos"/>
      <sheetName val="ESTADO RED"/>
      <sheetName val="CARRETERAS"/>
      <sheetName val="GENERALIDADES "/>
      <sheetName val="INSUMOS"/>
      <sheetName val="A.P.U."/>
      <sheetName val="A.P.U. (2)"/>
      <sheetName val="RESUMEN VIAS"/>
      <sheetName val="COSTOS POR KM"/>
      <sheetName val="RESUMEN UNITARIOS"/>
      <sheetName val="PORTADA "/>
      <sheetName val="INDICE"/>
      <sheetName val="Materiales"/>
      <sheetName val="200.1"/>
      <sheetName val="200.2"/>
      <sheetName val="201.1"/>
      <sheetName val="201.2"/>
      <sheetName val="201.3"/>
      <sheetName val="201.4"/>
      <sheetName val="201.8"/>
      <sheetName val="201.10"/>
      <sheetName val="201.11"/>
      <sheetName val="201.12"/>
      <sheetName val="201.13"/>
      <sheetName val="201.14"/>
      <sheetName val="201.15"/>
      <sheetName val="201.16"/>
      <sheetName val="201.17"/>
      <sheetName val="201.18"/>
      <sheetName val="201.19"/>
      <sheetName val="201.20"/>
      <sheetName val="201.21"/>
      <sheetName val="201.5"/>
      <sheetName val="201.6"/>
      <sheetName val="201.7"/>
      <sheetName val="201.9"/>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10"/>
      <sheetName val="350.11"/>
      <sheetName val="350.12"/>
      <sheetName val="350.13"/>
      <sheetName val="350.14"/>
      <sheetName val="350.2"/>
      <sheetName val="350.3"/>
      <sheetName val="350.4"/>
      <sheetName val="351.1"/>
      <sheetName val="351.10"/>
      <sheetName val="351.11"/>
      <sheetName val="351.12"/>
      <sheetName val="35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sheetName val="420.3"/>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10"/>
      <sheetName val="450.11"/>
      <sheetName val="450.12"/>
      <sheetName val="450.2"/>
      <sheetName val="450.3"/>
      <sheetName val="450.4"/>
      <sheetName val="450.5"/>
      <sheetName val="450.6"/>
      <sheetName val="450.7"/>
      <sheetName val="450.8"/>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3P"/>
      <sheetName val="600.2.4"/>
      <sheetName val="610.1"/>
      <sheetName val="610.2"/>
      <sheetName val="610.3"/>
      <sheetName val="610.4"/>
      <sheetName val="610.5"/>
      <sheetName val="610.6"/>
      <sheetName val="610.7"/>
      <sheetName val="620.1"/>
      <sheetName val="620.2"/>
      <sheetName val="620.3"/>
      <sheetName val="621.1"/>
      <sheetName val="621.2"/>
      <sheetName val="621.3"/>
      <sheetName val="621.4"/>
      <sheetName val="621.5"/>
      <sheetName val="621.6"/>
      <sheetName val="621.7"/>
      <sheetName val="622.1"/>
      <sheetName val="622.2"/>
      <sheetName val="622.3"/>
      <sheetName val="622.4"/>
      <sheetName val="622.5"/>
      <sheetName val="623.1"/>
      <sheetName val="623.2"/>
      <sheetName val="630.1"/>
      <sheetName val="630.1P"/>
      <sheetName val="630.2"/>
      <sheetName val="630.3"/>
      <sheetName val="630.4"/>
      <sheetName val="632.1"/>
      <sheetName val="640.1"/>
      <sheetName val="640.2"/>
      <sheetName val="641.1"/>
      <sheetName val="641.2"/>
      <sheetName val="642.1"/>
      <sheetName val="642.2"/>
      <sheetName val="650.1"/>
      <sheetName val="650.2"/>
      <sheetName val="650.3"/>
      <sheetName val="650.4"/>
      <sheetName val="660.1"/>
      <sheetName val="661.1 "/>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
      <sheetName val="673.2"/>
      <sheetName val="673.3"/>
      <sheetName val="673.3 (2)"/>
      <sheetName val="674.1"/>
      <sheetName val="674.2"/>
      <sheetName val="680.1"/>
      <sheetName val="680.2"/>
      <sheetName val="680.3"/>
      <sheetName val="681.1"/>
      <sheetName val="681.2"/>
      <sheetName val="681.3"/>
      <sheetName val="681.4"/>
      <sheetName val="682.1"/>
      <sheetName val="682.2"/>
      <sheetName val="682.3"/>
      <sheetName val="682.4"/>
      <sheetName val="683.1"/>
      <sheetName val="683.2"/>
      <sheetName val="683.3"/>
      <sheetName val="683.4"/>
      <sheetName val="683.5"/>
      <sheetName val="690.1"/>
      <sheetName val="700.1"/>
      <sheetName val="700.2"/>
      <sheetName val="700.3"/>
      <sheetName val="COSTOS SEMANALES"/>
      <sheetName val="Prog.Inver (2)"/>
    </sheetNames>
    <sheetDataSet>
      <sheetData sheetId="0" refreshError="1"/>
      <sheetData sheetId="1" refreshError="1"/>
      <sheetData sheetId="2" refreshError="1"/>
      <sheetData sheetId="3" refreshError="1">
        <row r="3">
          <cell r="A3" t="str">
            <v>CODIGO</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refreshError="1"/>
      <sheetData sheetId="727"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H1" t="str">
            <v>INTENDENCIA</v>
          </cell>
        </row>
        <row r="2">
          <cell r="A2" t="str">
            <v>COSTO HH</v>
          </cell>
          <cell r="B2">
            <v>39326</v>
          </cell>
          <cell r="H2" t="str">
            <v>SMA</v>
          </cell>
        </row>
        <row r="3">
          <cell r="A3" t="str">
            <v>COSTO_PRESUPUESTO</v>
          </cell>
          <cell r="B3">
            <v>39327</v>
          </cell>
          <cell r="H3" t="str">
            <v>SMA</v>
          </cell>
        </row>
        <row r="4">
          <cell r="B4">
            <v>39328</v>
          </cell>
          <cell r="H4" t="str">
            <v>SMA</v>
          </cell>
        </row>
        <row r="5">
          <cell r="B5">
            <v>39329</v>
          </cell>
          <cell r="H5" t="str">
            <v>SMA</v>
          </cell>
        </row>
        <row r="6">
          <cell r="B6">
            <v>39330</v>
          </cell>
          <cell r="H6" t="str">
            <v>SMA</v>
          </cell>
        </row>
        <row r="7">
          <cell r="B7">
            <v>39330</v>
          </cell>
        </row>
        <row r="8">
          <cell r="B8">
            <v>39330</v>
          </cell>
        </row>
        <row r="9">
          <cell r="B9">
            <v>39331</v>
          </cell>
          <cell r="H9" t="str">
            <v>SMA</v>
          </cell>
        </row>
        <row r="10">
          <cell r="B10">
            <v>39332</v>
          </cell>
          <cell r="H10" t="str">
            <v>SAR</v>
          </cell>
        </row>
        <row r="11">
          <cell r="B11">
            <v>39333</v>
          </cell>
          <cell r="H11" t="str">
            <v>SAR</v>
          </cell>
        </row>
        <row r="12">
          <cell r="B12">
            <v>39334</v>
          </cell>
          <cell r="H12" t="str">
            <v>SAR</v>
          </cell>
        </row>
        <row r="13">
          <cell r="B13">
            <v>39335</v>
          </cell>
          <cell r="H13" t="str">
            <v>SAR</v>
          </cell>
        </row>
        <row r="14">
          <cell r="B14">
            <v>39336</v>
          </cell>
          <cell r="H14" t="str">
            <v>SAR</v>
          </cell>
        </row>
        <row r="15">
          <cell r="B15">
            <v>39337</v>
          </cell>
          <cell r="H15" t="str">
            <v>SAR</v>
          </cell>
        </row>
        <row r="16">
          <cell r="B16">
            <v>39338</v>
          </cell>
          <cell r="H16" t="str">
            <v>SAR</v>
          </cell>
        </row>
        <row r="17">
          <cell r="B17">
            <v>39339</v>
          </cell>
          <cell r="H17" t="str">
            <v>SAR</v>
          </cell>
        </row>
        <row r="18">
          <cell r="B18">
            <v>39340</v>
          </cell>
          <cell r="H18" t="str">
            <v>SAR</v>
          </cell>
        </row>
        <row r="19">
          <cell r="B19">
            <v>39341</v>
          </cell>
          <cell r="H19" t="str">
            <v>SAR</v>
          </cell>
        </row>
        <row r="20">
          <cell r="B20">
            <v>39342</v>
          </cell>
          <cell r="H20" t="str">
            <v>SAR</v>
          </cell>
        </row>
        <row r="21">
          <cell r="B21">
            <v>39343</v>
          </cell>
          <cell r="H21" t="str">
            <v>SAR</v>
          </cell>
        </row>
        <row r="22">
          <cell r="B22">
            <v>39344</v>
          </cell>
          <cell r="H22" t="str">
            <v>SAR</v>
          </cell>
        </row>
        <row r="23">
          <cell r="B23">
            <v>39345</v>
          </cell>
          <cell r="H23" t="str">
            <v>SAR</v>
          </cell>
        </row>
        <row r="24">
          <cell r="B24">
            <v>39346</v>
          </cell>
          <cell r="H24" t="str">
            <v>SAR</v>
          </cell>
        </row>
        <row r="25">
          <cell r="B25">
            <v>39347</v>
          </cell>
          <cell r="H25" t="str">
            <v>SAR</v>
          </cell>
        </row>
        <row r="26">
          <cell r="B26">
            <v>39348</v>
          </cell>
          <cell r="H26" t="str">
            <v>SAR</v>
          </cell>
        </row>
        <row r="27">
          <cell r="B27">
            <v>39349</v>
          </cell>
          <cell r="H27" t="str">
            <v>SAR</v>
          </cell>
        </row>
        <row r="28">
          <cell r="B28">
            <v>39350</v>
          </cell>
          <cell r="H28" t="str">
            <v>SMA</v>
          </cell>
        </row>
        <row r="29">
          <cell r="B29">
            <v>39351</v>
          </cell>
          <cell r="H29" t="str">
            <v>SMA</v>
          </cell>
        </row>
        <row r="30">
          <cell r="B30">
            <v>39352</v>
          </cell>
          <cell r="H30" t="str">
            <v>SMA</v>
          </cell>
        </row>
        <row r="31">
          <cell r="B31">
            <v>39353</v>
          </cell>
          <cell r="H31" t="str">
            <v>SMA</v>
          </cell>
        </row>
        <row r="32">
          <cell r="B32">
            <v>39354</v>
          </cell>
          <cell r="H32" t="str">
            <v>SMA</v>
          </cell>
        </row>
        <row r="33">
          <cell r="B33">
            <v>39355</v>
          </cell>
          <cell r="H33" t="str">
            <v>SMA</v>
          </cell>
        </row>
        <row r="34">
          <cell r="B34">
            <v>39356</v>
          </cell>
          <cell r="H34" t="str">
            <v>SMA</v>
          </cell>
        </row>
        <row r="35">
          <cell r="B35">
            <v>39358</v>
          </cell>
          <cell r="H35" t="str">
            <v>SMA</v>
          </cell>
        </row>
        <row r="36">
          <cell r="B36">
            <v>39359</v>
          </cell>
          <cell r="H36" t="str">
            <v>SMA</v>
          </cell>
        </row>
        <row r="37">
          <cell r="B37">
            <v>39360</v>
          </cell>
          <cell r="H37" t="str">
            <v>SMA</v>
          </cell>
        </row>
        <row r="38">
          <cell r="B38">
            <v>39361</v>
          </cell>
          <cell r="H38" t="str">
            <v>SMA</v>
          </cell>
        </row>
        <row r="39">
          <cell r="B39">
            <v>39362</v>
          </cell>
          <cell r="H39" t="str">
            <v>SMA</v>
          </cell>
        </row>
        <row r="40">
          <cell r="B40">
            <v>39363</v>
          </cell>
          <cell r="H40" t="str">
            <v>SMA</v>
          </cell>
        </row>
        <row r="41">
          <cell r="B41">
            <v>39364</v>
          </cell>
          <cell r="H41" t="str">
            <v>SMA</v>
          </cell>
        </row>
        <row r="42">
          <cell r="B42">
            <v>39365</v>
          </cell>
          <cell r="H42" t="str">
            <v>SMA</v>
          </cell>
        </row>
        <row r="43">
          <cell r="B43">
            <v>39366</v>
          </cell>
          <cell r="H43" t="str">
            <v>SMA</v>
          </cell>
        </row>
        <row r="44">
          <cell r="B44">
            <v>39367</v>
          </cell>
          <cell r="H44" t="str">
            <v>SMA</v>
          </cell>
        </row>
        <row r="45">
          <cell r="B45">
            <v>39368</v>
          </cell>
          <cell r="H45" t="str">
            <v>SMA</v>
          </cell>
        </row>
        <row r="46">
          <cell r="B46">
            <v>39369</v>
          </cell>
        </row>
        <row r="47">
          <cell r="B47">
            <v>39370</v>
          </cell>
          <cell r="H47" t="str">
            <v>SMA</v>
          </cell>
        </row>
        <row r="48">
          <cell r="B48">
            <v>39370</v>
          </cell>
          <cell r="H48" t="str">
            <v>SMA</v>
          </cell>
        </row>
        <row r="49">
          <cell r="B49">
            <v>39371</v>
          </cell>
          <cell r="H49" t="str">
            <v>SMA</v>
          </cell>
        </row>
        <row r="50">
          <cell r="B50">
            <v>39372</v>
          </cell>
          <cell r="H50" t="str">
            <v>SMA</v>
          </cell>
        </row>
        <row r="51">
          <cell r="B51">
            <v>39373</v>
          </cell>
          <cell r="H51" t="str">
            <v>SMA</v>
          </cell>
        </row>
        <row r="52">
          <cell r="B52">
            <v>39374</v>
          </cell>
          <cell r="H52" t="str">
            <v>SMA</v>
          </cell>
        </row>
        <row r="53">
          <cell r="B53">
            <v>39377</v>
          </cell>
          <cell r="H53" t="str">
            <v>SAR</v>
          </cell>
        </row>
        <row r="54">
          <cell r="B54">
            <v>39378</v>
          </cell>
        </row>
        <row r="55">
          <cell r="B55">
            <v>39380</v>
          </cell>
          <cell r="H55" t="str">
            <v>SAR</v>
          </cell>
        </row>
        <row r="56">
          <cell r="B56">
            <v>39382</v>
          </cell>
          <cell r="H56" t="str">
            <v>SAR</v>
          </cell>
        </row>
        <row r="57">
          <cell r="B57">
            <v>39383</v>
          </cell>
          <cell r="H57" t="str">
            <v>SMA</v>
          </cell>
        </row>
        <row r="58">
          <cell r="B58">
            <v>39384</v>
          </cell>
          <cell r="H58" t="str">
            <v>SAR</v>
          </cell>
        </row>
        <row r="59">
          <cell r="B59">
            <v>39384</v>
          </cell>
          <cell r="H59" t="str">
            <v>SAR</v>
          </cell>
        </row>
        <row r="60">
          <cell r="B60">
            <v>39386</v>
          </cell>
          <cell r="H60" t="str">
            <v>SAR</v>
          </cell>
        </row>
        <row r="61">
          <cell r="B61">
            <v>39390</v>
          </cell>
          <cell r="H61" t="str">
            <v>SAR</v>
          </cell>
        </row>
        <row r="62">
          <cell r="B62">
            <v>39391</v>
          </cell>
          <cell r="H62" t="str">
            <v>SAR</v>
          </cell>
        </row>
        <row r="63">
          <cell r="B63">
            <v>39348</v>
          </cell>
          <cell r="H63" t="str">
            <v>SAR</v>
          </cell>
        </row>
        <row r="64">
          <cell r="B64">
            <v>39349</v>
          </cell>
          <cell r="H64" t="str">
            <v>SAR</v>
          </cell>
        </row>
        <row r="65">
          <cell r="B65">
            <v>39356</v>
          </cell>
          <cell r="H65" t="str">
            <v>SMA</v>
          </cell>
        </row>
        <row r="66">
          <cell r="B66">
            <v>39392</v>
          </cell>
          <cell r="H66" t="str">
            <v>SMA</v>
          </cell>
        </row>
        <row r="67">
          <cell r="B67">
            <v>39393</v>
          </cell>
          <cell r="H67" t="str">
            <v>SAR</v>
          </cell>
        </row>
        <row r="68">
          <cell r="B68">
            <v>39394</v>
          </cell>
          <cell r="H68" t="str">
            <v>SAR</v>
          </cell>
        </row>
        <row r="69">
          <cell r="B69">
            <v>39395</v>
          </cell>
          <cell r="H69" t="str">
            <v>SAR</v>
          </cell>
        </row>
        <row r="70">
          <cell r="B70">
            <v>39396</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sheetData>
      <sheetData sheetId="2">
        <row r="7">
          <cell r="A7" t="str">
            <v>Aspersor manual</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PROGR VER02"/>
      <sheetName val="acta"/>
      <sheetName val="Itemes Renovación"/>
      <sheetName val="Estructura"/>
      <sheetName val="PTO"/>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630.6"/>
      <sheetName val="GENERALIDADES "/>
      <sheetName val="Formular"/>
      <sheetName val="Recursos"/>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ow r="4">
          <cell r="C4">
            <v>0</v>
          </cell>
        </row>
      </sheetData>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refreshError="1"/>
      <sheetData sheetId="37" refreshError="1"/>
      <sheetData sheetId="38"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3"/>
      <sheetName val="Cantidades_de_Obra3"/>
      <sheetName val="SUB_APU1"/>
      <sheetName val="Cantidades_de_Obra1"/>
      <sheetName val="SUB_APU2"/>
      <sheetName val="Cantidades_de_Obra2"/>
      <sheetName val="Itemes Renovación"/>
      <sheetName val="SUB_APU4"/>
      <sheetName val="Cantidades_de_Obra4"/>
      <sheetName val="SUB_APU5"/>
      <sheetName val="Cantidades_de_Obra5"/>
      <sheetName val="Itemes_Renovación"/>
      <sheetName val="Jul-Ago"/>
      <sheetName val="May-Jun"/>
      <sheetName val="Sep-Oct"/>
      <sheetName val="CIC-NOV"/>
      <sheetName val="LISTA CÓDIGOS"/>
      <sheetName val="BASE APU"/>
      <sheetName val="MANO DE OBRA"/>
      <sheetName val="EQUIPOS"/>
      <sheetName val="MATERIALES"/>
      <sheetName val="ESTRUCTURAS"/>
      <sheetName val="TRANSPORTE"/>
      <sheetName val="10_HS"/>
      <sheetName val="SUB_APU6"/>
      <sheetName val="Cantidades_de_Obra6"/>
      <sheetName val="Itemes_Renovación1"/>
      <sheetName val="Sábana"/>
      <sheetName val="Coloc. e Interc. Tapones"/>
      <sheetName val="Cambio de Valv."/>
      <sheetName val="Interc de Hidr."/>
      <sheetName val="Interc.tapones"/>
      <sheetName val="Interc.válv."/>
      <sheetName val="Paral. 1"/>
      <sheetName val="Paral. 2"/>
      <sheetName val="Paral. 3"/>
      <sheetName val="Paral.4"/>
      <sheetName val="Varios."/>
      <sheetName val="PLAN DE INVERSION ANTICIPO"/>
      <sheetName val="inv mensual"/>
      <sheetName val="borrador flujo inv"/>
      <sheetName val="social-ambiental"/>
      <sheetName val="AU"/>
      <sheetName val="Design"/>
      <sheetName val="SUB_APU7"/>
      <sheetName val="Cantidades_de_Obra7"/>
      <sheetName val="Itemes_Renovación2"/>
      <sheetName val="SUB_APU8"/>
      <sheetName val="Cantidades_de_Obra8"/>
      <sheetName val="Itemes_Renovación3"/>
      <sheetName val="SUB_APU9"/>
      <sheetName val="Cantidades_de_Obra9"/>
      <sheetName val="Itemes_Renovación4"/>
      <sheetName val="CALC PROD MENSUAL"/>
      <sheetName val="experiencia especifica"/>
      <sheetName val="experiencia general"/>
      <sheetName val="FORMULARIO N° 14"/>
      <sheetName val="FORMULARIO N°7"/>
      <sheetName val="contrato en ejecución"/>
      <sheetName val="Calculo capacidad residual"/>
      <sheetName val="Base de Diseño"/>
      <sheetName val="TABLAS"/>
      <sheetName val="EMPRESA"/>
      <sheetName val="DATOS CONTRATO"/>
      <sheetName val="LIQ-NOM"/>
      <sheetName val="NOMINA-1"/>
    </sheetNames>
    <sheetDataSet>
      <sheetData sheetId="0">
        <row r="1">
          <cell r="A1" t="str">
            <v>CODIGO</v>
          </cell>
        </row>
      </sheetData>
      <sheetData sheetId="1">
        <row r="1">
          <cell r="A1" t="str">
            <v>CODIGO</v>
          </cell>
        </row>
      </sheetData>
      <sheetData sheetId="2">
        <row r="1">
          <cell r="A1" t="str">
            <v>CODIGO</v>
          </cell>
          <cell r="B1" t="str">
            <v>RECURSO</v>
          </cell>
          <cell r="C1" t="str">
            <v>UN</v>
          </cell>
          <cell r="D1" t="str">
            <v>V/UNITARIO</v>
          </cell>
          <cell r="E1" t="str">
            <v>FECHA</v>
          </cell>
        </row>
        <row r="2">
          <cell r="B2" t="str">
            <v>MATERIALES</v>
          </cell>
          <cell r="C2">
            <v>0</v>
          </cell>
          <cell r="D2">
            <v>0</v>
          </cell>
          <cell r="E2">
            <v>0</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cell r="E55">
            <v>16900</v>
          </cell>
        </row>
        <row r="56">
          <cell r="B56" t="str">
            <v>EQUIPO</v>
          </cell>
          <cell r="C56" t="str">
            <v>m2</v>
          </cell>
          <cell r="D56" t="str">
            <v>Baldosín gris tipo industrial</v>
          </cell>
          <cell r="E56">
            <v>38900</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cell r="E68">
            <v>2737</v>
          </cell>
        </row>
        <row r="69">
          <cell r="B69" t="str">
            <v>TRANSPORTE</v>
          </cell>
          <cell r="C69" t="str">
            <v>un</v>
          </cell>
          <cell r="D69" t="str">
            <v>Bloques de concreto de 0,3m x 0,3m x 0,2m</v>
          </cell>
          <cell r="E69">
            <v>3689</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cell r="E72">
            <v>79470.000000000015</v>
          </cell>
        </row>
        <row r="73">
          <cell r="B73" t="str">
            <v>MANO DE OBRA</v>
          </cell>
          <cell r="C73" t="str">
            <v>un</v>
          </cell>
          <cell r="D73" t="str">
            <v>Breaker 1x15A</v>
          </cell>
          <cell r="E73">
            <v>9536.4000000000015</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row r="81">
          <cell r="B81" t="str">
            <v>ICAC1</v>
          </cell>
          <cell r="C81" t="str">
            <v>ml</v>
          </cell>
          <cell r="D81" t="str">
            <v>Cable 1/0 ACSR</v>
          </cell>
          <cell r="E81">
            <v>15000</v>
          </cell>
        </row>
        <row r="82">
          <cell r="B82" t="str">
            <v>ICACD1</v>
          </cell>
          <cell r="C82" t="str">
            <v>ml</v>
          </cell>
          <cell r="D82" t="str">
            <v xml:space="preserve">cable 1/0 desnudo </v>
          </cell>
          <cell r="E82">
            <v>40460</v>
          </cell>
        </row>
        <row r="83">
          <cell r="B83" t="str">
            <v>ICACD8</v>
          </cell>
          <cell r="C83" t="str">
            <v>ml</v>
          </cell>
          <cell r="D83" t="str">
            <v xml:space="preserve">cable 8 desnudo </v>
          </cell>
          <cell r="E83">
            <v>3500</v>
          </cell>
        </row>
        <row r="84">
          <cell r="B84" t="str">
            <v>ICAC2</v>
          </cell>
          <cell r="C84" t="str">
            <v>ml</v>
          </cell>
          <cell r="D84" t="str">
            <v>Cable 2/0 ACSR</v>
          </cell>
          <cell r="E84">
            <v>18000</v>
          </cell>
        </row>
        <row r="85">
          <cell r="B85" t="str">
            <v>IC2ACSR</v>
          </cell>
          <cell r="C85" t="str">
            <v>ml</v>
          </cell>
          <cell r="D85" t="str">
            <v>Cable 2 ACSR</v>
          </cell>
          <cell r="E85">
            <v>2300</v>
          </cell>
        </row>
        <row r="86">
          <cell r="B86" t="str">
            <v>ICA2</v>
          </cell>
          <cell r="C86" t="str">
            <v>ml</v>
          </cell>
          <cell r="D86" t="str">
            <v>Cable N° 2</v>
          </cell>
          <cell r="E86">
            <v>27060.6</v>
          </cell>
        </row>
        <row r="87">
          <cell r="B87" t="str">
            <v>ICA4</v>
          </cell>
          <cell r="C87" t="str">
            <v>ml</v>
          </cell>
          <cell r="D87" t="str">
            <v>Cable Nº 4</v>
          </cell>
          <cell r="E87">
            <v>17428.739999999998</v>
          </cell>
        </row>
        <row r="88">
          <cell r="B88" t="str">
            <v>ICA6</v>
          </cell>
          <cell r="C88" t="str">
            <v>ml</v>
          </cell>
          <cell r="D88" t="str">
            <v>Cable N° 6</v>
          </cell>
          <cell r="E88">
            <v>5900</v>
          </cell>
        </row>
        <row r="89">
          <cell r="B89" t="str">
            <v>IC8</v>
          </cell>
          <cell r="C89" t="str">
            <v>ml</v>
          </cell>
          <cell r="D89" t="str">
            <v>Cable N° 8</v>
          </cell>
          <cell r="E89">
            <v>3800</v>
          </cell>
        </row>
        <row r="90">
          <cell r="B90" t="str">
            <v>ICA10</v>
          </cell>
          <cell r="C90" t="str">
            <v>ml</v>
          </cell>
          <cell r="D90" t="str">
            <v>Cable N° 10</v>
          </cell>
          <cell r="E90">
            <v>10500</v>
          </cell>
        </row>
        <row r="91">
          <cell r="B91" t="str">
            <v>ICA3N12</v>
          </cell>
          <cell r="C91" t="str">
            <v>ml</v>
          </cell>
          <cell r="D91" t="str">
            <v xml:space="preserve">Cable 3 N°12 </v>
          </cell>
          <cell r="E91">
            <v>8500</v>
          </cell>
        </row>
        <row r="92">
          <cell r="B92" t="str">
            <v>ICA12</v>
          </cell>
          <cell r="C92" t="str">
            <v>ml</v>
          </cell>
          <cell r="D92" t="str">
            <v xml:space="preserve">Cable N°12 </v>
          </cell>
          <cell r="E92">
            <v>3000</v>
          </cell>
        </row>
        <row r="93">
          <cell r="B93" t="str">
            <v>ICA12.1</v>
          </cell>
          <cell r="C93" t="str">
            <v>ml</v>
          </cell>
          <cell r="D93" t="str">
            <v xml:space="preserve">Cable N°12 </v>
          </cell>
          <cell r="E93">
            <v>4805</v>
          </cell>
        </row>
        <row r="94">
          <cell r="B94" t="str">
            <v>ICA8</v>
          </cell>
          <cell r="C94" t="str">
            <v>ml</v>
          </cell>
          <cell r="D94" t="str">
            <v>Cable antifraude N°8</v>
          </cell>
          <cell r="E94">
            <v>12000</v>
          </cell>
        </row>
        <row r="95">
          <cell r="B95" t="str">
            <v>ICC</v>
          </cell>
          <cell r="C95" t="str">
            <v>ml</v>
          </cell>
          <cell r="D95" t="str">
            <v xml:space="preserve">Cable cubierto 1/0 AWG </v>
          </cell>
          <cell r="E95">
            <v>33500</v>
          </cell>
        </row>
        <row r="96">
          <cell r="B96" t="str">
            <v>ICCTL</v>
          </cell>
          <cell r="C96" t="str">
            <v>ml</v>
          </cell>
          <cell r="D96" t="str">
            <v>Cable control</v>
          </cell>
          <cell r="E96">
            <v>20000</v>
          </cell>
        </row>
        <row r="97">
          <cell r="B97" t="str">
            <v>ICCTL4x10</v>
          </cell>
          <cell r="C97" t="str">
            <v>ml</v>
          </cell>
          <cell r="D97" t="str">
            <v>Cable control 4x10</v>
          </cell>
          <cell r="E97">
            <v>20760</v>
          </cell>
        </row>
        <row r="98">
          <cell r="B98" t="str">
            <v>ICCTL4x12</v>
          </cell>
          <cell r="C98" t="str">
            <v>ml</v>
          </cell>
          <cell r="D98" t="str">
            <v>Cable control 4x12</v>
          </cell>
          <cell r="E98">
            <v>14857</v>
          </cell>
        </row>
        <row r="99">
          <cell r="B99" t="str">
            <v>ICA1/0</v>
          </cell>
          <cell r="C99" t="str">
            <v>ml</v>
          </cell>
          <cell r="D99" t="str">
            <v>Cable aluminio 1/0 desnudo</v>
          </cell>
          <cell r="E99">
            <v>1900</v>
          </cell>
        </row>
        <row r="100">
          <cell r="B100" t="str">
            <v>ICCD1</v>
          </cell>
          <cell r="C100" t="str">
            <v>ml</v>
          </cell>
          <cell r="D100" t="str">
            <v>Cable de cobre desnudo N°1</v>
          </cell>
          <cell r="E100">
            <v>17000</v>
          </cell>
        </row>
        <row r="101">
          <cell r="B101" t="str">
            <v>ICCD2</v>
          </cell>
          <cell r="C101" t="str">
            <v>ml</v>
          </cell>
          <cell r="D101" t="str">
            <v>Cable de cobre desnudo N°2</v>
          </cell>
          <cell r="E101">
            <v>21550</v>
          </cell>
        </row>
        <row r="102">
          <cell r="B102" t="str">
            <v>ICCD4</v>
          </cell>
          <cell r="C102" t="str">
            <v>ml</v>
          </cell>
          <cell r="D102" t="str">
            <v>Cable de cobre desnudo N°4</v>
          </cell>
          <cell r="E102">
            <v>72000</v>
          </cell>
        </row>
        <row r="103">
          <cell r="B103" t="str">
            <v>ICCD1/0</v>
          </cell>
          <cell r="C103" t="str">
            <v>ml</v>
          </cell>
          <cell r="D103" t="str">
            <v>Cable de cobre desnudo 1/0 AWG</v>
          </cell>
          <cell r="E103">
            <v>20746</v>
          </cell>
        </row>
        <row r="104">
          <cell r="B104" t="str">
            <v>ICAB1N12</v>
          </cell>
          <cell r="C104" t="str">
            <v>ml</v>
          </cell>
          <cell r="D104" t="str">
            <v>Cable de cobre 1N°12 + 1N°12 +1N°12</v>
          </cell>
          <cell r="E104">
            <v>9520</v>
          </cell>
        </row>
        <row r="105">
          <cell r="B105" t="str">
            <v>ICAB2N6</v>
          </cell>
          <cell r="C105" t="str">
            <v>ml</v>
          </cell>
          <cell r="D105" t="str">
            <v>Cable de cobre 2N°6 + 1N°6 cu XLPW 600v</v>
          </cell>
          <cell r="E105">
            <v>14590</v>
          </cell>
        </row>
        <row r="106">
          <cell r="B106" t="str">
            <v>ICAB2N8</v>
          </cell>
          <cell r="C106" t="str">
            <v>ml</v>
          </cell>
          <cell r="D106" t="str">
            <v>Cable de cobre 2N°8 + 1N°8 +1N°10 THHN</v>
          </cell>
          <cell r="E106">
            <v>11305</v>
          </cell>
        </row>
        <row r="107">
          <cell r="B107" t="str">
            <v>ICAB3N8</v>
          </cell>
          <cell r="C107" t="str">
            <v>ml</v>
          </cell>
          <cell r="D107" t="str">
            <v>Cable de cobre 3N°8 tipo TC-S AWG</v>
          </cell>
          <cell r="E107">
            <v>11900</v>
          </cell>
        </row>
        <row r="108">
          <cell r="B108" t="str">
            <v>ICAB3N10</v>
          </cell>
          <cell r="C108" t="str">
            <v>ml</v>
          </cell>
          <cell r="D108" t="str">
            <v>Cable de cobre N°10 tipo TC-S AWG</v>
          </cell>
          <cell r="E108">
            <v>2975</v>
          </cell>
        </row>
        <row r="109">
          <cell r="B109" t="str">
            <v>ICAB3N10</v>
          </cell>
          <cell r="C109" t="str">
            <v>ml</v>
          </cell>
          <cell r="D109" t="str">
            <v>Cable de cobre 3N°10 tipo TC-S AWG</v>
          </cell>
          <cell r="E109">
            <v>10710</v>
          </cell>
        </row>
        <row r="110">
          <cell r="B110" t="str">
            <v>ICAB3N12</v>
          </cell>
          <cell r="C110" t="str">
            <v>ml</v>
          </cell>
          <cell r="D110" t="str">
            <v>Cable de cobre 3N°12 tipo TC-S AWG</v>
          </cell>
          <cell r="E110">
            <v>10710</v>
          </cell>
        </row>
        <row r="111">
          <cell r="B111" t="str">
            <v>ICABE</v>
          </cell>
          <cell r="C111" t="str">
            <v>ml</v>
          </cell>
          <cell r="D111" t="str">
            <v xml:space="preserve">Cable encauchetado </v>
          </cell>
          <cell r="E111">
            <v>25000</v>
          </cell>
        </row>
        <row r="112">
          <cell r="B112" t="str">
            <v>ICABE3x10</v>
          </cell>
          <cell r="C112" t="str">
            <v>ml</v>
          </cell>
          <cell r="D112" t="str">
            <v>Cable encauchetado 3x10</v>
          </cell>
          <cell r="E112">
            <v>8490</v>
          </cell>
        </row>
        <row r="113">
          <cell r="B113" t="str">
            <v>ICABE3x12</v>
          </cell>
          <cell r="C113" t="str">
            <v>ml</v>
          </cell>
          <cell r="D113" t="str">
            <v>Cable encauchetado 3x12</v>
          </cell>
          <cell r="E113">
            <v>6300</v>
          </cell>
        </row>
        <row r="114">
          <cell r="B114" t="str">
            <v>ICABE3x14</v>
          </cell>
          <cell r="C114" t="str">
            <v>ml</v>
          </cell>
          <cell r="D114" t="str">
            <v>Cable encauchetado 3x14 AWG</v>
          </cell>
          <cell r="E114">
            <v>3900</v>
          </cell>
        </row>
        <row r="115">
          <cell r="B115" t="str">
            <v>ICABE4x8</v>
          </cell>
          <cell r="C115" t="str">
            <v>ml</v>
          </cell>
          <cell r="D115" t="str">
            <v>Cable encauchetado 4x8 AWG</v>
          </cell>
          <cell r="E115">
            <v>17301</v>
          </cell>
        </row>
        <row r="116">
          <cell r="B116" t="str">
            <v>ICABE4x6</v>
          </cell>
          <cell r="C116" t="str">
            <v>ml</v>
          </cell>
          <cell r="D116" t="str">
            <v>Cable encauchetado 4x6 AWG</v>
          </cell>
          <cell r="E116">
            <v>26869</v>
          </cell>
        </row>
        <row r="117">
          <cell r="B117" t="str">
            <v>ICAA1/2</v>
          </cell>
          <cell r="C117" t="str">
            <v>ml</v>
          </cell>
          <cell r="D117" t="str">
            <v>Cable galvanizado alma de acero, Ø1/2"</v>
          </cell>
          <cell r="E117">
            <v>4891.1241960000007</v>
          </cell>
        </row>
        <row r="118">
          <cell r="B118" t="str">
            <v>ICAA1/4</v>
          </cell>
          <cell r="C118" t="str">
            <v>ml</v>
          </cell>
          <cell r="D118" t="str">
            <v>Cable galvanizado alma de acero, Ø1/4"</v>
          </cell>
          <cell r="E118">
            <v>6546.19</v>
          </cell>
        </row>
        <row r="119">
          <cell r="B119" t="str">
            <v>ICAA3/8</v>
          </cell>
          <cell r="C119" t="str">
            <v>ml</v>
          </cell>
          <cell r="D119" t="str">
            <v>Cable galvanizado alma de acero, Ø3/8"</v>
          </cell>
          <cell r="E119">
            <v>15131.088000000002</v>
          </cell>
        </row>
        <row r="120">
          <cell r="B120" t="str">
            <v>ICAB8</v>
          </cell>
          <cell r="C120" t="str">
            <v>ml</v>
          </cell>
          <cell r="D120" t="str">
            <v>Cable No8 AWG-CU-THHN/THWN-90ºC</v>
          </cell>
          <cell r="E120">
            <v>4200</v>
          </cell>
        </row>
        <row r="121">
          <cell r="B121" t="str">
            <v>ICAB10</v>
          </cell>
          <cell r="C121" t="str">
            <v>ml</v>
          </cell>
          <cell r="D121" t="str">
            <v>Cable No10 AWG-CU-THHN/THWN-90ºC</v>
          </cell>
          <cell r="E121">
            <v>3800</v>
          </cell>
        </row>
        <row r="122">
          <cell r="B122" t="str">
            <v>ICAB</v>
          </cell>
          <cell r="C122" t="str">
            <v>ml</v>
          </cell>
          <cell r="D122" t="str">
            <v>Cable No12 AWG-CU-THHN/THWN-90ºC</v>
          </cell>
          <cell r="E122">
            <v>2400</v>
          </cell>
        </row>
        <row r="123">
          <cell r="B123" t="str">
            <v>ICABSG</v>
          </cell>
          <cell r="C123" t="str">
            <v>ml</v>
          </cell>
          <cell r="D123" t="str">
            <v>Cable SGX 1/4"</v>
          </cell>
          <cell r="E123">
            <v>3500</v>
          </cell>
        </row>
        <row r="124">
          <cell r="B124" t="str">
            <v>ICABSGX</v>
          </cell>
          <cell r="C124" t="str">
            <v>ml</v>
          </cell>
          <cell r="D124" t="str">
            <v xml:space="preserve">Cable super GX </v>
          </cell>
          <cell r="E124">
            <v>2900</v>
          </cell>
        </row>
        <row r="125">
          <cell r="B125" t="str">
            <v>ICABT</v>
          </cell>
          <cell r="C125" t="str">
            <v>ml</v>
          </cell>
          <cell r="D125" t="str">
            <v xml:space="preserve">cable trenza </v>
          </cell>
          <cell r="E125">
            <v>6500</v>
          </cell>
        </row>
        <row r="126">
          <cell r="B126" t="str">
            <v>ICAD</v>
          </cell>
          <cell r="C126" t="str">
            <v>ml</v>
          </cell>
          <cell r="D126" t="str">
            <v>Cadena</v>
          </cell>
          <cell r="E126">
            <v>25218.480000000003</v>
          </cell>
        </row>
        <row r="127">
          <cell r="B127" t="str">
            <v>ICMPSE</v>
          </cell>
          <cell r="C127" t="str">
            <v>un</v>
          </cell>
          <cell r="D127" t="str">
            <v>Caja para mantenimiento preventivo al sistema eléctrico</v>
          </cell>
          <cell r="E127">
            <v>30000</v>
          </cell>
        </row>
        <row r="128">
          <cell r="B128" t="str">
            <v>ICSE</v>
          </cell>
          <cell r="C128" t="str">
            <v>un</v>
          </cell>
          <cell r="D128" t="str">
            <v>Caja 12cmX12cmX5cm (Salida eléctrica)</v>
          </cell>
          <cell r="E128">
            <v>12715.2</v>
          </cell>
        </row>
        <row r="129">
          <cell r="B129" t="str">
            <v>ICMCA</v>
          </cell>
          <cell r="C129" t="str">
            <v>un</v>
          </cell>
          <cell r="D129" t="str">
            <v>Caja metálica mas troquel</v>
          </cell>
          <cell r="E129">
            <v>10000</v>
          </cell>
        </row>
        <row r="130">
          <cell r="B130" t="str">
            <v>ICCD</v>
          </cell>
          <cell r="C130" t="str">
            <v>un</v>
          </cell>
          <cell r="D130" t="str">
            <v>Caja contador doble</v>
          </cell>
          <cell r="E130">
            <v>145000</v>
          </cell>
        </row>
        <row r="131">
          <cell r="B131" t="str">
            <v>ICAJFV1</v>
          </cell>
          <cell r="C131" t="str">
            <v>un</v>
          </cell>
          <cell r="D131" t="str">
            <v>Caja de PRFV tipo Matt 450 g/m2, Woven Roving 800 gm2, para válvula (sin fondo), Ø10", h= variable (Incluye tapa)</v>
          </cell>
          <cell r="E131">
            <v>158746</v>
          </cell>
        </row>
        <row r="132">
          <cell r="B132" t="str">
            <v>ICAJFV2</v>
          </cell>
          <cell r="C132" t="str">
            <v>un</v>
          </cell>
          <cell r="D132" t="str">
            <v>Caja de PRFV tipo Matt 450 g/m2, Woven Roving 800 gm2, para aforo, Ø12", h= 0,5m (Incluye tapa)</v>
          </cell>
          <cell r="E132">
            <v>158637.18640000001</v>
          </cell>
        </row>
        <row r="133">
          <cell r="B133" t="str">
            <v>ICAMA</v>
          </cell>
          <cell r="C133" t="str">
            <v>un</v>
          </cell>
          <cell r="D133" t="str">
            <v>Caja para micromedidor de acueducto</v>
          </cell>
          <cell r="E133">
            <v>103517</v>
          </cell>
        </row>
        <row r="134">
          <cell r="B134" t="str">
            <v>ICCDPS</v>
          </cell>
          <cell r="C134" t="str">
            <v>un</v>
          </cell>
          <cell r="D134" t="str">
            <v>Caja mas cableado para DPS</v>
          </cell>
          <cell r="E134">
            <v>90000</v>
          </cell>
        </row>
        <row r="135">
          <cell r="B135" t="str">
            <v>ICP</v>
          </cell>
          <cell r="C135" t="str">
            <v>un</v>
          </cell>
          <cell r="D135" t="str">
            <v>Caja primaria 100A-15kV-12kA</v>
          </cell>
          <cell r="E135">
            <v>165000</v>
          </cell>
        </row>
        <row r="136">
          <cell r="B136" t="str">
            <v>ICPS</v>
          </cell>
          <cell r="C136" t="str">
            <v>un</v>
          </cell>
          <cell r="D136" t="str">
            <v>Caja primaria mas soporte</v>
          </cell>
          <cell r="E136">
            <v>175000</v>
          </cell>
        </row>
        <row r="137">
          <cell r="B137" t="str">
            <v>ICI</v>
          </cell>
          <cell r="C137" t="str">
            <v>un</v>
          </cell>
          <cell r="D137" t="str">
            <v>Caja inspeccion (material civil)</v>
          </cell>
          <cell r="E137">
            <v>185000</v>
          </cell>
        </row>
        <row r="138">
          <cell r="B138" t="str">
            <v>ICAE6</v>
          </cell>
          <cell r="C138" t="str">
            <v>un</v>
          </cell>
          <cell r="D138" t="str">
            <v>Camisa de enfriamiento en PVC de 6" y base en acero Inoxidable</v>
          </cell>
          <cell r="E138">
            <v>1785000</v>
          </cell>
        </row>
        <row r="139">
          <cell r="B139" t="str">
            <v>ICAMI</v>
          </cell>
          <cell r="C139" t="str">
            <v>un</v>
          </cell>
          <cell r="D139" t="str">
            <v>Camisa</v>
          </cell>
          <cell r="E139">
            <v>78000</v>
          </cell>
        </row>
        <row r="140">
          <cell r="B140" t="str">
            <v>ICANI</v>
          </cell>
          <cell r="C140" t="str">
            <v>un</v>
          </cell>
          <cell r="D140" t="str">
            <v>Candado para intemperie</v>
          </cell>
          <cell r="E140">
            <v>46000</v>
          </cell>
        </row>
        <row r="141">
          <cell r="B141" t="str">
            <v>ICAN</v>
          </cell>
          <cell r="C141" t="str">
            <v>un</v>
          </cell>
          <cell r="D141" t="str">
            <v>Canes</v>
          </cell>
          <cell r="E141">
            <v>14875</v>
          </cell>
        </row>
        <row r="142">
          <cell r="B142" t="str">
            <v>ICAN3,5X4</v>
          </cell>
          <cell r="C142" t="str">
            <v>un</v>
          </cell>
          <cell r="D142" t="str">
            <v>Can de madera de 3,5 a 4,0m</v>
          </cell>
          <cell r="E142">
            <v>200</v>
          </cell>
        </row>
        <row r="143">
          <cell r="B143" t="str">
            <v>ICSTB</v>
          </cell>
          <cell r="C143" t="str">
            <v>un</v>
          </cell>
          <cell r="D143" t="str">
            <v>Canastilla para sumidero tipo B</v>
          </cell>
          <cell r="E143">
            <v>148750</v>
          </cell>
        </row>
        <row r="144">
          <cell r="B144" t="str">
            <v>ICZB</v>
          </cell>
          <cell r="C144" t="str">
            <v>ml</v>
          </cell>
          <cell r="D144" t="str">
            <v>Canalizacion zona blanda (arenilla)</v>
          </cell>
          <cell r="E144">
            <v>2200</v>
          </cell>
        </row>
        <row r="145">
          <cell r="B145" t="str">
            <v>ICAP1 1/4</v>
          </cell>
          <cell r="C145" t="str">
            <v>un</v>
          </cell>
          <cell r="D145" t="str">
            <v xml:space="preserve">Capacete 1 1/4'' </v>
          </cell>
          <cell r="E145">
            <v>6188</v>
          </cell>
        </row>
        <row r="146">
          <cell r="B146" t="str">
            <v>ICAP2</v>
          </cell>
          <cell r="C146" t="str">
            <v>un</v>
          </cell>
          <cell r="D146" t="str">
            <v xml:space="preserve">Capacete 2'' </v>
          </cell>
          <cell r="E146">
            <v>9350</v>
          </cell>
        </row>
        <row r="147">
          <cell r="B147" t="str">
            <v>ICAP3</v>
          </cell>
          <cell r="C147" t="str">
            <v>un</v>
          </cell>
          <cell r="D147" t="str">
            <v>Capacete 3"</v>
          </cell>
          <cell r="E147">
            <v>23500</v>
          </cell>
        </row>
        <row r="148">
          <cell r="B148" t="str">
            <v>ICEM</v>
          </cell>
          <cell r="C148" t="str">
            <v>bulto 50kg</v>
          </cell>
          <cell r="D148" t="str">
            <v>Cemento</v>
          </cell>
          <cell r="E148">
            <v>25000</v>
          </cell>
        </row>
        <row r="149">
          <cell r="B149" t="str">
            <v>ICEMB</v>
          </cell>
          <cell r="C149" t="str">
            <v>bulto 40kg</v>
          </cell>
          <cell r="D149" t="str">
            <v>Cemento blanco</v>
          </cell>
          <cell r="E149">
            <v>42900</v>
          </cell>
        </row>
        <row r="150">
          <cell r="B150" t="str">
            <v>ICER</v>
          </cell>
          <cell r="C150" t="str">
            <v>m2</v>
          </cell>
          <cell r="D150" t="str">
            <v xml:space="preserve">Cerámica 25cm x 35cm </v>
          </cell>
          <cell r="E150">
            <v>22253</v>
          </cell>
        </row>
        <row r="151">
          <cell r="B151" t="str">
            <v>ICDG</v>
          </cell>
          <cell r="C151" t="str">
            <v>m2</v>
          </cell>
          <cell r="D151" t="str">
            <v>Cespedones de gramalote</v>
          </cell>
          <cell r="E151">
            <v>6304.6200000000008</v>
          </cell>
        </row>
        <row r="152">
          <cell r="B152" t="str">
            <v>ICTG</v>
          </cell>
          <cell r="C152" t="str">
            <v>gl</v>
          </cell>
          <cell r="D152" t="str">
            <v>Chazos, tornillos anulares, guayas y grilletes</v>
          </cell>
          <cell r="E152">
            <v>5298.0000000000009</v>
          </cell>
        </row>
        <row r="153">
          <cell r="B153" t="str">
            <v>ICB</v>
          </cell>
          <cell r="C153" t="str">
            <v>m</v>
          </cell>
          <cell r="D153" t="str">
            <v xml:space="preserve">Cinta bandi </v>
          </cell>
          <cell r="E153">
            <v>3570</v>
          </cell>
        </row>
        <row r="154">
          <cell r="B154" t="str">
            <v>ICBYH</v>
          </cell>
          <cell r="C154" t="str">
            <v>gl</v>
          </cell>
          <cell r="D154" t="str">
            <v>Cinta Bandit-it y hebillas</v>
          </cell>
          <cell r="E154">
            <v>25000</v>
          </cell>
        </row>
        <row r="155">
          <cell r="B155" t="str">
            <v>ICCEL</v>
          </cell>
          <cell r="C155" t="str">
            <v>un</v>
          </cell>
          <cell r="D155" t="str">
            <v>Cinta de colores para instalaciones eléctricas</v>
          </cell>
          <cell r="E155">
            <v>3000</v>
          </cell>
        </row>
        <row r="156">
          <cell r="B156" t="str">
            <v>ICPE</v>
          </cell>
          <cell r="C156" t="str">
            <v>ml</v>
          </cell>
          <cell r="D156" t="str">
            <v>Cinta en polietileno color azul, e=10cm para acueducto</v>
          </cell>
          <cell r="E156">
            <v>1700</v>
          </cell>
        </row>
        <row r="157">
          <cell r="B157" t="str">
            <v>ICPEAL</v>
          </cell>
          <cell r="C157" t="str">
            <v>ml</v>
          </cell>
          <cell r="D157" t="str">
            <v>Cinta en polietileno color azul, e=10cm para acantarillado</v>
          </cell>
          <cell r="E157">
            <v>1000</v>
          </cell>
        </row>
        <row r="158">
          <cell r="B158" t="str">
            <v>ICPL</v>
          </cell>
          <cell r="C158" t="str">
            <v>ml</v>
          </cell>
          <cell r="D158" t="str">
            <v>cinta plastica</v>
          </cell>
          <cell r="E158">
            <v>1990</v>
          </cell>
        </row>
        <row r="159">
          <cell r="B159" t="str">
            <v>ICPVC.10</v>
          </cell>
          <cell r="C159" t="str">
            <v>ml</v>
          </cell>
          <cell r="D159" t="str">
            <v>Cinta PVC 0.10, sello elástico</v>
          </cell>
          <cell r="E159">
            <v>18913.86</v>
          </cell>
        </row>
        <row r="160">
          <cell r="B160" t="str">
            <v>ICPVC.15</v>
          </cell>
          <cell r="C160" t="str">
            <v>ml</v>
          </cell>
          <cell r="D160" t="str">
            <v>Cinta PVC 0.15, sello elástico</v>
          </cell>
          <cell r="E160">
            <v>27125.760000000002</v>
          </cell>
        </row>
        <row r="161">
          <cell r="B161" t="str">
            <v>ICPVC.22</v>
          </cell>
          <cell r="C161" t="str">
            <v>ml</v>
          </cell>
          <cell r="D161" t="str">
            <v>Cinta PVC 0.22, sello elástico</v>
          </cell>
          <cell r="E161">
            <v>34542.960000000006</v>
          </cell>
        </row>
        <row r="162">
          <cell r="B162" t="str">
            <v>ICSC23</v>
          </cell>
          <cell r="C162" t="str">
            <v>gl</v>
          </cell>
          <cell r="D162" t="str">
            <v>Cinta Scotch 23</v>
          </cell>
          <cell r="E162">
            <v>529.80000000000007</v>
          </cell>
        </row>
        <row r="163">
          <cell r="B163" t="str">
            <v>ICSEÑ</v>
          </cell>
          <cell r="C163" t="str">
            <v>ml</v>
          </cell>
          <cell r="D163" t="str">
            <v>cinta de señalización</v>
          </cell>
          <cell r="E163">
            <v>1500</v>
          </cell>
        </row>
        <row r="164">
          <cell r="B164" t="str">
            <v>ICSC33</v>
          </cell>
          <cell r="C164" t="str">
            <v>gl</v>
          </cell>
          <cell r="D164" t="str">
            <v>Cinta Scotch 33</v>
          </cell>
          <cell r="E164">
            <v>635.7600000000001</v>
          </cell>
        </row>
        <row r="165">
          <cell r="B165" t="str">
            <v>ICLA</v>
          </cell>
          <cell r="C165" t="str">
            <v>kg</v>
          </cell>
          <cell r="D165" t="str">
            <v>Clavos</v>
          </cell>
          <cell r="E165">
            <v>4760</v>
          </cell>
        </row>
        <row r="166">
          <cell r="B166" t="str">
            <v>ICLAV20A</v>
          </cell>
          <cell r="C166" t="str">
            <v>un</v>
          </cell>
          <cell r="D166" t="str">
            <v>Clavija 20A</v>
          </cell>
          <cell r="E166">
            <v>3800</v>
          </cell>
        </row>
        <row r="167">
          <cell r="B167" t="str">
            <v>ICMG3</v>
          </cell>
          <cell r="C167" t="str">
            <v>un</v>
          </cell>
          <cell r="D167" t="str">
            <v>Cruceta metálica galvanizada, L=3m</v>
          </cell>
          <cell r="E167">
            <v>121796.5</v>
          </cell>
        </row>
        <row r="168">
          <cell r="B168" t="str">
            <v>ICO9-11</v>
          </cell>
          <cell r="C168" t="str">
            <v>un</v>
          </cell>
          <cell r="D168" t="str">
            <v>Collarín de 9 a11"</v>
          </cell>
          <cell r="E168">
            <v>44000</v>
          </cell>
        </row>
        <row r="169">
          <cell r="B169" t="str">
            <v>ICS</v>
          </cell>
          <cell r="C169" t="str">
            <v>un</v>
          </cell>
          <cell r="D169" t="str">
            <v>Combo sanitario (incluye sanitario, lavamanos de pared y griferia)</v>
          </cell>
          <cell r="E169">
            <v>339864</v>
          </cell>
        </row>
        <row r="170">
          <cell r="B170" t="str">
            <v>ICTOR</v>
          </cell>
          <cell r="C170" t="str">
            <v>un</v>
          </cell>
          <cell r="D170" t="str">
            <v xml:space="preserve">Conector   </v>
          </cell>
          <cell r="E170">
            <v>18900</v>
          </cell>
        </row>
        <row r="171">
          <cell r="B171" t="str">
            <v>ICON</v>
          </cell>
          <cell r="C171" t="str">
            <v>un</v>
          </cell>
          <cell r="D171" t="str">
            <v>Conector OB 10-10</v>
          </cell>
          <cell r="E171">
            <v>1190</v>
          </cell>
        </row>
        <row r="172">
          <cell r="B172" t="str">
            <v>ICCG</v>
          </cell>
          <cell r="C172" t="str">
            <v>gl</v>
          </cell>
          <cell r="D172" t="str">
            <v>Conectores, cintas y grapas (Sálida eléctrica)</v>
          </cell>
          <cell r="E172">
            <v>15470</v>
          </cell>
        </row>
        <row r="173">
          <cell r="B173" t="str">
            <v>ICEL</v>
          </cell>
          <cell r="C173" t="str">
            <v>un</v>
          </cell>
          <cell r="D173" t="str">
            <v>Contador 240/120V - 15 - 100A, con accesorios para su montaje</v>
          </cell>
          <cell r="E173">
            <v>180000</v>
          </cell>
        </row>
        <row r="174">
          <cell r="B174" t="str">
            <v>ICEL1</v>
          </cell>
          <cell r="C174" t="str">
            <v>un</v>
          </cell>
          <cell r="D174" t="str">
            <v>Contador electrónico 20/120A - 240/120V , 60Hz - conexión directa. Incluye gabinete para instalar en poste , breaker de protección, puesta a tierra y portante metálico de 3" con capacete</v>
          </cell>
          <cell r="E174">
            <v>1850000</v>
          </cell>
        </row>
        <row r="175">
          <cell r="B175" t="str">
            <v>ICM</v>
          </cell>
          <cell r="C175" t="str">
            <v>un</v>
          </cell>
          <cell r="D175" t="str">
            <v>Contador monofasico 15(60)A, 240/120 V</v>
          </cell>
          <cell r="E175">
            <v>350000</v>
          </cell>
        </row>
        <row r="176">
          <cell r="B176" t="str">
            <v>ICM1</v>
          </cell>
          <cell r="C176" t="str">
            <v>un</v>
          </cell>
          <cell r="D176" t="str">
            <v>Contador monofasico 15(100)A, 240/120 V</v>
          </cell>
          <cell r="E176">
            <v>450000</v>
          </cell>
        </row>
        <row r="177">
          <cell r="B177" t="str">
            <v>ICOTOR</v>
          </cell>
          <cell r="C177" t="str">
            <v>un</v>
          </cell>
          <cell r="D177" t="str">
            <v>Contactor</v>
          </cell>
          <cell r="E177">
            <v>162000</v>
          </cell>
        </row>
        <row r="178">
          <cell r="B178" t="str">
            <v>ICORA11/4</v>
          </cell>
          <cell r="C178" t="str">
            <v>m</v>
          </cell>
          <cell r="D178" t="str">
            <v>Coraza americana 1 1/4"</v>
          </cell>
          <cell r="E178">
            <v>8144</v>
          </cell>
        </row>
        <row r="179">
          <cell r="B179" t="str">
            <v>ICAIB</v>
          </cell>
          <cell r="C179" t="str">
            <v>cm</v>
          </cell>
          <cell r="D179" t="str">
            <v>Cortes en acero, incluye bisel</v>
          </cell>
          <cell r="E179">
            <v>1547</v>
          </cell>
        </row>
        <row r="180">
          <cell r="B180" t="str">
            <v>ICOS</v>
          </cell>
          <cell r="C180" t="str">
            <v>un</v>
          </cell>
          <cell r="D180" t="str">
            <v>Costal</v>
          </cell>
          <cell r="E180">
            <v>500</v>
          </cell>
        </row>
        <row r="181">
          <cell r="B181" t="str">
            <v>IDES</v>
          </cell>
          <cell r="C181" t="str">
            <v>gl</v>
          </cell>
          <cell r="D181" t="str">
            <v>Desperdicio (10% de los materiales)</v>
          </cell>
          <cell r="E181">
            <v>0</v>
          </cell>
        </row>
        <row r="182">
          <cell r="B182" t="str">
            <v>IDPS</v>
          </cell>
          <cell r="C182" t="str">
            <v>un</v>
          </cell>
          <cell r="D182" t="str">
            <v>DPS</v>
          </cell>
          <cell r="E182">
            <v>560000</v>
          </cell>
        </row>
        <row r="183">
          <cell r="B183" t="str">
            <v>IEN50</v>
          </cell>
          <cell r="C183" t="str">
            <v>un</v>
          </cell>
          <cell r="D183" t="str">
            <v>Empaque de neopreno 50 mm</v>
          </cell>
          <cell r="E183">
            <v>2975</v>
          </cell>
        </row>
        <row r="184">
          <cell r="B184" t="str">
            <v>IENT</v>
          </cell>
          <cell r="C184" t="str">
            <v>m3</v>
          </cell>
          <cell r="D184" t="str">
            <v>Entresuelo</v>
          </cell>
          <cell r="E184">
            <v>85680</v>
          </cell>
        </row>
        <row r="185">
          <cell r="B185" t="str">
            <v>IEA1</v>
          </cell>
          <cell r="C185" t="str">
            <v>un</v>
          </cell>
          <cell r="D185" t="str">
            <v>Escalera en aluminio, un cuerpo; L=2,30m</v>
          </cell>
          <cell r="E185">
            <v>319999</v>
          </cell>
        </row>
        <row r="186">
          <cell r="B186" t="str">
            <v>IEFV1</v>
          </cell>
          <cell r="C186" t="str">
            <v>un</v>
          </cell>
          <cell r="D186" t="str">
            <v>Escalera en PRFV; L=1,50m</v>
          </cell>
          <cell r="E186">
            <v>541331</v>
          </cell>
        </row>
        <row r="187">
          <cell r="B187" t="str">
            <v>IEFV2</v>
          </cell>
          <cell r="C187" t="str">
            <v>un</v>
          </cell>
          <cell r="D187" t="str">
            <v>Escalera en PRFV; L=2,00m</v>
          </cell>
          <cell r="E187">
            <v>660331</v>
          </cell>
        </row>
        <row r="188">
          <cell r="B188" t="str">
            <v>IEFV3</v>
          </cell>
          <cell r="C188" t="str">
            <v>un</v>
          </cell>
          <cell r="D188" t="str">
            <v>Escalera en PRFV; L=2,50m</v>
          </cell>
          <cell r="E188">
            <v>779331</v>
          </cell>
        </row>
        <row r="189">
          <cell r="B189" t="str">
            <v>IEFV4</v>
          </cell>
          <cell r="C189" t="str">
            <v>un</v>
          </cell>
          <cell r="D189" t="str">
            <v>Escalera en PRFV; L=3,00m</v>
          </cell>
          <cell r="E189">
            <v>898331</v>
          </cell>
        </row>
        <row r="190">
          <cell r="B190" t="str">
            <v>IEFV5</v>
          </cell>
          <cell r="C190" t="str">
            <v>un</v>
          </cell>
          <cell r="D190" t="str">
            <v>Escalera en PRFV; L=3,50m</v>
          </cell>
          <cell r="E190">
            <v>945931</v>
          </cell>
        </row>
        <row r="191">
          <cell r="B191" t="str">
            <v>IEFV6</v>
          </cell>
          <cell r="C191" t="str">
            <v>un</v>
          </cell>
          <cell r="D191" t="str">
            <v>Escalera extensión en PRFV; L=5,02m, peso=13,4kg, norma ANSI, tipo 2, capacidad=102Kg-225Lb</v>
          </cell>
          <cell r="E191">
            <v>1095871</v>
          </cell>
        </row>
        <row r="192">
          <cell r="B192" t="str">
            <v>IE7PLA</v>
          </cell>
          <cell r="C192" t="str">
            <v>un</v>
          </cell>
          <cell r="D192" t="str">
            <v>Escalera con 7 peldaños en lámina de Alfajor de 0,9m x 0,3m e = 6mm adosada a muro circular de Ø3m , incluye ángulo de Acero de 2 1/2" x 3/16", platina de acero de 2" x 4" x 3/16", anticorrosivo y pintura intemperie amarillo tránsito (2 capas)</v>
          </cell>
          <cell r="E192">
            <v>2450000</v>
          </cell>
        </row>
        <row r="193">
          <cell r="B193" t="str">
            <v>IE18PLA</v>
          </cell>
          <cell r="C193" t="str">
            <v>un</v>
          </cell>
          <cell r="D193" t="str">
            <v>Escalera con 18 peldaños en lámina de Alfajor de 0,9m x 0,3m e = 6mm adosada a muro circular de Ø3m , incluye ángulo de Acero de 2 1/2" x 3/16", platina de acero de 2" x 4" x 3/16", anticorrosivo y pintura intemperie amarillo tránsito (2 capas)</v>
          </cell>
          <cell r="E193">
            <v>3000000</v>
          </cell>
        </row>
        <row r="194">
          <cell r="B194" t="str">
            <v>IE24PLA</v>
          </cell>
          <cell r="C194" t="str">
            <v>un</v>
          </cell>
          <cell r="D194" t="str">
            <v>Suministro, transporte e instalación de escalera con 24 peldaños en lámina de Alfajor de 0,9m x 0,3m e = 6mm adosada a muro circular de Ø3m , incluye ángulo de Acero de 2 1/2" x 3/16", platina de acero de 2" x 4" x 3/16", anticorrosivo y pintura intemperi</v>
          </cell>
          <cell r="E194">
            <v>3500000</v>
          </cell>
        </row>
        <row r="195">
          <cell r="B195" t="str">
            <v>IES</v>
          </cell>
          <cell r="C195" t="str">
            <v>gal</v>
          </cell>
          <cell r="D195" t="str">
            <v>Esmalte sintético</v>
          </cell>
          <cell r="E195">
            <v>57120</v>
          </cell>
        </row>
        <row r="196">
          <cell r="B196" t="str">
            <v>IEPP</v>
          </cell>
          <cell r="C196" t="str">
            <v>un</v>
          </cell>
          <cell r="D196" t="str">
            <v>Estacón en polipropileno</v>
          </cell>
          <cell r="E196">
            <v>17850</v>
          </cell>
        </row>
        <row r="197">
          <cell r="B197" t="str">
            <v>IEPP2</v>
          </cell>
          <cell r="C197" t="str">
            <v>un</v>
          </cell>
          <cell r="D197" t="str">
            <v xml:space="preserve">Estacón en polipropileno, L=2,5m, Ø=4" </v>
          </cell>
          <cell r="E197">
            <v>63070</v>
          </cell>
        </row>
        <row r="198">
          <cell r="B198" t="str">
            <v>IEMI</v>
          </cell>
          <cell r="C198" t="str">
            <v>un</v>
          </cell>
          <cell r="D198" t="str">
            <v>Estacón media madera inmunizada, L=1,5m, Ø=4"</v>
          </cell>
          <cell r="E198">
            <v>30000</v>
          </cell>
        </row>
        <row r="199">
          <cell r="B199" t="str">
            <v>IFNM</v>
          </cell>
          <cell r="C199" t="str">
            <v>un</v>
          </cell>
          <cell r="D199" t="str">
            <v>Flotador de nivel para encendido y apagado de motobombas</v>
          </cell>
          <cell r="E199">
            <v>499800</v>
          </cell>
        </row>
        <row r="200">
          <cell r="B200" t="str">
            <v>IFNMAI</v>
          </cell>
          <cell r="C200" t="str">
            <v>un</v>
          </cell>
          <cell r="D200" t="str">
            <v>Flotador de nivel magnético con niveles de alta y baja en acero inoxidable para montaje vertical</v>
          </cell>
          <cell r="E200">
            <v>499800</v>
          </cell>
        </row>
        <row r="201">
          <cell r="B201" t="str">
            <v>IFG</v>
          </cell>
          <cell r="C201" t="str">
            <v>un</v>
          </cell>
          <cell r="D201" t="str">
            <v xml:space="preserve">fungibles </v>
          </cell>
          <cell r="E201">
            <v>10000</v>
          </cell>
        </row>
        <row r="202">
          <cell r="B202" t="str">
            <v>IF6T</v>
          </cell>
          <cell r="C202" t="str">
            <v>un</v>
          </cell>
          <cell r="D202" t="str">
            <v>Fusible 6T-7K</v>
          </cell>
          <cell r="E202">
            <v>3000</v>
          </cell>
        </row>
        <row r="203">
          <cell r="B203" t="str">
            <v>IF125A</v>
          </cell>
          <cell r="C203" t="str">
            <v>un</v>
          </cell>
          <cell r="D203" t="str">
            <v>Fusible 125A Gl/gG tipo cuchilla de 500 Voltios, ruptura 120kA. portafusible y protecciones</v>
          </cell>
          <cell r="E203">
            <v>26180</v>
          </cell>
        </row>
        <row r="204">
          <cell r="B204" t="str">
            <v>IGAB</v>
          </cell>
          <cell r="C204" t="str">
            <v>un</v>
          </cell>
          <cell r="D204" t="str">
            <v>Gabinete en acero laminado, protección IP 55; incluye bandeja doble fondo. Medidas: 300x200x160 mm</v>
          </cell>
          <cell r="E204">
            <v>261800</v>
          </cell>
        </row>
        <row r="205">
          <cell r="B205" t="str">
            <v>IGABB</v>
          </cell>
          <cell r="C205" t="str">
            <v>un</v>
          </cell>
          <cell r="D205" t="str">
            <v>Gabinete con cableado de control y borneras de tablero manual para control de bombas</v>
          </cell>
          <cell r="E205">
            <v>2500000</v>
          </cell>
        </row>
        <row r="206">
          <cell r="B206" t="str">
            <v>IGABCYB</v>
          </cell>
          <cell r="C206" t="str">
            <v>un</v>
          </cell>
          <cell r="D206" t="str">
            <v xml:space="preserve">Gabinete con cableado de control y borneras </v>
          </cell>
          <cell r="E206">
            <v>10463670</v>
          </cell>
        </row>
        <row r="207">
          <cell r="B207" t="str">
            <v>IGABBP</v>
          </cell>
          <cell r="C207" t="str">
            <v>un</v>
          </cell>
          <cell r="D207" t="str">
            <v>Gabinete con cableado de control y borboneras planta</v>
          </cell>
          <cell r="E207">
            <v>4500000</v>
          </cell>
        </row>
        <row r="208">
          <cell r="B208" t="str">
            <v>IGABBTA</v>
          </cell>
          <cell r="C208" t="str">
            <v>un</v>
          </cell>
          <cell r="D208" t="str">
            <v>Gabinete con cableado de control y borneras de tablero automatico para control de bombas</v>
          </cell>
          <cell r="E208">
            <v>1800000</v>
          </cell>
        </row>
        <row r="209">
          <cell r="B209" t="str">
            <v>IGEOM</v>
          </cell>
          <cell r="C209" t="str">
            <v>m2</v>
          </cell>
          <cell r="D209" t="str">
            <v>Geomembrana tipo HD o HFPE de 40mils o similar</v>
          </cell>
          <cell r="E209">
            <v>17850</v>
          </cell>
        </row>
        <row r="210">
          <cell r="B210" t="str">
            <v>IGEO1</v>
          </cell>
          <cell r="C210" t="str">
            <v>m2</v>
          </cell>
          <cell r="D210" t="str">
            <v>Geotextil NT2000 (No tejido)</v>
          </cell>
          <cell r="E210">
            <v>5406.17</v>
          </cell>
        </row>
        <row r="211">
          <cell r="B211" t="str">
            <v>IGEO</v>
          </cell>
          <cell r="C211" t="str">
            <v>m2</v>
          </cell>
          <cell r="D211" t="str">
            <v>Geotextil NT2500 (No tejido)</v>
          </cell>
          <cell r="E211">
            <v>5673.92</v>
          </cell>
        </row>
        <row r="212">
          <cell r="B212" t="str">
            <v>IGEO2</v>
          </cell>
          <cell r="C212" t="str">
            <v>m2</v>
          </cell>
          <cell r="D212" t="str">
            <v>Geotextil NT4000 (No tejido)</v>
          </cell>
          <cell r="E212">
            <v>9218.93</v>
          </cell>
        </row>
        <row r="213">
          <cell r="B213" t="str">
            <v>IGP</v>
          </cell>
          <cell r="C213" t="str">
            <v>un</v>
          </cell>
          <cell r="D213" t="str">
            <v>Guía y pasador</v>
          </cell>
          <cell r="E213">
            <v>14471.59</v>
          </cell>
        </row>
        <row r="214">
          <cell r="B214" t="str">
            <v>IGTM</v>
          </cell>
          <cell r="C214" t="str">
            <v>m2</v>
          </cell>
          <cell r="D214" t="str">
            <v>Grama tipo macana</v>
          </cell>
          <cell r="E214">
            <v>5950</v>
          </cell>
        </row>
        <row r="215">
          <cell r="B215" t="str">
            <v>IGRAN</v>
          </cell>
          <cell r="C215" t="str">
            <v>Kg</v>
          </cell>
          <cell r="D215" t="str">
            <v>Granito #2</v>
          </cell>
          <cell r="E215">
            <v>1186.5999999999999</v>
          </cell>
        </row>
        <row r="216">
          <cell r="B216" t="str">
            <v>IGRA</v>
          </cell>
          <cell r="C216" t="str">
            <v>Kg</v>
          </cell>
          <cell r="D216" t="str">
            <v>Grapas</v>
          </cell>
          <cell r="E216">
            <v>4363.7299999999996</v>
          </cell>
        </row>
        <row r="217">
          <cell r="B217" t="str">
            <v>IGRT</v>
          </cell>
          <cell r="C217" t="str">
            <v>un</v>
          </cell>
          <cell r="D217" t="str">
            <v>Grapa de retención tipo tuerca</v>
          </cell>
          <cell r="E217">
            <v>29600</v>
          </cell>
        </row>
        <row r="218">
          <cell r="B218" t="str">
            <v>IGYP</v>
          </cell>
          <cell r="C218" t="str">
            <v>gl</v>
          </cell>
          <cell r="D218" t="str">
            <v xml:space="preserve">Grapas y pernos </v>
          </cell>
          <cell r="E218">
            <v>5950</v>
          </cell>
        </row>
        <row r="219">
          <cell r="B219" t="str">
            <v>IGRAV</v>
          </cell>
          <cell r="C219" t="str">
            <v>m3</v>
          </cell>
          <cell r="D219" t="str">
            <v>Gravilla 3/4</v>
          </cell>
          <cell r="E219">
            <v>35000</v>
          </cell>
        </row>
        <row r="220">
          <cell r="B220" t="str">
            <v>IGDSC</v>
          </cell>
          <cell r="C220" t="str">
            <v>un</v>
          </cell>
          <cell r="D220" t="str">
            <v>Griferia ducha sencilla cromado</v>
          </cell>
          <cell r="E220">
            <v>45900</v>
          </cell>
        </row>
        <row r="221">
          <cell r="B221" t="str">
            <v>IGTP1/2</v>
          </cell>
          <cell r="C221" t="str">
            <v>un</v>
          </cell>
          <cell r="D221" t="str">
            <v>Grillete de amarre para trabajo pesado, Ø1/2"</v>
          </cell>
          <cell r="E221">
            <v>5817.2040000000006</v>
          </cell>
        </row>
        <row r="222">
          <cell r="B222" t="str">
            <v>IGTP1/4</v>
          </cell>
          <cell r="C222" t="str">
            <v>un</v>
          </cell>
          <cell r="D222" t="str">
            <v>Grillete de amarre para trabajo pesado, Ø1/4"</v>
          </cell>
          <cell r="E222">
            <v>2963.1</v>
          </cell>
        </row>
        <row r="223">
          <cell r="B223" t="str">
            <v>IGTP3/8</v>
          </cell>
          <cell r="C223" t="str">
            <v>un</v>
          </cell>
          <cell r="D223" t="str">
            <v>Grillete de amarre para trabajo pesado, Ø3/8"</v>
          </cell>
          <cell r="E223">
            <v>4034.1</v>
          </cell>
        </row>
        <row r="224">
          <cell r="B224" t="str">
            <v>IGTP5/16</v>
          </cell>
          <cell r="C224" t="str">
            <v>un</v>
          </cell>
          <cell r="D224" t="str">
            <v>Grillete de amarre para trabajo pesado, Ø5/16"</v>
          </cell>
          <cell r="E224">
            <v>3082.1</v>
          </cell>
        </row>
        <row r="225">
          <cell r="B225" t="str">
            <v>IGUA</v>
          </cell>
          <cell r="C225" t="str">
            <v>un</v>
          </cell>
          <cell r="D225" t="str">
            <v>Guardacabos</v>
          </cell>
          <cell r="E225">
            <v>2400</v>
          </cell>
        </row>
        <row r="226">
          <cell r="B226" t="str">
            <v>IGUA20A</v>
          </cell>
          <cell r="C226" t="str">
            <v>un</v>
          </cell>
          <cell r="D226" t="str">
            <v>Guardamotores 20 A</v>
          </cell>
          <cell r="E226">
            <v>245000</v>
          </cell>
        </row>
        <row r="227">
          <cell r="B227" t="str">
            <v>IIMP</v>
          </cell>
          <cell r="C227" t="str">
            <v>kg</v>
          </cell>
          <cell r="D227" t="str">
            <v>Impermeabilizante Sika mortero 101 o similar</v>
          </cell>
          <cell r="E227">
            <v>3876</v>
          </cell>
        </row>
        <row r="228">
          <cell r="B228" t="str">
            <v>IHER</v>
          </cell>
          <cell r="C228" t="str">
            <v>un</v>
          </cell>
          <cell r="D228" t="str">
            <v>Herraje para caja 0.4mx0.4m</v>
          </cell>
          <cell r="E228">
            <v>120641.7176</v>
          </cell>
        </row>
        <row r="229">
          <cell r="B229" t="str">
            <v>IHER1</v>
          </cell>
          <cell r="C229" t="str">
            <v>un</v>
          </cell>
          <cell r="D229" t="str">
            <v>Herraje para caja 0.6mx0.6m</v>
          </cell>
          <cell r="E229">
            <v>140641.7176</v>
          </cell>
        </row>
        <row r="230">
          <cell r="B230" t="str">
            <v>IHER2</v>
          </cell>
          <cell r="C230" t="str">
            <v>un</v>
          </cell>
          <cell r="D230" t="str">
            <v>Herraje para caja 0.8mx0.8m</v>
          </cell>
          <cell r="E230">
            <v>160641.7176</v>
          </cell>
        </row>
        <row r="231">
          <cell r="B231" t="str">
            <v>IHER3</v>
          </cell>
          <cell r="C231" t="str">
            <v>un</v>
          </cell>
          <cell r="D231" t="str">
            <v>Herraje para caja 5.9mx0.9m</v>
          </cell>
          <cell r="E231">
            <v>1190000</v>
          </cell>
        </row>
        <row r="232">
          <cell r="B232" t="str">
            <v>IHER4</v>
          </cell>
          <cell r="C232" t="str">
            <v>un</v>
          </cell>
          <cell r="D232" t="str">
            <v>Herraje para caja 0.6mx0.8m</v>
          </cell>
          <cell r="E232">
            <v>190000</v>
          </cell>
        </row>
        <row r="233">
          <cell r="B233" t="str">
            <v>IHC</v>
          </cell>
          <cell r="C233" t="str">
            <v>un</v>
          </cell>
          <cell r="D233" t="str">
            <v>Herraje para cono</v>
          </cell>
          <cell r="E233">
            <v>29750</v>
          </cell>
        </row>
        <row r="234">
          <cell r="B234" t="str">
            <v>IHER3</v>
          </cell>
          <cell r="C234" t="str">
            <v>un</v>
          </cell>
          <cell r="D234" t="str">
            <v>Herraje para tapa de alto tráfico</v>
          </cell>
          <cell r="E234">
            <v>89250</v>
          </cell>
        </row>
        <row r="235">
          <cell r="B235" t="str">
            <v>IIS32</v>
          </cell>
          <cell r="C235" t="str">
            <v>Kg</v>
          </cell>
          <cell r="D235" t="str">
            <v>Imprimante tipo sikadur 32 primer</v>
          </cell>
          <cell r="E235">
            <v>80900</v>
          </cell>
        </row>
        <row r="236">
          <cell r="B236" t="str">
            <v>IIS</v>
          </cell>
          <cell r="C236" t="str">
            <v>un</v>
          </cell>
          <cell r="D236" t="str">
            <v>Interruptor sencillo</v>
          </cell>
          <cell r="E236">
            <v>3400</v>
          </cell>
        </row>
        <row r="237">
          <cell r="B237" t="str">
            <v>IID</v>
          </cell>
          <cell r="C237" t="str">
            <v>un</v>
          </cell>
          <cell r="D237" t="str">
            <v>Interruptor doble</v>
          </cell>
          <cell r="E237">
            <v>5800</v>
          </cell>
        </row>
        <row r="238">
          <cell r="B238" t="str">
            <v>IIASE</v>
          </cell>
          <cell r="C238" t="str">
            <v>gl</v>
          </cell>
          <cell r="D238" t="str">
            <v>Implemento de aseo para mantenimiento preventivo al sistema eléctrico</v>
          </cell>
          <cell r="E238">
            <v>300000</v>
          </cell>
        </row>
        <row r="239">
          <cell r="B239" t="str">
            <v>IJAMH</v>
          </cell>
          <cell r="C239" t="str">
            <v>un</v>
          </cell>
          <cell r="D239" t="str">
            <v>Juego de anillo polimérico para cámaras de inspección de 1,2m de diámetro</v>
          </cell>
          <cell r="E239">
            <v>237976.19999999998</v>
          </cell>
        </row>
        <row r="240">
          <cell r="B240" t="str">
            <v>IJET1/2</v>
          </cell>
          <cell r="C240" t="str">
            <v>un</v>
          </cell>
          <cell r="D240" t="str">
            <v>Juego de empaques y tornillos 1/2"</v>
          </cell>
          <cell r="E240">
            <v>12609.240000000002</v>
          </cell>
        </row>
        <row r="241">
          <cell r="B241" t="str">
            <v>IJET11/2</v>
          </cell>
          <cell r="C241" t="str">
            <v>un</v>
          </cell>
          <cell r="D241" t="str">
            <v>Juego de empaques y tornillos 1 1/2"</v>
          </cell>
          <cell r="E241">
            <v>13870.164000000001</v>
          </cell>
        </row>
        <row r="242">
          <cell r="B242" t="str">
            <v>IJET2</v>
          </cell>
          <cell r="C242" t="str">
            <v>un</v>
          </cell>
          <cell r="D242" t="str">
            <v>Juego de empaques y tornillos 2"</v>
          </cell>
          <cell r="E242">
            <v>17652.936000000002</v>
          </cell>
        </row>
        <row r="243">
          <cell r="B243" t="str">
            <v>IJET21/2</v>
          </cell>
          <cell r="C243" t="str">
            <v>un</v>
          </cell>
          <cell r="D243" t="str">
            <v>Juego de empaques y tornillos 2 1/2"</v>
          </cell>
          <cell r="E243">
            <v>18913.86</v>
          </cell>
        </row>
        <row r="244">
          <cell r="B244" t="str">
            <v>IJET3</v>
          </cell>
          <cell r="C244" t="str">
            <v>un</v>
          </cell>
          <cell r="D244" t="str">
            <v>Juego de empaques y tornillos 3"</v>
          </cell>
          <cell r="E244">
            <v>21435.708000000002</v>
          </cell>
        </row>
        <row r="245">
          <cell r="B245" t="str">
            <v>IJET4</v>
          </cell>
          <cell r="C245" t="str">
            <v>un</v>
          </cell>
          <cell r="D245" t="str">
            <v>Juego de empaques y tornillos 4"</v>
          </cell>
          <cell r="E245">
            <v>37827.72</v>
          </cell>
        </row>
        <row r="246">
          <cell r="B246" t="str">
            <v>IJET6</v>
          </cell>
          <cell r="C246" t="str">
            <v>un</v>
          </cell>
          <cell r="D246" t="str">
            <v>Juego de empaques y tornillos 6"</v>
          </cell>
          <cell r="E246">
            <v>63046.200000000004</v>
          </cell>
        </row>
        <row r="247">
          <cell r="B247" t="str">
            <v>IJET8</v>
          </cell>
          <cell r="C247" t="str">
            <v>un</v>
          </cell>
          <cell r="D247" t="str">
            <v>Juego de empaques y tornillos 8"</v>
          </cell>
          <cell r="E247">
            <v>75655.44</v>
          </cell>
        </row>
        <row r="248">
          <cell r="B248" t="str">
            <v>IJET10</v>
          </cell>
          <cell r="C248" t="str">
            <v>un</v>
          </cell>
          <cell r="D248" t="str">
            <v>Juego de empaques y tornillos 10"</v>
          </cell>
          <cell r="E248">
            <v>88264.680000000008</v>
          </cell>
        </row>
        <row r="249">
          <cell r="B249" t="str">
            <v>IJET12</v>
          </cell>
          <cell r="C249" t="str">
            <v>un</v>
          </cell>
          <cell r="D249" t="str">
            <v>Juego de empaques y tornillos 12"</v>
          </cell>
          <cell r="E249">
            <v>113483.16</v>
          </cell>
        </row>
        <row r="250">
          <cell r="B250" t="str">
            <v>IJET14</v>
          </cell>
          <cell r="C250" t="str">
            <v>un</v>
          </cell>
          <cell r="D250" t="str">
            <v>Juego de empaques y tornillos 14"</v>
          </cell>
          <cell r="E250">
            <v>138701.64000000001</v>
          </cell>
        </row>
        <row r="251">
          <cell r="B251" t="str">
            <v>IJET16</v>
          </cell>
          <cell r="C251" t="str">
            <v>un</v>
          </cell>
          <cell r="D251" t="str">
            <v>Juego de empaques y tornillos 16"</v>
          </cell>
          <cell r="E251">
            <v>163920.12000000002</v>
          </cell>
        </row>
        <row r="252">
          <cell r="B252" t="str">
            <v>IJET18</v>
          </cell>
          <cell r="C252" t="str">
            <v>un</v>
          </cell>
          <cell r="D252" t="str">
            <v>Juego de empaques y tornillos 18"</v>
          </cell>
          <cell r="E252">
            <v>189138.6</v>
          </cell>
        </row>
        <row r="253">
          <cell r="B253" t="str">
            <v>IJET20</v>
          </cell>
          <cell r="C253" t="str">
            <v>un</v>
          </cell>
          <cell r="D253" t="str">
            <v>Juego de empaques y tornillos 20"</v>
          </cell>
          <cell r="E253">
            <v>214357.08000000002</v>
          </cell>
        </row>
        <row r="254">
          <cell r="B254" t="str">
            <v>ILAD</v>
          </cell>
          <cell r="C254" t="str">
            <v>un</v>
          </cell>
          <cell r="D254" t="str">
            <v>Ladrillo 15cm x 20cm x40cm</v>
          </cell>
          <cell r="E254">
            <v>1900</v>
          </cell>
        </row>
        <row r="255">
          <cell r="B255" t="str">
            <v>ILADC</v>
          </cell>
          <cell r="C255" t="str">
            <v>un</v>
          </cell>
          <cell r="D255" t="str">
            <v>Ladrillo calado trebol 20cmx20cm</v>
          </cell>
          <cell r="E255">
            <v>1800</v>
          </cell>
        </row>
        <row r="256">
          <cell r="B256" t="str">
            <v>ILAG</v>
          </cell>
          <cell r="C256" t="str">
            <v>un</v>
          </cell>
          <cell r="D256" t="str">
            <v>Lagrimal de 0,50m x 0,25m x 0,15m</v>
          </cell>
          <cell r="E256">
            <v>5500</v>
          </cell>
        </row>
        <row r="257">
          <cell r="B257" t="str">
            <v>ILPN</v>
          </cell>
          <cell r="C257" t="str">
            <v>ml</v>
          </cell>
          <cell r="D257" t="str">
            <v>Lámina de polietileno negro 1200m x 0,20mm</v>
          </cell>
          <cell r="E257">
            <v>1990</v>
          </cell>
        </row>
        <row r="258">
          <cell r="B258" t="str">
            <v>ILSHID</v>
          </cell>
          <cell r="C258" t="str">
            <v>un</v>
          </cell>
          <cell r="D258" t="str">
            <v>Lámpara de sodio HID con fotocontrol individual y bombilla tubular clara 250W. Incluye brazo.</v>
          </cell>
          <cell r="E258">
            <v>350000</v>
          </cell>
        </row>
        <row r="259">
          <cell r="B259" t="str">
            <v>ILTC</v>
          </cell>
          <cell r="C259" t="str">
            <v>un</v>
          </cell>
          <cell r="D259" t="str">
            <v>Lámpara tipo riel corrido de 2x54W</v>
          </cell>
          <cell r="E259">
            <v>87000</v>
          </cell>
        </row>
        <row r="260">
          <cell r="B260" t="str">
            <v>ILTC32</v>
          </cell>
          <cell r="C260" t="str">
            <v>un</v>
          </cell>
          <cell r="D260" t="str">
            <v>Lámpara tipo riel corrido de 2x32W</v>
          </cell>
          <cell r="E260">
            <v>77000</v>
          </cell>
        </row>
        <row r="261">
          <cell r="B261" t="str">
            <v>ILTT</v>
          </cell>
          <cell r="C261" t="str">
            <v>un</v>
          </cell>
          <cell r="D261" t="str">
            <v>Lámpara tipo tortuga</v>
          </cell>
          <cell r="E261">
            <v>70000</v>
          </cell>
        </row>
        <row r="262">
          <cell r="B262" t="str">
            <v>ILAVA</v>
          </cell>
          <cell r="C262" t="str">
            <v>un</v>
          </cell>
          <cell r="D262" t="str">
            <v>Lavaplatos en aluminio</v>
          </cell>
          <cell r="E262">
            <v>89990</v>
          </cell>
        </row>
        <row r="263">
          <cell r="B263" t="str">
            <v>ILYC</v>
          </cell>
          <cell r="C263" t="str">
            <v>kg</v>
          </cell>
          <cell r="D263" t="str">
            <v>Lechada y carnaza</v>
          </cell>
          <cell r="E263">
            <v>23800</v>
          </cell>
        </row>
        <row r="264">
          <cell r="B264" t="str">
            <v>ILOP</v>
          </cell>
          <cell r="C264" t="str">
            <v>un</v>
          </cell>
          <cell r="D264" t="str">
            <v>Loseta prefabricada de 0,60m*0,3m*0,05m</v>
          </cell>
          <cell r="E264">
            <v>14161</v>
          </cell>
        </row>
        <row r="265">
          <cell r="B265" t="str">
            <v>ILOP1</v>
          </cell>
          <cell r="C265" t="str">
            <v>un</v>
          </cell>
          <cell r="D265" t="str">
            <v>Loseta prefabricada de 1,10m*0,5m*0,05m</v>
          </cell>
          <cell r="E265">
            <v>29631</v>
          </cell>
        </row>
        <row r="266">
          <cell r="B266" t="str">
            <v>ILUB</v>
          </cell>
          <cell r="C266" t="str">
            <v>un</v>
          </cell>
          <cell r="D266" t="str">
            <v>Lubricante</v>
          </cell>
          <cell r="E266">
            <v>22289.89</v>
          </cell>
        </row>
        <row r="267">
          <cell r="B267" t="str">
            <v>ILUM</v>
          </cell>
          <cell r="C267" t="str">
            <v>un</v>
          </cell>
          <cell r="D267" t="str">
            <v>Luminaria de 2X32W-T8-865</v>
          </cell>
          <cell r="E267">
            <v>80920</v>
          </cell>
        </row>
        <row r="268">
          <cell r="B268" t="str">
            <v>ILUMS</v>
          </cell>
          <cell r="C268" t="str">
            <v>un</v>
          </cell>
          <cell r="D268" t="str">
            <v>Luminaria de sodio de 70W</v>
          </cell>
          <cell r="E268">
            <v>307150</v>
          </cell>
        </row>
        <row r="269">
          <cell r="B269" t="str">
            <v>ILMH44</v>
          </cell>
          <cell r="C269" t="str">
            <v>un</v>
          </cell>
          <cell r="D269" t="str">
            <v xml:space="preserve">luminaria hermetica </v>
          </cell>
          <cell r="E269">
            <v>213995</v>
          </cell>
        </row>
        <row r="270">
          <cell r="B270" t="str">
            <v>ILMH44W</v>
          </cell>
          <cell r="C270" t="str">
            <v>un</v>
          </cell>
          <cell r="D270" t="str">
            <v xml:space="preserve">luminaria hermetica </v>
          </cell>
          <cell r="E270">
            <v>135000</v>
          </cell>
        </row>
        <row r="271">
          <cell r="B271" t="str">
            <v>ILMH</v>
          </cell>
          <cell r="C271" t="str">
            <v>un</v>
          </cell>
          <cell r="D271" t="str">
            <v>luminaria hermetica 40 W</v>
          </cell>
          <cell r="E271">
            <v>145000</v>
          </cell>
        </row>
        <row r="272">
          <cell r="B272" t="str">
            <v>ILUML</v>
          </cell>
          <cell r="C272" t="str">
            <v>un</v>
          </cell>
          <cell r="D272" t="str">
            <v>Luminaria tipo LED 70W - 120V</v>
          </cell>
          <cell r="E272">
            <v>1275000</v>
          </cell>
        </row>
        <row r="273">
          <cell r="B273" t="str">
            <v>ILLED</v>
          </cell>
          <cell r="C273" t="str">
            <v>un</v>
          </cell>
          <cell r="D273" t="str">
            <v>Luminaria LED 200 W</v>
          </cell>
          <cell r="E273">
            <v>650000</v>
          </cell>
        </row>
        <row r="274">
          <cell r="B274" t="str">
            <v>ILLEDT</v>
          </cell>
          <cell r="C274" t="str">
            <v>un</v>
          </cell>
          <cell r="D274" t="str">
            <v>Luminaria led tortuga</v>
          </cell>
          <cell r="E274">
            <v>65000</v>
          </cell>
        </row>
        <row r="275">
          <cell r="B275" t="str">
            <v>ILUMF</v>
          </cell>
          <cell r="C275" t="str">
            <v>un</v>
          </cell>
          <cell r="D275" t="str">
            <v>Luminaria incluye fotocelda</v>
          </cell>
          <cell r="E275">
            <v>380800</v>
          </cell>
        </row>
        <row r="276">
          <cell r="B276" t="str">
            <v>ILUMOB</v>
          </cell>
          <cell r="C276" t="str">
            <v>un</v>
          </cell>
          <cell r="D276" t="str">
            <v>Luminaria ojo de buey sobreponer</v>
          </cell>
          <cell r="E276">
            <v>45000</v>
          </cell>
        </row>
        <row r="277">
          <cell r="B277" t="str">
            <v>ILE</v>
          </cell>
          <cell r="C277" t="str">
            <v>un</v>
          </cell>
          <cell r="D277" t="str">
            <v>Luminaria emergencia</v>
          </cell>
          <cell r="E277">
            <v>82000</v>
          </cell>
        </row>
        <row r="278">
          <cell r="B278" t="str">
            <v>ILEP</v>
          </cell>
          <cell r="C278" t="str">
            <v>un</v>
          </cell>
          <cell r="D278" t="str">
            <v xml:space="preserve">Luz de emergencia portatíl 60 Led, voltage 110, potencia 5Watts, autonomia 15 horas en iluminación baja y 7 horas en iluminación alta, tiempo de carga de 18 a 20 horas </v>
          </cell>
          <cell r="E278">
            <v>68901</v>
          </cell>
        </row>
        <row r="279">
          <cell r="B279" t="str">
            <v>IMAD</v>
          </cell>
          <cell r="C279" t="str">
            <v>m2</v>
          </cell>
          <cell r="D279" t="str">
            <v>Madera 3 usos</v>
          </cell>
          <cell r="E279">
            <v>4501.7699999999995</v>
          </cell>
        </row>
        <row r="280">
          <cell r="B280" t="str">
            <v>IMADI</v>
          </cell>
          <cell r="C280" t="str">
            <v>un</v>
          </cell>
          <cell r="D280" t="str">
            <v>Madera inmunizada, L= 0,8m, A=0,04m, H=0,085m</v>
          </cell>
          <cell r="E280">
            <v>17731</v>
          </cell>
        </row>
        <row r="281">
          <cell r="B281" t="str">
            <v>IMALE</v>
          </cell>
          <cell r="C281" t="str">
            <v>un</v>
          </cell>
          <cell r="D281" t="str">
            <v>Madera laminada estructural de 0,09m x 0,09m y L=2,8m</v>
          </cell>
          <cell r="E281">
            <v>30000</v>
          </cell>
        </row>
        <row r="282">
          <cell r="B282" t="str">
            <v>IMR</v>
          </cell>
          <cell r="C282" t="str">
            <v>gl</v>
          </cell>
          <cell r="D282" t="str">
            <v>Madera roble para cajones</v>
          </cell>
          <cell r="E282">
            <v>314041</v>
          </cell>
        </row>
        <row r="283">
          <cell r="B283" t="str">
            <v>IMP3/8</v>
          </cell>
          <cell r="C283" t="str">
            <v>ml</v>
          </cell>
          <cell r="D283" t="str">
            <v>Manguera de poliuretano de Ø3/8"</v>
          </cell>
          <cell r="E283">
            <v>8851.2199999999993</v>
          </cell>
        </row>
        <row r="284">
          <cell r="B284" t="str">
            <v>IMS1/2</v>
          </cell>
          <cell r="C284" t="str">
            <v>ml</v>
          </cell>
          <cell r="D284" t="str">
            <v>Manguera de silicona Ø1/2"</v>
          </cell>
          <cell r="E284">
            <v>4898.04</v>
          </cell>
        </row>
        <row r="285">
          <cell r="B285" t="str">
            <v>IMF11/2</v>
          </cell>
          <cell r="C285" t="str">
            <v>ml</v>
          </cell>
          <cell r="D285" t="str">
            <v>Manguera flexible Ø11/2"</v>
          </cell>
          <cell r="E285">
            <v>15470</v>
          </cell>
        </row>
        <row r="286">
          <cell r="B286" t="str">
            <v>IMAN</v>
          </cell>
          <cell r="C286" t="str">
            <v>un</v>
          </cell>
          <cell r="D286" t="str">
            <v>Manómetro Ø1/2"</v>
          </cell>
          <cell r="E286">
            <v>36890</v>
          </cell>
        </row>
        <row r="287">
          <cell r="B287" t="str">
            <v>IMEA</v>
          </cell>
          <cell r="C287" t="str">
            <v>un</v>
          </cell>
          <cell r="D287" t="str">
            <v>Material epóxico en ampolla</v>
          </cell>
          <cell r="E287">
            <v>70746</v>
          </cell>
        </row>
        <row r="288">
          <cell r="B288" t="str">
            <v>IMEKG</v>
          </cell>
          <cell r="C288" t="str">
            <v>kg</v>
          </cell>
          <cell r="D288" t="str">
            <v xml:space="preserve">Material epóxico </v>
          </cell>
          <cell r="E288">
            <v>55013.7</v>
          </cell>
        </row>
        <row r="289">
          <cell r="B289" t="str">
            <v>IME</v>
          </cell>
          <cell r="C289" t="str">
            <v>Kg</v>
          </cell>
          <cell r="D289" t="str">
            <v>Material expansivo</v>
          </cell>
          <cell r="E289">
            <v>23490</v>
          </cell>
        </row>
        <row r="290">
          <cell r="B290" t="str">
            <v>IMP</v>
          </cell>
          <cell r="C290" t="str">
            <v>m3</v>
          </cell>
          <cell r="D290" t="str">
            <v>Material de prestamo</v>
          </cell>
          <cell r="E290">
            <v>7735</v>
          </cell>
        </row>
        <row r="291">
          <cell r="B291" t="str">
            <v>IMESD84</v>
          </cell>
          <cell r="C291" t="str">
            <v>m2</v>
          </cell>
          <cell r="D291" t="str">
            <v>Malla electrosoldada para refuerzo tipo D84 o similar</v>
          </cell>
          <cell r="E291">
            <v>5176.5</v>
          </cell>
        </row>
        <row r="292">
          <cell r="B292" t="str">
            <v>IMESD131</v>
          </cell>
          <cell r="C292" t="str">
            <v>m2</v>
          </cell>
          <cell r="D292" t="str">
            <v>Malla electrosoldada tipo D131</v>
          </cell>
          <cell r="E292">
            <v>6000</v>
          </cell>
        </row>
        <row r="293">
          <cell r="B293" t="str">
            <v>IMESD106</v>
          </cell>
          <cell r="C293" t="str">
            <v>m2</v>
          </cell>
          <cell r="D293" t="str">
            <v>Malla electrosoldada para refuerzo tipo D106 o similar</v>
          </cell>
          <cell r="E293">
            <v>7056.7</v>
          </cell>
        </row>
        <row r="294">
          <cell r="B294" t="str">
            <v>IMEC12</v>
          </cell>
          <cell r="C294" t="str">
            <v>m</v>
          </cell>
          <cell r="D294" t="str">
            <v>Malla eslabonada, ojo 5, calibre 12</v>
          </cell>
          <cell r="E294">
            <v>20525.12</v>
          </cell>
        </row>
        <row r="295">
          <cell r="B295" t="str">
            <v>IMLPAI</v>
          </cell>
          <cell r="C295" t="str">
            <v>un</v>
          </cell>
          <cell r="D295" t="str">
            <v>Mesón con lavaplatos en acero inoxidable de 0,60m de ancho x 1,20m de ancho</v>
          </cell>
          <cell r="E295">
            <v>452200</v>
          </cell>
        </row>
        <row r="296">
          <cell r="B296" t="str">
            <v>IMSE</v>
          </cell>
          <cell r="C296" t="str">
            <v>un</v>
          </cell>
          <cell r="D296" t="str">
            <v xml:space="preserve">Molde para soldadura exotérmica 90g </v>
          </cell>
          <cell r="E296">
            <v>140000</v>
          </cell>
        </row>
        <row r="297">
          <cell r="B297" t="str">
            <v>IMSAP</v>
          </cell>
          <cell r="C297" t="str">
            <v>m2</v>
          </cell>
          <cell r="D297" t="str">
            <v>Módulo de sedimentación acelerada de poliestireno de alto impacto, altura 0,52m</v>
          </cell>
          <cell r="E297">
            <v>595000</v>
          </cell>
        </row>
        <row r="298">
          <cell r="B298" t="str">
            <v>IPEG</v>
          </cell>
          <cell r="C298" t="str">
            <v>m3</v>
          </cell>
          <cell r="D298" t="str">
            <v>Mortero de pega</v>
          </cell>
          <cell r="E298">
            <v>629510</v>
          </cell>
        </row>
        <row r="299">
          <cell r="B299" t="str">
            <v>IMRE</v>
          </cell>
          <cell r="C299" t="str">
            <v>Kg</v>
          </cell>
          <cell r="D299" t="str">
            <v>Mortero de reparación</v>
          </cell>
          <cell r="E299">
            <v>3742.55</v>
          </cell>
        </row>
        <row r="300">
          <cell r="B300" t="str">
            <v>IOF</v>
          </cell>
          <cell r="C300" t="str">
            <v>gl</v>
          </cell>
          <cell r="D300" t="str">
            <v>Obra falsa</v>
          </cell>
          <cell r="E300">
            <v>50000</v>
          </cell>
        </row>
        <row r="301">
          <cell r="B301" t="str">
            <v>IPAI</v>
          </cell>
          <cell r="C301" t="str">
            <v>un</v>
          </cell>
          <cell r="D301" t="str">
            <v>Pantalla distribuidora de flujo perforada, en acero Inoxidable T.304 AC/1 Cal.3mm en forma de L (0,7 m; 0,6 m) ancho de 2,5 metros, incluye pernos tipo ancla de cuña de 1/4" x  2 1/4" en acero inoxidable incluye empaque de neopreno y perforaciones de 3"</v>
          </cell>
          <cell r="E301">
            <v>1290352.7</v>
          </cell>
        </row>
        <row r="302">
          <cell r="B302" t="str">
            <v>IPR</v>
          </cell>
          <cell r="C302" t="str">
            <v>un</v>
          </cell>
          <cell r="D302" t="str">
            <v>Pararrayos 10kA-12kV</v>
          </cell>
          <cell r="E302">
            <v>165000</v>
          </cell>
        </row>
        <row r="303">
          <cell r="B303" t="str">
            <v>IPAS</v>
          </cell>
          <cell r="C303" t="str">
            <v>m</v>
          </cell>
          <cell r="D303" t="str">
            <v xml:space="preserve">Pasamanos en fibra de vidrio de VINYL ESTER </v>
          </cell>
          <cell r="E303">
            <v>208250</v>
          </cell>
        </row>
        <row r="304">
          <cell r="B304" t="str">
            <v>IPAST</v>
          </cell>
          <cell r="C304" t="str">
            <v>m</v>
          </cell>
          <cell r="D304" t="str">
            <v>Pasamanos en tubería negra liviana Ø2"</v>
          </cell>
          <cell r="E304">
            <v>30357.256999999998</v>
          </cell>
        </row>
        <row r="305">
          <cell r="B305" t="str">
            <v>IPYL</v>
          </cell>
          <cell r="C305" t="str">
            <v>m3</v>
          </cell>
          <cell r="D305" t="str">
            <v>Pavimento y liga</v>
          </cell>
          <cell r="E305">
            <v>420000</v>
          </cell>
        </row>
        <row r="306">
          <cell r="B306" t="str">
            <v>IPEC</v>
          </cell>
          <cell r="C306" t="str">
            <v>un</v>
          </cell>
          <cell r="D306" t="str">
            <v>Pecera</v>
          </cell>
          <cell r="E306">
            <v>248525.55</v>
          </cell>
        </row>
        <row r="307">
          <cell r="B307" t="str">
            <v>IPEGB</v>
          </cell>
          <cell r="C307" t="str">
            <v>un</v>
          </cell>
          <cell r="D307" t="str">
            <v>Pegacor blanco</v>
          </cell>
          <cell r="E307">
            <v>36300</v>
          </cell>
        </row>
        <row r="308">
          <cell r="B308" t="str">
            <v>IPUG1</v>
          </cell>
          <cell r="C308" t="str">
            <v>un</v>
          </cell>
          <cell r="D308" t="str">
            <v>Peldaños galvanizados tipo uña de gato, en acero corrugado de Ø3/4mm</v>
          </cell>
          <cell r="E308">
            <v>20706</v>
          </cell>
        </row>
        <row r="309">
          <cell r="B309" t="str">
            <v>IPUG2</v>
          </cell>
          <cell r="C309" t="str">
            <v>un</v>
          </cell>
          <cell r="D309" t="str">
            <v>Peldaños galvanizados tipo uña de gato, en acero corrugado de Ø5/8mm</v>
          </cell>
          <cell r="E309">
            <v>18706</v>
          </cell>
        </row>
        <row r="310">
          <cell r="B310" t="str">
            <v>IPER</v>
          </cell>
          <cell r="C310" t="str">
            <v>un</v>
          </cell>
          <cell r="D310" t="str">
            <v xml:space="preserve">Percha de 3 1/2" con aislador </v>
          </cell>
          <cell r="E310">
            <v>25000</v>
          </cell>
        </row>
        <row r="311">
          <cell r="B311" t="str">
            <v>IPER1</v>
          </cell>
          <cell r="C311">
            <v>0</v>
          </cell>
          <cell r="D311" t="str">
            <v>Percha 1 puesto</v>
          </cell>
          <cell r="E311">
            <v>20000</v>
          </cell>
        </row>
        <row r="312">
          <cell r="B312" t="str">
            <v>IPERT</v>
          </cell>
          <cell r="C312" t="str">
            <v>ml</v>
          </cell>
          <cell r="D312" t="str">
            <v>Perfil triangular 3"X3" e= 20mm</v>
          </cell>
          <cell r="E312">
            <v>3570</v>
          </cell>
        </row>
        <row r="313">
          <cell r="B313" t="str">
            <v>IPEAI1/4</v>
          </cell>
          <cell r="C313" t="str">
            <v>un</v>
          </cell>
          <cell r="D313" t="str">
            <v>Perno expansivo en acero inoxidable de 1/4"</v>
          </cell>
          <cell r="E313">
            <v>1785</v>
          </cell>
        </row>
        <row r="314">
          <cell r="B314" t="str">
            <v>IPEAI5/8</v>
          </cell>
          <cell r="C314" t="str">
            <v>un</v>
          </cell>
          <cell r="D314" t="str">
            <v>Perno expansivo en acero inoxidable de 5/8" x 3 1/2", incluye tuerca y dos arandelas</v>
          </cell>
          <cell r="E314">
            <v>3689</v>
          </cell>
        </row>
        <row r="315">
          <cell r="B315" t="str">
            <v>IPEAI1/4-31/4</v>
          </cell>
          <cell r="C315" t="str">
            <v>un</v>
          </cell>
          <cell r="D315" t="str">
            <v>Perno expansivo en acero inoxidable de 1/4" x 3 1/4", incluye tuerca y dos arandelas</v>
          </cell>
          <cell r="E315">
            <v>4165</v>
          </cell>
        </row>
        <row r="316">
          <cell r="B316" t="str">
            <v>IPEAR1/2-0,1</v>
          </cell>
          <cell r="C316" t="str">
            <v>un</v>
          </cell>
          <cell r="D316" t="str">
            <v>Perno de anclaje roscado, L=0,10m x Ø1/2"</v>
          </cell>
          <cell r="E316">
            <v>4879</v>
          </cell>
        </row>
        <row r="317">
          <cell r="B317" t="str">
            <v>IPEAR1/2</v>
          </cell>
          <cell r="C317" t="str">
            <v>un</v>
          </cell>
          <cell r="D317" t="str">
            <v>Perno de anclaje roscado, L=0,60m x Ø1/2"</v>
          </cell>
          <cell r="E317">
            <v>6069</v>
          </cell>
        </row>
        <row r="318">
          <cell r="B318" t="str">
            <v>IPER3/8</v>
          </cell>
          <cell r="C318" t="str">
            <v>un</v>
          </cell>
          <cell r="D318" t="str">
            <v>Perno roscado Ø3/8", incluye tuerca y arandela</v>
          </cell>
          <cell r="E318">
            <v>6043</v>
          </cell>
        </row>
        <row r="319">
          <cell r="B319" t="str">
            <v>IP14-16</v>
          </cell>
          <cell r="C319" t="str">
            <v>m3</v>
          </cell>
          <cell r="D319" t="str">
            <v>Piedra 14" a 16"</v>
          </cell>
          <cell r="E319">
            <v>55000</v>
          </cell>
        </row>
        <row r="320">
          <cell r="B320" t="str">
            <v>IPIE</v>
          </cell>
          <cell r="C320" t="str">
            <v>m3</v>
          </cell>
          <cell r="D320" t="str">
            <v>Piedra para entresuelo</v>
          </cell>
          <cell r="E320">
            <v>60000</v>
          </cell>
        </row>
        <row r="321">
          <cell r="B321" t="str">
            <v>IPICR</v>
          </cell>
          <cell r="C321" t="str">
            <v>m3</v>
          </cell>
          <cell r="D321" t="str">
            <v>Piedra canto rodado entre 3" y 5"</v>
          </cell>
          <cell r="E321">
            <v>793135</v>
          </cell>
        </row>
        <row r="322">
          <cell r="B322" t="str">
            <v>IPICR1</v>
          </cell>
          <cell r="C322" t="str">
            <v>m3</v>
          </cell>
          <cell r="D322" t="str">
            <v>Piedra canto rodado entre 2" y 4"</v>
          </cell>
          <cell r="E322">
            <v>634508</v>
          </cell>
        </row>
        <row r="323">
          <cell r="B323" t="str">
            <v>IPCPA</v>
          </cell>
          <cell r="C323" t="str">
            <v>m3</v>
          </cell>
          <cell r="D323" t="str">
            <v>Piedra ciclópea</v>
          </cell>
          <cell r="E323">
            <v>20000</v>
          </cell>
        </row>
        <row r="324">
          <cell r="B324" t="str">
            <v>IPAC</v>
          </cell>
          <cell r="C324" t="str">
            <v>gal</v>
          </cell>
          <cell r="D324" t="str">
            <v>Pintura a base de aceite</v>
          </cell>
          <cell r="E324">
            <v>87492.37</v>
          </cell>
        </row>
        <row r="325">
          <cell r="B325" t="str">
            <v>IPAG</v>
          </cell>
          <cell r="C325" t="str">
            <v>gal</v>
          </cell>
          <cell r="D325" t="str">
            <v>Pintura a base de agua</v>
          </cell>
          <cell r="E325">
            <v>60900</v>
          </cell>
        </row>
        <row r="326">
          <cell r="B326" t="str">
            <v>IPEA</v>
          </cell>
          <cell r="C326" t="str">
            <v>gal</v>
          </cell>
          <cell r="D326" t="str">
            <v>Pintura epóxica anticorrosiva</v>
          </cell>
          <cell r="E326">
            <v>178050</v>
          </cell>
        </row>
        <row r="327">
          <cell r="B327" t="str">
            <v>IPEA1C</v>
          </cell>
          <cell r="C327" t="str">
            <v>kg</v>
          </cell>
          <cell r="D327" t="str">
            <v>Pintura epóxica / (350g/m2) 1a capa</v>
          </cell>
          <cell r="E327">
            <v>40000</v>
          </cell>
        </row>
        <row r="328">
          <cell r="B328" t="str">
            <v>IPEA2C</v>
          </cell>
          <cell r="C328" t="str">
            <v>kg</v>
          </cell>
          <cell r="D328" t="str">
            <v>Pintura epóxica / (200g/m2) 2a capa</v>
          </cell>
          <cell r="E328">
            <v>38000</v>
          </cell>
        </row>
        <row r="329">
          <cell r="B329" t="str">
            <v>IPTC</v>
          </cell>
          <cell r="C329" t="str">
            <v>gal</v>
          </cell>
          <cell r="D329" t="str">
            <v>Pintura negra tipo koraza</v>
          </cell>
          <cell r="E329">
            <v>84355.815600000002</v>
          </cell>
        </row>
        <row r="330">
          <cell r="B330" t="str">
            <v>IPLAF</v>
          </cell>
          <cell r="C330" t="str">
            <v>un</v>
          </cell>
          <cell r="D330" t="str">
            <v>Plafón</v>
          </cell>
          <cell r="E330">
            <v>12900</v>
          </cell>
        </row>
        <row r="331">
          <cell r="B331" t="str">
            <v>IPLA</v>
          </cell>
          <cell r="C331" t="str">
            <v>m</v>
          </cell>
          <cell r="D331" t="str">
            <v>Platina en acero</v>
          </cell>
          <cell r="E331">
            <v>32209.73</v>
          </cell>
        </row>
        <row r="332">
          <cell r="B332" t="str">
            <v>IPLA4</v>
          </cell>
          <cell r="C332" t="str">
            <v>ml</v>
          </cell>
          <cell r="D332" t="str">
            <v>Platina en acero al carbón de 0,20m, e=3/16"</v>
          </cell>
          <cell r="E332">
            <v>21163.744000000002</v>
          </cell>
        </row>
        <row r="333">
          <cell r="B333" t="str">
            <v>IPLA5</v>
          </cell>
          <cell r="C333" t="str">
            <v>ml</v>
          </cell>
          <cell r="D333" t="str">
            <v>Platina en acero al carbón de 0,05m, e=2,5mm</v>
          </cell>
          <cell r="E333">
            <v>5290.9360000000006</v>
          </cell>
        </row>
        <row r="334">
          <cell r="B334" t="str">
            <v>IPLA6</v>
          </cell>
          <cell r="C334" t="str">
            <v>ml</v>
          </cell>
          <cell r="D334" t="str">
            <v>Platina en acero al carbón de 0,30m, e=3/16"</v>
          </cell>
          <cell r="E334">
            <v>22576.544000000002</v>
          </cell>
        </row>
        <row r="335">
          <cell r="B335" t="str">
            <v>IPLA1</v>
          </cell>
          <cell r="C335" t="str">
            <v>m</v>
          </cell>
          <cell r="D335" t="str">
            <v>Platina en acero al carbón de 0,30mX0,60m, e=1/8"</v>
          </cell>
          <cell r="E335">
            <v>4284</v>
          </cell>
        </row>
        <row r="336">
          <cell r="B336" t="str">
            <v>IPLA2</v>
          </cell>
          <cell r="C336" t="str">
            <v>m</v>
          </cell>
          <cell r="D336" t="str">
            <v>Platina en acero al carbón de 0,15mX0,60m, e=1/8"</v>
          </cell>
          <cell r="E336">
            <v>3094</v>
          </cell>
        </row>
        <row r="337">
          <cell r="B337" t="str">
            <v>IPLA3</v>
          </cell>
          <cell r="C337" t="str">
            <v>m</v>
          </cell>
          <cell r="D337" t="str">
            <v>Platina en acero al carbón de 0,50mX0,37mX0,63m, e=3/16"</v>
          </cell>
          <cell r="E337">
            <v>4284</v>
          </cell>
        </row>
        <row r="338">
          <cell r="B338" t="str">
            <v>IPLCLS</v>
          </cell>
          <cell r="C338" t="str">
            <v>un</v>
          </cell>
          <cell r="D338" t="str">
            <v>PLC logo siemens para tablero automático de control bombas</v>
          </cell>
          <cell r="E338">
            <v>1200000</v>
          </cell>
        </row>
        <row r="339">
          <cell r="B339" t="str">
            <v>IPLCLSTCP</v>
          </cell>
          <cell r="C339" t="str">
            <v>un</v>
          </cell>
          <cell r="D339" t="str">
            <v>PLC logo siemens para tablero de control planta</v>
          </cell>
          <cell r="E339">
            <v>1300000</v>
          </cell>
        </row>
        <row r="340">
          <cell r="B340" t="str">
            <v>IPMT8</v>
          </cell>
          <cell r="C340" t="str">
            <v>un</v>
          </cell>
          <cell r="D340" t="str">
            <v>Poste en madera tratada de 8m</v>
          </cell>
          <cell r="E340">
            <v>840000</v>
          </cell>
        </row>
        <row r="341">
          <cell r="B341" t="str">
            <v>IPMT</v>
          </cell>
          <cell r="C341" t="str">
            <v>un</v>
          </cell>
          <cell r="D341" t="str">
            <v>Poste madera</v>
          </cell>
          <cell r="E341">
            <v>357000</v>
          </cell>
        </row>
        <row r="342">
          <cell r="B342" t="str">
            <v>IPFV8</v>
          </cell>
          <cell r="C342" t="str">
            <v>un</v>
          </cell>
          <cell r="D342" t="str">
            <v>Poste en poliester reforzado con fibra de vidrio (PRFV), 510Kg de 8m</v>
          </cell>
          <cell r="E342">
            <v>1250000</v>
          </cell>
        </row>
        <row r="343">
          <cell r="B343" t="str">
            <v>IPFV8M</v>
          </cell>
          <cell r="C343" t="str">
            <v>un</v>
          </cell>
          <cell r="D343" t="str">
            <v>Poste en poliester reforzado con fibra de vidrio monolitico de 8m</v>
          </cell>
          <cell r="E343">
            <v>357000</v>
          </cell>
        </row>
        <row r="344">
          <cell r="B344" t="str">
            <v>IPFV12</v>
          </cell>
          <cell r="C344" t="str">
            <v>un</v>
          </cell>
          <cell r="D344" t="str">
            <v>Poste en poliester reforzado con fibra de vidrio (PRFV), 750Kg de 12m</v>
          </cell>
          <cell r="E344">
            <v>1951600</v>
          </cell>
        </row>
        <row r="345">
          <cell r="B345" t="str">
            <v>IPM</v>
          </cell>
          <cell r="C345" t="str">
            <v>un</v>
          </cell>
          <cell r="D345" t="str">
            <v>Poste metálico</v>
          </cell>
          <cell r="E345">
            <v>26174.05</v>
          </cell>
        </row>
        <row r="346">
          <cell r="B346" t="str">
            <v>IPTCP</v>
          </cell>
          <cell r="C346" t="str">
            <v>un</v>
          </cell>
          <cell r="D346" t="str">
            <v>Proteccion para tablero de control planta</v>
          </cell>
          <cell r="E346">
            <v>112000</v>
          </cell>
        </row>
        <row r="347">
          <cell r="B347" t="str">
            <v>IPCM1A</v>
          </cell>
          <cell r="C347" t="str">
            <v>un</v>
          </cell>
          <cell r="D347" t="str">
            <v>puerta celosía metalica un ala de 1,00 X 2,10 m, calibre de la lámina mayor 18 BWG. Incluye bisagras</v>
          </cell>
          <cell r="E347">
            <v>405000</v>
          </cell>
        </row>
        <row r="348">
          <cell r="B348" t="str">
            <v>IPMCM</v>
          </cell>
          <cell r="C348" t="str">
            <v>un</v>
          </cell>
          <cell r="D348" t="str">
            <v>Puerta metalica incluye chapa y marco</v>
          </cell>
          <cell r="E348">
            <v>429200</v>
          </cell>
        </row>
        <row r="349">
          <cell r="B349" t="str">
            <v>PMD</v>
          </cell>
          <cell r="C349" t="str">
            <v>un</v>
          </cell>
          <cell r="D349" t="str">
            <v>Puerta metálica dilatada de 1,0 X 2,10 m calibre 22, incluye marco y chapa</v>
          </cell>
          <cell r="E349">
            <v>357000</v>
          </cell>
        </row>
        <row r="350">
          <cell r="B350" t="str">
            <v>PMD1</v>
          </cell>
          <cell r="C350" t="str">
            <v>un</v>
          </cell>
          <cell r="D350" t="str">
            <v>Puerta metálica dilatada de 0,70 X 2,10 m calibre 22, incluye marco y chapa</v>
          </cell>
          <cell r="E350">
            <v>333200</v>
          </cell>
        </row>
        <row r="351">
          <cell r="B351" t="str">
            <v>PMD2</v>
          </cell>
          <cell r="C351" t="str">
            <v>un</v>
          </cell>
          <cell r="D351" t="str">
            <v>Puerta metálica dilatada de 0,95 X 2,10 m calibre 22, incluye marco y chapa</v>
          </cell>
          <cell r="E351">
            <v>345100</v>
          </cell>
        </row>
        <row r="352">
          <cell r="B352" t="str">
            <v>IPME1</v>
          </cell>
          <cell r="C352" t="str">
            <v>un</v>
          </cell>
          <cell r="D352" t="str">
            <v>Puerta en madera entamborada de  0,8m x 2,1m, incluye marco y chapa</v>
          </cell>
          <cell r="E352">
            <v>226100</v>
          </cell>
        </row>
        <row r="353">
          <cell r="B353" t="str">
            <v>IPME3</v>
          </cell>
          <cell r="C353" t="str">
            <v>un</v>
          </cell>
          <cell r="D353" t="str">
            <v>Puerta en madera 0,90m x 2m incluye marco y chapa</v>
          </cell>
          <cell r="E353">
            <v>117900</v>
          </cell>
        </row>
        <row r="354">
          <cell r="B354" t="str">
            <v>IPME</v>
          </cell>
          <cell r="C354" t="str">
            <v>un</v>
          </cell>
          <cell r="D354" t="str">
            <v>Puerta en malla eslabonada de una ala, ojo N°5, calibre 12, h = 2,0m, ancho = 1,0m</v>
          </cell>
          <cell r="E354">
            <v>580025.04</v>
          </cell>
        </row>
        <row r="355">
          <cell r="B355" t="str">
            <v>IPME2</v>
          </cell>
          <cell r="C355" t="str">
            <v>un</v>
          </cell>
          <cell r="D355" t="str">
            <v>Puerta en malla eslabonada de dos alas, ojo N°5, calibre 12, h = 2,0m, ancho = 2,0m</v>
          </cell>
          <cell r="E355">
            <v>832209.84000000008</v>
          </cell>
        </row>
        <row r="356">
          <cell r="B356" t="str">
            <v>IPME2X4</v>
          </cell>
          <cell r="C356" t="str">
            <v>un</v>
          </cell>
          <cell r="D356" t="str">
            <v>Puerta en malla eslabonada de dos alas, ojo N°5, calibre 12, h = 2,0m, ancho = 4,0m</v>
          </cell>
          <cell r="E356">
            <v>998651.80799999996</v>
          </cell>
        </row>
        <row r="357">
          <cell r="B357" t="str">
            <v>IPUR</v>
          </cell>
          <cell r="C357" t="str">
            <v>un</v>
          </cell>
          <cell r="D357" t="str">
            <v>Puerta en reja 0,8 x 2,10 m, incluye marco y chapa</v>
          </cell>
          <cell r="E357">
            <v>308611.14900000003</v>
          </cell>
        </row>
        <row r="358">
          <cell r="B358" t="str">
            <v>IPUR1</v>
          </cell>
          <cell r="C358" t="str">
            <v>un</v>
          </cell>
          <cell r="D358" t="str">
            <v>Puerta en reja 0,95 x 1,50 m, incluye marco y chapa</v>
          </cell>
          <cell r="E358">
            <v>283392.66900000005</v>
          </cell>
        </row>
        <row r="359">
          <cell r="B359" t="str">
            <v>IPT</v>
          </cell>
          <cell r="C359" t="str">
            <v>un</v>
          </cell>
          <cell r="D359" t="str">
            <v>puesta a tierra</v>
          </cell>
          <cell r="E359">
            <v>500000</v>
          </cell>
        </row>
        <row r="360">
          <cell r="B360" t="str">
            <v>IPTF</v>
          </cell>
          <cell r="C360" t="str">
            <v>un</v>
          </cell>
          <cell r="D360" t="str">
            <v>Punta tipo Franklin de una asta con soporte</v>
          </cell>
          <cell r="E360">
            <v>70000</v>
          </cell>
        </row>
        <row r="361">
          <cell r="B361" t="str">
            <v>IREC</v>
          </cell>
          <cell r="C361" t="str">
            <v>m3</v>
          </cell>
          <cell r="D361" t="str">
            <v>Recebo</v>
          </cell>
          <cell r="E361">
            <v>7417.2000000000007</v>
          </cell>
        </row>
        <row r="362">
          <cell r="B362" t="str">
            <v>IRV</v>
          </cell>
          <cell r="C362" t="str">
            <v>un</v>
          </cell>
          <cell r="D362" t="str">
            <v>Reja 0,8m x 0,8m para ventana, incluye marco</v>
          </cell>
          <cell r="E362">
            <v>126092.40000000001</v>
          </cell>
        </row>
        <row r="363">
          <cell r="B363" t="str">
            <v>IRDA2"</v>
          </cell>
          <cell r="C363" t="str">
            <v>un</v>
          </cell>
          <cell r="D363" t="str">
            <v>Radachinas de 2" (capacidad de carga 90 Kg)</v>
          </cell>
          <cell r="E363">
            <v>17750</v>
          </cell>
        </row>
        <row r="364">
          <cell r="B364" t="str">
            <v>IREJA1</v>
          </cell>
          <cell r="C364" t="str">
            <v>un</v>
          </cell>
          <cell r="D364" t="str">
            <v>Rejilla de 30cm x 20cm con 9 barras lisas en acero de Ø3/8" separadas cada 2 cm (incluye marco en ángulo de acero al carbón de 1"x 11/4", anclajes y bisagras para su apertura)</v>
          </cell>
          <cell r="E364">
            <v>297500</v>
          </cell>
        </row>
        <row r="365">
          <cell r="B365" t="str">
            <v>IREJA</v>
          </cell>
          <cell r="C365" t="str">
            <v>un</v>
          </cell>
          <cell r="D365" t="str">
            <v>Rejilla de 40cm x 20cm con 13 barras lisas en acero de Ø3/8" separadas cada 2 cm (incluye marco en ángulo de acero al carbón de 1"x 11/4", anclajes y bisagras para su apertura)</v>
          </cell>
          <cell r="E365">
            <v>321300</v>
          </cell>
        </row>
        <row r="366">
          <cell r="B366" t="str">
            <v>IREJA2</v>
          </cell>
          <cell r="C366" t="str">
            <v>un</v>
          </cell>
          <cell r="D366" t="str">
            <v>Rejilla de 40cm x 180cm con 45 barras lisas en acero de Ø3/8" separadas cada 3 cm (incluye marco en ángulo de acero al carbón de 1"x 11/4", anclajes y bisagras para su apertura)</v>
          </cell>
          <cell r="E366">
            <v>672350</v>
          </cell>
        </row>
        <row r="367">
          <cell r="B367" t="str">
            <v>IRCT6x4</v>
          </cell>
          <cell r="C367" t="str">
            <v>un</v>
          </cell>
          <cell r="D367" t="str">
            <v>Rejilla en cúpula tradicional de 6"x4"</v>
          </cell>
          <cell r="E367">
            <v>28900</v>
          </cell>
        </row>
        <row r="368">
          <cell r="B368" t="str">
            <v>IRPFV</v>
          </cell>
          <cell r="C368" t="str">
            <v>m2</v>
          </cell>
          <cell r="D368" t="str">
            <v>Rejilla peatonal en  fibra de vidrio  de resistencia 1100kg/cm2</v>
          </cell>
          <cell r="E368">
            <v>358904</v>
          </cell>
        </row>
        <row r="369">
          <cell r="B369" t="str">
            <v>ISSC</v>
          </cell>
          <cell r="C369" t="str">
            <v>un</v>
          </cell>
          <cell r="D369" t="str">
            <v>Sacos de suelo cemento</v>
          </cell>
          <cell r="E369">
            <v>9520</v>
          </cell>
        </row>
        <row r="370">
          <cell r="B370" t="str">
            <v>ISE</v>
          </cell>
          <cell r="C370" t="str">
            <v>ml</v>
          </cell>
          <cell r="D370" t="str">
            <v>Sellante elastomérico 6,4 mm x 12,7 mm</v>
          </cell>
          <cell r="E370">
            <v>21574.7</v>
          </cell>
        </row>
        <row r="371">
          <cell r="B371" t="str">
            <v>ISEP</v>
          </cell>
          <cell r="C371" t="str">
            <v>ml</v>
          </cell>
          <cell r="D371" t="str">
            <v>Sellante elástico de poliuretano autonivelante tipo Sikaflex-1CSL</v>
          </cell>
          <cell r="E371">
            <v>6670.3508771929819</v>
          </cell>
        </row>
        <row r="372">
          <cell r="B372" t="str">
            <v>ISAR</v>
          </cell>
          <cell r="C372" t="str">
            <v>m3</v>
          </cell>
          <cell r="D372" t="str">
            <v>Sello arenilla, e=10cm</v>
          </cell>
          <cell r="E372">
            <v>80920</v>
          </cell>
        </row>
        <row r="373">
          <cell r="B373" t="str">
            <v>ISEE</v>
          </cell>
          <cell r="C373" t="str">
            <v>ml</v>
          </cell>
          <cell r="D373" t="str">
            <v>sistema de escape exhosto 3" con aislamiento</v>
          </cell>
          <cell r="E373">
            <v>339150</v>
          </cell>
        </row>
        <row r="374">
          <cell r="B374" t="str">
            <v>ISEE2</v>
          </cell>
          <cell r="C374" t="str">
            <v>ml</v>
          </cell>
          <cell r="D374" t="str">
            <v>sistema de escape exhosto 2" con aislamiento</v>
          </cell>
          <cell r="E374">
            <v>60688</v>
          </cell>
        </row>
        <row r="375">
          <cell r="B375" t="str">
            <v>ISOLM</v>
          </cell>
          <cell r="C375" t="str">
            <v>cm</v>
          </cell>
          <cell r="D375" t="str">
            <v xml:space="preserve">Soldadura </v>
          </cell>
          <cell r="E375">
            <v>1190</v>
          </cell>
        </row>
        <row r="376">
          <cell r="B376" t="str">
            <v>ISOLMUN</v>
          </cell>
          <cell r="C376" t="str">
            <v>un</v>
          </cell>
          <cell r="D376" t="str">
            <v>soldadura</v>
          </cell>
          <cell r="E376">
            <v>35000</v>
          </cell>
        </row>
        <row r="377">
          <cell r="B377" t="str">
            <v>ISOLE</v>
          </cell>
          <cell r="C377" t="str">
            <v>un</v>
          </cell>
          <cell r="D377" t="str">
            <v>Soldadura Exotérmica 115gr</v>
          </cell>
          <cell r="E377">
            <v>78000</v>
          </cell>
        </row>
        <row r="378">
          <cell r="B378" t="str">
            <v>ISOL</v>
          </cell>
          <cell r="C378" t="str">
            <v>un</v>
          </cell>
          <cell r="D378" t="str">
            <v>Soldadura líquida (1/4 gal) y limpiador removedor (1/4 gal)</v>
          </cell>
          <cell r="E378">
            <v>182637.27585599999</v>
          </cell>
        </row>
        <row r="379">
          <cell r="B379" t="str">
            <v>ISOLV</v>
          </cell>
          <cell r="C379" t="str">
            <v>kg</v>
          </cell>
          <cell r="D379" t="str">
            <v>Solvente</v>
          </cell>
          <cell r="E379">
            <v>20000</v>
          </cell>
        </row>
        <row r="380">
          <cell r="B380" t="str">
            <v>ISOP45AG</v>
          </cell>
          <cell r="C380" t="str">
            <v>un</v>
          </cell>
          <cell r="D380" t="str">
            <v>Soporte tipo ménsula SMS045AG</v>
          </cell>
          <cell r="E380">
            <v>25783</v>
          </cell>
        </row>
        <row r="381">
          <cell r="B381" t="str">
            <v>ISUI</v>
          </cell>
          <cell r="C381" t="str">
            <v>un</v>
          </cell>
          <cell r="D381" t="str">
            <v>suiche</v>
          </cell>
          <cell r="E381">
            <v>11305</v>
          </cell>
        </row>
        <row r="382">
          <cell r="B382" t="str">
            <v>ISTB</v>
          </cell>
          <cell r="C382" t="str">
            <v>un</v>
          </cell>
          <cell r="D382" t="str">
            <v>Sumidero tipo B, Polipropileno</v>
          </cell>
          <cell r="E382">
            <v>109480</v>
          </cell>
        </row>
        <row r="383">
          <cell r="B383" t="str">
            <v>ITAB</v>
          </cell>
          <cell r="C383" t="str">
            <v>un</v>
          </cell>
          <cell r="D383" t="str">
            <v>Tabla de 2cm x 20cm y L = 3,0m, en madera común</v>
          </cell>
          <cell r="E383">
            <v>5950</v>
          </cell>
        </row>
        <row r="384">
          <cell r="B384" t="str">
            <v>ITAB2X10</v>
          </cell>
          <cell r="C384" t="str">
            <v>un</v>
          </cell>
          <cell r="D384" t="str">
            <v>Tabla de 2cm x 10cm y L = 3,0m, en madera común</v>
          </cell>
          <cell r="E384">
            <v>3000</v>
          </cell>
        </row>
        <row r="385">
          <cell r="B385" t="str">
            <v>ITAF</v>
          </cell>
          <cell r="C385" t="str">
            <v>un</v>
          </cell>
          <cell r="D385" t="str">
            <v>Tabla formaleta (10" x 3m x 3/4")</v>
          </cell>
          <cell r="E385">
            <v>10710</v>
          </cell>
        </row>
        <row r="386">
          <cell r="B386" t="str">
            <v>ITAB2F</v>
          </cell>
          <cell r="C386" t="str">
            <v>un</v>
          </cell>
          <cell r="D386" t="str">
            <v>Tablero 2F, 8 ctos, 4H 120/240V con puerta y targetero</v>
          </cell>
          <cell r="E386">
            <v>125000</v>
          </cell>
        </row>
        <row r="387">
          <cell r="B387" t="str">
            <v>ITACTO</v>
          </cell>
          <cell r="C387" t="str">
            <v>un</v>
          </cell>
          <cell r="D387" t="str">
            <v xml:space="preserve">Tablero de transferencia automática de 13.5 kVA monofásico 240 V. Incluye tablero interno de 12 circuitos monofasico </v>
          </cell>
          <cell r="E387">
            <v>5831000</v>
          </cell>
        </row>
        <row r="388">
          <cell r="B388" t="str">
            <v>ITACTO1</v>
          </cell>
          <cell r="C388" t="str">
            <v>un</v>
          </cell>
          <cell r="D388" t="str">
            <v xml:space="preserve">Tablero de transferencia automática de 50 A monofásico 240 V. Incluye tablero interno de 12 circuitos monofasico </v>
          </cell>
          <cell r="E388">
            <v>5593000</v>
          </cell>
        </row>
        <row r="389">
          <cell r="B389" t="str">
            <v>ITATA</v>
          </cell>
          <cell r="C389" t="str">
            <v>un</v>
          </cell>
          <cell r="D389" t="str">
            <v>Tablero de transferencia automática de 50 A con tablero de 18 circuitos interno y protecciones</v>
          </cell>
          <cell r="E389">
            <v>6800000</v>
          </cell>
        </row>
        <row r="390">
          <cell r="B390" t="str">
            <v>ITAB1</v>
          </cell>
          <cell r="C390" t="str">
            <v>un</v>
          </cell>
          <cell r="D390" t="str">
            <v>Tablero de control eléctrico, arrancador con dos variadores de velocidad   de 50 HP, alimentación monofásica a 220/V con sistema de alternación, control PID, incluye trasductor de presion de 4 a 20 miliamperios y maniobra ABB</v>
          </cell>
          <cell r="E390">
            <v>64022000</v>
          </cell>
        </row>
        <row r="391">
          <cell r="B391" t="str">
            <v>ITAB2</v>
          </cell>
          <cell r="C391" t="str">
            <v>un</v>
          </cell>
          <cell r="D391" t="str">
            <v xml:space="preserve">Tablero en lámina Cold Rolled  de medidas 0.5m x 0.6m x 0.3m  que contiene breaker de protección 2x20A, arrancadores directos con relés térmicos y dispositivo de Protección contra sobretensiones transitorias (DPS clase B) </v>
          </cell>
          <cell r="E391">
            <v>5212200</v>
          </cell>
        </row>
        <row r="392">
          <cell r="B392" t="str">
            <v>ITABCB</v>
          </cell>
          <cell r="C392" t="str">
            <v>un</v>
          </cell>
          <cell r="D392" t="str">
            <v xml:space="preserve">Tablero de control para bombas. el cual incluye: cofre metalico, breaker industrial de caja moldeada, protecciones motores, selectores de tres posiciones, pilotos verdes, alarma interperie 220 v, pilotos rojos, minibreaker, borneras tipo riel omega, dps, </v>
          </cell>
          <cell r="E392">
            <v>7996799.9999999991</v>
          </cell>
        </row>
        <row r="393">
          <cell r="B393" t="str">
            <v>ITABCB1</v>
          </cell>
          <cell r="C393" t="str">
            <v>un</v>
          </cell>
          <cell r="D393" t="str">
            <v>Tablero de control para bombas. el cual incluye: cofre metalico, breaker industrial de caja moldeada, 2 variadores de velocidad de 3 hp, 2 selectores de tres posiciones, 2 lamparas verdes, 1 alarma interperie 220 v, 2 lamparas, rojas, 1 minibreaker 2x2 a,</v>
          </cell>
          <cell r="E393">
            <v>5664400</v>
          </cell>
        </row>
        <row r="394">
          <cell r="B394" t="str">
            <v>ITABIP40</v>
          </cell>
          <cell r="C394" t="str">
            <v>un</v>
          </cell>
          <cell r="D394" t="str">
            <v>Tablero para uso interior (IP40), lamina cold rolled 16, acabado final pintura en polvo de aplicación electroestática, gris claro RAL 7035.</v>
          </cell>
          <cell r="E394">
            <v>10225670</v>
          </cell>
        </row>
        <row r="395">
          <cell r="B395" t="str">
            <v>ITAB3</v>
          </cell>
          <cell r="C395" t="str">
            <v>un</v>
          </cell>
          <cell r="D395" t="str">
            <v xml:space="preserve">Tablero monofásico de 4 circuitos doble tapa y tarjetero   </v>
          </cell>
          <cell r="E395">
            <v>85000</v>
          </cell>
        </row>
        <row r="396">
          <cell r="B396" t="str">
            <v>ITABM</v>
          </cell>
          <cell r="C396" t="str">
            <v>un</v>
          </cell>
          <cell r="D396" t="str">
            <v>Tablero monofásico de 18 circuitos con espacio para totalizador</v>
          </cell>
          <cell r="E396">
            <v>5593000</v>
          </cell>
        </row>
        <row r="397">
          <cell r="B397" t="str">
            <v>ITEBME/T</v>
          </cell>
          <cell r="C397" t="str">
            <v>un</v>
          </cell>
          <cell r="D397" t="str">
            <v>Tablero monofásico E/T 24 ctos</v>
          </cell>
          <cell r="E397">
            <v>390000</v>
          </cell>
        </row>
        <row r="398">
          <cell r="B398" t="str">
            <v>ITABIP</v>
          </cell>
          <cell r="C398" t="str">
            <v>un</v>
          </cell>
          <cell r="D398" t="str">
            <v>Tablero IP 44 incluye breaker Contador monofasico 15(60)A 240/120 V</v>
          </cell>
          <cell r="E398">
            <v>350000</v>
          </cell>
        </row>
        <row r="399">
          <cell r="B399" t="str">
            <v>ITABIP1</v>
          </cell>
          <cell r="C399" t="str">
            <v>un</v>
          </cell>
          <cell r="D399" t="str">
            <v>Tablero IP 44 incluye breaker 3x100A para contador monofasico Tetrafilar 15(60)A 220/127V.</v>
          </cell>
          <cell r="E399">
            <v>280000</v>
          </cell>
        </row>
        <row r="400">
          <cell r="B400" t="str">
            <v>ITABIP2</v>
          </cell>
          <cell r="C400" t="str">
            <v>un</v>
          </cell>
          <cell r="D400" t="str">
            <v>Tablero IP 65 incluye breaker 2x40 a para contador monofásico electrónico trifilar 5(60)a, 240/120 v</v>
          </cell>
          <cell r="E400">
            <v>280000</v>
          </cell>
        </row>
        <row r="401">
          <cell r="B401" t="str">
            <v>ITABM15(100)A</v>
          </cell>
          <cell r="C401" t="str">
            <v>un</v>
          </cell>
          <cell r="D401" t="str">
            <v>Tablero para contador monofásico 15(100)A, 240/120V.</v>
          </cell>
          <cell r="E401">
            <v>350000</v>
          </cell>
        </row>
        <row r="402">
          <cell r="B402" t="str">
            <v>ITAC</v>
          </cell>
          <cell r="C402" t="str">
            <v>un</v>
          </cell>
          <cell r="D402" t="str">
            <v>Tacos de madera</v>
          </cell>
          <cell r="E402">
            <v>13685</v>
          </cell>
        </row>
        <row r="403">
          <cell r="B403" t="str">
            <v>ITH100</v>
          </cell>
          <cell r="C403" t="str">
            <v>un</v>
          </cell>
          <cell r="D403" t="str">
            <v>Tanque hidroneumático tipo diafragma  de 100 Litros</v>
          </cell>
          <cell r="E403">
            <v>742990</v>
          </cell>
        </row>
        <row r="404">
          <cell r="B404" t="str">
            <v>ITP</v>
          </cell>
          <cell r="C404" t="str">
            <v>un</v>
          </cell>
          <cell r="D404" t="str">
            <v>Tanque plástico cónico para almacenamiento de agua potable V=500L, incluye tapa</v>
          </cell>
          <cell r="E404">
            <v>266441</v>
          </cell>
        </row>
        <row r="405">
          <cell r="B405" t="str">
            <v>ITFV</v>
          </cell>
          <cell r="C405" t="str">
            <v>un</v>
          </cell>
          <cell r="D405" t="str">
            <v>Tapa de poliester reforzado con fibra de vidrio (PRFV), e=6 mm, 0,72m x 0,72m</v>
          </cell>
          <cell r="E405">
            <v>187194.13999999998</v>
          </cell>
        </row>
        <row r="406">
          <cell r="B406" t="str">
            <v>ITFV1</v>
          </cell>
          <cell r="C406" t="str">
            <v>un</v>
          </cell>
          <cell r="D406" t="str">
            <v>Tapa de poliester reforzado con fibra de vidrio (PRFV), e=6 mm, 1,0m x 1,0m</v>
          </cell>
          <cell r="E406">
            <v>210994.13999999998</v>
          </cell>
        </row>
        <row r="407">
          <cell r="B407" t="str">
            <v>ITFV2</v>
          </cell>
          <cell r="C407" t="str">
            <v>un</v>
          </cell>
          <cell r="D407" t="str">
            <v>Tapa de poliester reforzado con fibra de vidrio (PRFV), e=6 mm, 0,6m x 0,6m</v>
          </cell>
          <cell r="E407">
            <v>177674.13999999998</v>
          </cell>
        </row>
        <row r="408">
          <cell r="B408" t="str">
            <v>ITFV3</v>
          </cell>
          <cell r="C408" t="str">
            <v>un</v>
          </cell>
          <cell r="D408" t="str">
            <v>Tapa de poliester reforzado con fibra de vidrio (PRFV), e=6 mm, 3,35m x 1,3m</v>
          </cell>
          <cell r="E408">
            <v>567994.14</v>
          </cell>
        </row>
        <row r="409">
          <cell r="B409" t="str">
            <v>ITFV4</v>
          </cell>
          <cell r="C409" t="str">
            <v>un</v>
          </cell>
          <cell r="D409" t="str">
            <v>Tapa de poliester reforzado con fibra de vidrio (PRFV), e=6 mm, 0,7m x 0,7m</v>
          </cell>
          <cell r="E409">
            <v>139594.13999999998</v>
          </cell>
        </row>
        <row r="410">
          <cell r="B410" t="str">
            <v>ITFV5</v>
          </cell>
          <cell r="C410" t="str">
            <v>un</v>
          </cell>
          <cell r="D410" t="str">
            <v>Tapa de poliester reforzado con fibra de vidrio (PRFV), e=6 mm, 1,0m x 0,6m</v>
          </cell>
          <cell r="E410">
            <v>208250</v>
          </cell>
        </row>
        <row r="411">
          <cell r="B411" t="str">
            <v>ITFV6</v>
          </cell>
          <cell r="C411" t="str">
            <v>un</v>
          </cell>
          <cell r="D411" t="str">
            <v>Tapa de poliester reforzado con fibra de vidrio (PRFV), e=6 mm, 3,05m x 1,5m</v>
          </cell>
          <cell r="E411">
            <v>773500</v>
          </cell>
        </row>
        <row r="412">
          <cell r="B412" t="str">
            <v>ITFV7</v>
          </cell>
          <cell r="C412" t="str">
            <v>un</v>
          </cell>
          <cell r="D412" t="str">
            <v>Tapa de poliester reforzado con fibra de vidrio (PRFV), e=6 mm, 1,75m x 1,75m</v>
          </cell>
          <cell r="E412">
            <v>509684.13999999996</v>
          </cell>
        </row>
        <row r="413">
          <cell r="B413" t="str">
            <v>ITFV8</v>
          </cell>
          <cell r="C413" t="str">
            <v>un</v>
          </cell>
          <cell r="D413" t="str">
            <v>Tapa de PRFV de 1,6x0,65m</v>
          </cell>
          <cell r="E413">
            <v>309684</v>
          </cell>
        </row>
        <row r="414">
          <cell r="B414" t="str">
            <v>ITFV9</v>
          </cell>
          <cell r="C414" t="str">
            <v>un</v>
          </cell>
          <cell r="D414" t="str">
            <v>Tapa de PRFV de 1,6x0,6m</v>
          </cell>
          <cell r="E414">
            <v>309684</v>
          </cell>
        </row>
        <row r="415">
          <cell r="B415" t="str">
            <v>ITASB</v>
          </cell>
          <cell r="C415" t="str">
            <v>un</v>
          </cell>
          <cell r="D415" t="str">
            <v>Tapa de seguridad basculante tipo metacol de 4 apoyos de 70cm de diámetro, incluye llave y marco</v>
          </cell>
          <cell r="E415">
            <v>997850.7</v>
          </cell>
        </row>
        <row r="416">
          <cell r="B416" t="str">
            <v>ITAMA</v>
          </cell>
          <cell r="C416" t="str">
            <v>un</v>
          </cell>
          <cell r="D416" t="str">
            <v xml:space="preserve">Tapa métalica y marco para acometida de acueducto </v>
          </cell>
          <cell r="E416">
            <v>89250</v>
          </cell>
        </row>
        <row r="417">
          <cell r="B417" t="str">
            <v>ITAPP</v>
          </cell>
          <cell r="C417" t="str">
            <v>un</v>
          </cell>
          <cell r="D417" t="str">
            <v>Tapa polimérica de 0,30m x 0,30m (e=4mm), Incluye bisagras</v>
          </cell>
          <cell r="E417">
            <v>130900</v>
          </cell>
        </row>
        <row r="418">
          <cell r="B418" t="str">
            <v>ITAPP4</v>
          </cell>
          <cell r="C418" t="str">
            <v>un</v>
          </cell>
          <cell r="D418" t="str">
            <v>Tapa polimérica de 0,60m x 0,60m (e=4mm), Incluye bisagras</v>
          </cell>
          <cell r="E418">
            <v>238000</v>
          </cell>
        </row>
        <row r="419">
          <cell r="B419" t="str">
            <v>ITAPP1</v>
          </cell>
          <cell r="C419" t="str">
            <v>un</v>
          </cell>
          <cell r="D419" t="str">
            <v>Tapa polimérica de 0,90m x 0,90m (e=4mm), Incluye bisagras</v>
          </cell>
          <cell r="E419">
            <v>333200</v>
          </cell>
        </row>
        <row r="420">
          <cell r="B420" t="str">
            <v>ITAPP2</v>
          </cell>
          <cell r="C420" t="str">
            <v>un</v>
          </cell>
          <cell r="D420" t="str">
            <v>Tapa polimérica de 1,00m x 0,50m (e=4mm), Incluye bisagras</v>
          </cell>
          <cell r="E420">
            <v>238000</v>
          </cell>
        </row>
        <row r="421">
          <cell r="B421" t="str">
            <v>ITAPP3</v>
          </cell>
          <cell r="C421" t="str">
            <v>un</v>
          </cell>
          <cell r="D421" t="str">
            <v>Tapa polimérica de 1,10m x 1,00m (e=4mm), Incluye bisagras</v>
          </cell>
          <cell r="E421">
            <v>416500</v>
          </cell>
        </row>
        <row r="422">
          <cell r="B422" t="str">
            <v>ITAPP5</v>
          </cell>
          <cell r="C422" t="str">
            <v>un</v>
          </cell>
          <cell r="D422" t="str">
            <v>Tapa polimérica de 0,85m x 0,90m (e=4mm), Incluye bisagras</v>
          </cell>
          <cell r="E422">
            <v>321300</v>
          </cell>
        </row>
        <row r="423">
          <cell r="B423" t="str">
            <v>ITMH1</v>
          </cell>
          <cell r="C423" t="str">
            <v>un</v>
          </cell>
          <cell r="D423" t="str">
            <v>Tapa polimérica para cámaras de inspección y/o aliviadero de alcantarillado 1,2m de diámetro</v>
          </cell>
          <cell r="E423">
            <v>307892.26999999996</v>
          </cell>
        </row>
        <row r="424">
          <cell r="B424" t="str">
            <v>ITAVM</v>
          </cell>
          <cell r="C424" t="str">
            <v>un</v>
          </cell>
          <cell r="D424" t="str">
            <v>Tapa válvula metálica</v>
          </cell>
          <cell r="E424">
            <v>22086.399999999998</v>
          </cell>
        </row>
        <row r="425">
          <cell r="B425" t="str">
            <v>ITRAA</v>
          </cell>
          <cell r="C425" t="str">
            <v>un</v>
          </cell>
          <cell r="D425" t="str">
            <v>Tarjetas para referenciación de elementos de redes de acueducto y alcantarillado</v>
          </cell>
          <cell r="E425">
            <v>749.69999999999993</v>
          </cell>
        </row>
        <row r="426">
          <cell r="B426" t="str">
            <v>ITEAC</v>
          </cell>
          <cell r="C426" t="str">
            <v>un</v>
          </cell>
          <cell r="D426" t="str">
            <v>Teja de asbesto cemento de 0,90mx1,80m</v>
          </cell>
          <cell r="E426">
            <v>23400</v>
          </cell>
        </row>
        <row r="427">
          <cell r="B427" t="str">
            <v>ITAPA</v>
          </cell>
          <cell r="C427" t="str">
            <v>un</v>
          </cell>
          <cell r="D427" t="str">
            <v>Teja AJONIT POLIC. ADRI 0,7 mm (Cristal 00) No. 10</v>
          </cell>
          <cell r="E427">
            <v>75463</v>
          </cell>
        </row>
        <row r="428">
          <cell r="B428" t="str">
            <v>IT</v>
          </cell>
          <cell r="C428" t="str">
            <v>un</v>
          </cell>
          <cell r="D428" t="str">
            <v>Toma</v>
          </cell>
          <cell r="E428">
            <v>4000</v>
          </cell>
        </row>
        <row r="429">
          <cell r="B429" t="str">
            <v>ITCD</v>
          </cell>
          <cell r="C429" t="str">
            <v>un</v>
          </cell>
          <cell r="D429" t="str">
            <v>Toma corriente doble</v>
          </cell>
          <cell r="E429">
            <v>5950</v>
          </cell>
        </row>
        <row r="430">
          <cell r="B430" t="str">
            <v>ITCGF</v>
          </cell>
          <cell r="C430" t="str">
            <v>un</v>
          </cell>
          <cell r="D430" t="str">
            <v>Toma corriente GFCI</v>
          </cell>
          <cell r="E430">
            <v>38000</v>
          </cell>
        </row>
        <row r="431">
          <cell r="B431" t="str">
            <v>ITI</v>
          </cell>
          <cell r="C431" t="str">
            <v>un</v>
          </cell>
          <cell r="D431" t="str">
            <v>Toma interruptor</v>
          </cell>
          <cell r="E431">
            <v>3000</v>
          </cell>
        </row>
        <row r="432">
          <cell r="B432" t="str">
            <v>ITDPT</v>
          </cell>
          <cell r="C432" t="str">
            <v>un</v>
          </cell>
          <cell r="D432" t="str">
            <v>Toma doble + polo a tierra</v>
          </cell>
          <cell r="E432">
            <v>3990</v>
          </cell>
        </row>
        <row r="433">
          <cell r="B433" t="str">
            <v>ITL125V</v>
          </cell>
          <cell r="C433" t="str">
            <v>un</v>
          </cell>
          <cell r="D433" t="str">
            <v>toma leviton 125 V</v>
          </cell>
          <cell r="E433">
            <v>4500</v>
          </cell>
        </row>
        <row r="434">
          <cell r="B434" t="str">
            <v>ITPC</v>
          </cell>
          <cell r="C434" t="str">
            <v>gl</v>
          </cell>
          <cell r="D434" t="str">
            <v>Tornillos, pernos y conectores</v>
          </cell>
          <cell r="E434">
            <v>65000</v>
          </cell>
        </row>
        <row r="435">
          <cell r="B435" t="str">
            <v>ITEDOR</v>
          </cell>
          <cell r="C435" t="str">
            <v>un</v>
          </cell>
          <cell r="D435" t="str">
            <v>Tornillo espaciador</v>
          </cell>
          <cell r="E435">
            <v>7600</v>
          </cell>
        </row>
        <row r="436">
          <cell r="B436" t="str">
            <v>ITE5/8</v>
          </cell>
          <cell r="C436" t="str">
            <v>un</v>
          </cell>
          <cell r="D436" t="str">
            <v>Tornillo espaciador 5/8" x 10"</v>
          </cell>
          <cell r="E436">
            <v>6000</v>
          </cell>
        </row>
        <row r="437">
          <cell r="B437" t="str">
            <v>ITE</v>
          </cell>
          <cell r="C437" t="str">
            <v>un</v>
          </cell>
          <cell r="D437" t="str">
            <v>Tornillo espigo 4.7mm x 25cm</v>
          </cell>
          <cell r="E437">
            <v>152813</v>
          </cell>
        </row>
        <row r="438">
          <cell r="B438" t="str">
            <v>ITTM3</v>
          </cell>
          <cell r="C438" t="str">
            <v>ml</v>
          </cell>
          <cell r="D438" t="str">
            <v>Torre en tubería metálica, Ø3"</v>
          </cell>
          <cell r="E438">
            <v>214329.71</v>
          </cell>
        </row>
        <row r="439">
          <cell r="B439" t="str">
            <v>ITTM4</v>
          </cell>
          <cell r="C439" t="str">
            <v>ml</v>
          </cell>
          <cell r="D439" t="str">
            <v>Torre en tubería metálica, Ø4"</v>
          </cell>
          <cell r="E439">
            <v>226229.71</v>
          </cell>
        </row>
        <row r="440">
          <cell r="B440" t="str">
            <v>ITDOR</v>
          </cell>
          <cell r="C440" t="str">
            <v>un</v>
          </cell>
          <cell r="D440" t="str">
            <v xml:space="preserve">Totalizador </v>
          </cell>
          <cell r="E440">
            <v>250000</v>
          </cell>
        </row>
        <row r="441">
          <cell r="B441" t="str">
            <v>ITDORTM18C</v>
          </cell>
          <cell r="C441" t="str">
            <v>un</v>
          </cell>
          <cell r="D441" t="str">
            <v>Totalizador para tablero monofásico de 18 circuitos</v>
          </cell>
          <cell r="E441">
            <v>190000</v>
          </cell>
        </row>
        <row r="442">
          <cell r="B442" t="str">
            <v>ITDORTM20C</v>
          </cell>
          <cell r="C442" t="str">
            <v>un</v>
          </cell>
          <cell r="D442" t="str">
            <v>Totalizador para tablero monofásico de 24 circuitos</v>
          </cell>
          <cell r="E442">
            <v>160000</v>
          </cell>
        </row>
        <row r="443">
          <cell r="B443" t="str">
            <v>ITG120L</v>
          </cell>
          <cell r="C443" t="str">
            <v>un</v>
          </cell>
          <cell r="D443" t="str">
            <v>Trampa de grasas 120L</v>
          </cell>
          <cell r="E443">
            <v>297500</v>
          </cell>
        </row>
        <row r="444">
          <cell r="B444" t="str">
            <v>ITRA10</v>
          </cell>
          <cell r="C444" t="str">
            <v>ml</v>
          </cell>
          <cell r="D444" t="str">
            <v>transformador monofásico 10 kVA</v>
          </cell>
          <cell r="E444">
            <v>1834050</v>
          </cell>
        </row>
        <row r="445">
          <cell r="B445" t="str">
            <v>ITRA37</v>
          </cell>
          <cell r="C445" t="str">
            <v>un</v>
          </cell>
          <cell r="D445" t="str">
            <v>Transformador monofásico 37.5kVA</v>
          </cell>
          <cell r="E445">
            <v>2753300</v>
          </cell>
        </row>
        <row r="446">
          <cell r="B446" t="str">
            <v>ITRAI</v>
          </cell>
          <cell r="C446" t="str">
            <v>ml</v>
          </cell>
          <cell r="D446" t="str">
            <v>Trenza de Al. N°2 AWG</v>
          </cell>
          <cell r="E446">
            <v>9500</v>
          </cell>
        </row>
        <row r="447">
          <cell r="B447" t="str">
            <v>ITRI</v>
          </cell>
          <cell r="C447" t="str">
            <v>m3</v>
          </cell>
          <cell r="D447" t="str">
            <v>Triturado</v>
          </cell>
          <cell r="E447">
            <v>60000</v>
          </cell>
        </row>
        <row r="448">
          <cell r="B448" t="str">
            <v>ITPTS</v>
          </cell>
          <cell r="C448" t="str">
            <v>m</v>
          </cell>
          <cell r="D448" t="str">
            <v>Tubería acero rectangular PTS de 50mm X 150mm</v>
          </cell>
          <cell r="E448">
            <v>77707</v>
          </cell>
        </row>
        <row r="449">
          <cell r="B449" t="str">
            <v>ITPTS1</v>
          </cell>
          <cell r="C449" t="str">
            <v>m</v>
          </cell>
          <cell r="D449" t="str">
            <v>Tubería acero rectangular PTS de 70mm X 70mm</v>
          </cell>
          <cell r="E449">
            <v>75400</v>
          </cell>
        </row>
        <row r="450">
          <cell r="B450" t="str">
            <v>ITFM3/4</v>
          </cell>
          <cell r="C450" t="str">
            <v>ml</v>
          </cell>
          <cell r="D450" t="str">
            <v>Tubería flexible metálica 3/4" #8</v>
          </cell>
          <cell r="E450">
            <v>17850</v>
          </cell>
        </row>
        <row r="451">
          <cell r="B451" t="str">
            <v>ITCE</v>
          </cell>
          <cell r="C451" t="str">
            <v>ml</v>
          </cell>
          <cell r="D451" t="str">
            <v>Tuberia cerrada estructural astm A500 grado C</v>
          </cell>
          <cell r="E451">
            <v>13783</v>
          </cell>
        </row>
        <row r="452">
          <cell r="B452" t="str">
            <v>ITO</v>
          </cell>
          <cell r="C452" t="str">
            <v>un</v>
          </cell>
          <cell r="D452" t="str">
            <v>Tuerca de ojo</v>
          </cell>
          <cell r="E452">
            <v>5250</v>
          </cell>
        </row>
        <row r="453">
          <cell r="B453" t="str">
            <v>ITIMC3/4</v>
          </cell>
          <cell r="C453" t="str">
            <v>ml</v>
          </cell>
          <cell r="D453" t="str">
            <v>Tubo IMC 3/4"</v>
          </cell>
          <cell r="E453">
            <v>10000</v>
          </cell>
        </row>
        <row r="454">
          <cell r="B454" t="str">
            <v>ITEMT</v>
          </cell>
          <cell r="C454" t="str">
            <v>un</v>
          </cell>
          <cell r="D454" t="str">
            <v>Tubo EMT</v>
          </cell>
          <cell r="E454">
            <v>5355</v>
          </cell>
        </row>
        <row r="455">
          <cell r="B455" t="str">
            <v>ITEMT1</v>
          </cell>
          <cell r="C455" t="str">
            <v>ml</v>
          </cell>
          <cell r="D455" t="str">
            <v>Tubo EMT 1''</v>
          </cell>
          <cell r="E455">
            <v>13500</v>
          </cell>
        </row>
        <row r="456">
          <cell r="B456" t="str">
            <v>ITIMC 1 1/4'' x 3m</v>
          </cell>
          <cell r="C456" t="str">
            <v>ml</v>
          </cell>
          <cell r="D456" t="str">
            <v>Tubo IMC 1 1/4'' x 3 m</v>
          </cell>
          <cell r="E456">
            <v>29166.899999999998</v>
          </cell>
        </row>
        <row r="457">
          <cell r="B457" t="str">
            <v>ITIMC2"X 3m</v>
          </cell>
          <cell r="C457" t="str">
            <v>un</v>
          </cell>
          <cell r="D457" t="str">
            <v>Tubo IMC 2'' x 3 m</v>
          </cell>
          <cell r="E457">
            <v>97223</v>
          </cell>
        </row>
        <row r="458">
          <cell r="B458" t="str">
            <v>ITICION</v>
          </cell>
          <cell r="C458" t="str">
            <v>un</v>
          </cell>
          <cell r="D458" t="str">
            <v>Tubo iluminación</v>
          </cell>
          <cell r="E458">
            <v>20000</v>
          </cell>
        </row>
        <row r="459">
          <cell r="B459" t="str">
            <v>ITPVC3/4</v>
          </cell>
          <cell r="C459" t="str">
            <v>ml</v>
          </cell>
          <cell r="D459" t="str">
            <v>Tubo PVC 3/4</v>
          </cell>
          <cell r="E459">
            <v>3201</v>
          </cell>
        </row>
        <row r="460">
          <cell r="B460" t="str">
            <v>IUIMC3/4</v>
          </cell>
          <cell r="C460" t="str">
            <v>un</v>
          </cell>
          <cell r="D460" t="str">
            <v>Union IMC 3/4"</v>
          </cell>
          <cell r="E460">
            <v>1500</v>
          </cell>
        </row>
        <row r="461">
          <cell r="B461" t="str">
            <v>IVC5/8</v>
          </cell>
          <cell r="C461" t="str">
            <v>un</v>
          </cell>
          <cell r="D461" t="str">
            <v>Varilla Copperweld 5/8" x 2.4m</v>
          </cell>
          <cell r="E461">
            <v>41061</v>
          </cell>
        </row>
        <row r="462">
          <cell r="B462" t="str">
            <v>IVA</v>
          </cell>
          <cell r="C462" t="str">
            <v>un</v>
          </cell>
          <cell r="D462" t="str">
            <v>Varilla de anclaje</v>
          </cell>
          <cell r="E462">
            <v>25000</v>
          </cell>
        </row>
        <row r="463">
          <cell r="B463" t="str">
            <v>IVA1/2</v>
          </cell>
          <cell r="C463" t="str">
            <v>un</v>
          </cell>
          <cell r="D463" t="str">
            <v xml:space="preserve">Varilla de anclaje, Ø1/2" </v>
          </cell>
          <cell r="E463">
            <v>15590</v>
          </cell>
        </row>
        <row r="464">
          <cell r="B464" t="str">
            <v>IVA5/8</v>
          </cell>
          <cell r="C464" t="str">
            <v>un</v>
          </cell>
          <cell r="D464" t="str">
            <v xml:space="preserve">Varilla de anclaje, Ø5/8" </v>
          </cell>
          <cell r="E464">
            <v>30750</v>
          </cell>
        </row>
        <row r="465">
          <cell r="B465" t="str">
            <v>IVA3/4</v>
          </cell>
          <cell r="C465" t="str">
            <v>un</v>
          </cell>
          <cell r="D465" t="str">
            <v xml:space="preserve">Varilla de anclaje, Ø3/4" </v>
          </cell>
          <cell r="E465">
            <v>46750</v>
          </cell>
        </row>
        <row r="466">
          <cell r="B466" t="str">
            <v>IVPT</v>
          </cell>
          <cell r="C466" t="str">
            <v>un</v>
          </cell>
          <cell r="D466" t="str">
            <v>Varilla puesta tierra 2,4 m</v>
          </cell>
          <cell r="E466">
            <v>91630</v>
          </cell>
        </row>
        <row r="467">
          <cell r="B467" t="str">
            <v>IVCEA</v>
          </cell>
          <cell r="C467" t="str">
            <v>un</v>
          </cell>
          <cell r="D467" t="str">
            <v xml:space="preserve">Ventana con vidrio plano fijo de1,20mx1,20m y 4mm de espesor y celosías con marco en periferia de aluminio </v>
          </cell>
          <cell r="E467">
            <v>130900</v>
          </cell>
        </row>
        <row r="468">
          <cell r="B468" t="str">
            <v>IVCR</v>
          </cell>
          <cell r="C468" t="str">
            <v>un</v>
          </cell>
          <cell r="D468" t="str">
            <v>Ventana con vidrio plano fijo de 1,0mx1,0m y 4mm de espesor, incluye dos manos de pintura anticorrosiva y reja metálica</v>
          </cell>
          <cell r="E468">
            <v>345100</v>
          </cell>
        </row>
        <row r="469">
          <cell r="B469" t="str">
            <v>IVCR1</v>
          </cell>
          <cell r="C469" t="str">
            <v>un</v>
          </cell>
          <cell r="D469" t="str">
            <v>Ventana con vidrio plano fijo de 0,60mx0,40m y 4mm de espesor, incluye dos manos de pintura anticorrosiva y reja metálica</v>
          </cell>
          <cell r="E469">
            <v>226100</v>
          </cell>
        </row>
        <row r="470">
          <cell r="B470" t="str">
            <v>IVCA</v>
          </cell>
          <cell r="C470" t="str">
            <v>un</v>
          </cell>
          <cell r="D470" t="str">
            <v>Ventana corrediza en aluminio crudo de 1m x 1m, incluye vidrio laminado de 6 mm de espesor</v>
          </cell>
          <cell r="E470">
            <v>119000</v>
          </cell>
        </row>
        <row r="471">
          <cell r="B471" t="str">
            <v>IVCA1</v>
          </cell>
          <cell r="C471" t="str">
            <v>un</v>
          </cell>
          <cell r="D471" t="str">
            <v>Ventana corrediza en aluminio crudo de 0,6m x 0,4m, incluye vidrio laminado de 6 mm de espesor</v>
          </cell>
          <cell r="E471">
            <v>65450</v>
          </cell>
        </row>
        <row r="472">
          <cell r="B472" t="str">
            <v>IVAI1</v>
          </cell>
          <cell r="C472" t="str">
            <v>un</v>
          </cell>
          <cell r="D472" t="str">
            <v>Vertedero triangular en acero inoxidable e= 5mm de 0,6m de ancho y 0,5m de altura (incluye pernos tipo ancla de cuña de 1/4" x  2 1/4" en acero inoxidable y empaque de neopreno)</v>
          </cell>
          <cell r="E472">
            <v>273700</v>
          </cell>
        </row>
        <row r="473">
          <cell r="B473" t="str">
            <v>IVAI</v>
          </cell>
          <cell r="C473" t="str">
            <v>un</v>
          </cell>
          <cell r="D473" t="str">
            <v>Vertedero rectangular y triangular soldados entre si en acero inoxidable e= 5 mm (incluye pernos tipo ancla de cuña de 1/4" x  2 1/4" en acero inoxidable y empaque de neopreno)</v>
          </cell>
          <cell r="E473">
            <v>321300</v>
          </cell>
        </row>
        <row r="474">
          <cell r="B474" t="str">
            <v>IVAI2</v>
          </cell>
          <cell r="C474" t="str">
            <v>un</v>
          </cell>
          <cell r="D474" t="str">
            <v>Vertederos rectangulares soldados entre si en acero inoxidable e= 5 mm (incluye pernos tipo ancla de cuña de 1/4" x  2 1/4" en acero inoxidable y empaque de neopreno)</v>
          </cell>
          <cell r="E474">
            <v>524076</v>
          </cell>
        </row>
        <row r="475">
          <cell r="B475" t="str">
            <v>IVM</v>
          </cell>
          <cell r="C475" t="str">
            <v>un</v>
          </cell>
          <cell r="D475" t="str">
            <v>vestida monofasica para transformador</v>
          </cell>
          <cell r="E475">
            <v>750000</v>
          </cell>
        </row>
        <row r="476">
          <cell r="B476" t="str">
            <v>IVMPP</v>
          </cell>
          <cell r="C476" t="str">
            <v>un</v>
          </cell>
          <cell r="D476" t="str">
            <v>vestida monofasica para porte primario</v>
          </cell>
          <cell r="E476">
            <v>75000</v>
          </cell>
        </row>
        <row r="477">
          <cell r="B477" t="str">
            <v>IVP</v>
          </cell>
          <cell r="C477" t="str">
            <v>un</v>
          </cell>
          <cell r="D477" t="str">
            <v>Vidrio plano transparente para ventana de 1,0m x 0,50m y 3mm de espesor</v>
          </cell>
          <cell r="E477">
            <v>124950</v>
          </cell>
        </row>
        <row r="478">
          <cell r="B478" t="str">
            <v>IVC1</v>
          </cell>
          <cell r="C478" t="str">
            <v>ml</v>
          </cell>
          <cell r="D478" t="str">
            <v>Viga cajón PHR 100X50 e=1,50 mm</v>
          </cell>
          <cell r="E478">
            <v>21637.174999999999</v>
          </cell>
        </row>
        <row r="479">
          <cell r="B479" t="str">
            <v>IVC2</v>
          </cell>
          <cell r="C479" t="str">
            <v>ml</v>
          </cell>
          <cell r="D479" t="str">
            <v>Viga cajón PHR 160X60 e=2,00 mm</v>
          </cell>
          <cell r="E479">
            <v>23115.75</v>
          </cell>
        </row>
        <row r="480">
          <cell r="B480" t="str">
            <v>IVC</v>
          </cell>
          <cell r="C480" t="str">
            <v>ml</v>
          </cell>
          <cell r="D480" t="str">
            <v>Viga cajon PHR 305X80 e=3 mm</v>
          </cell>
          <cell r="E480">
            <v>26607.269500000002</v>
          </cell>
        </row>
        <row r="481">
          <cell r="B481" t="str">
            <v>IVIPE80</v>
          </cell>
          <cell r="C481" t="str">
            <v>ml</v>
          </cell>
          <cell r="D481" t="str">
            <v>Viga IPE 80mm</v>
          </cell>
          <cell r="E481">
            <v>18000</v>
          </cell>
        </row>
        <row r="482">
          <cell r="B482" t="str">
            <v>IVIPE100</v>
          </cell>
          <cell r="C482" t="str">
            <v>ml</v>
          </cell>
          <cell r="D482" t="str">
            <v>Viga IPE 100mm</v>
          </cell>
          <cell r="E482">
            <v>28000</v>
          </cell>
        </row>
        <row r="483">
          <cell r="B483">
            <v>0</v>
          </cell>
          <cell r="C483">
            <v>0</v>
          </cell>
          <cell r="D483">
            <v>0</v>
          </cell>
          <cell r="E483">
            <v>0</v>
          </cell>
        </row>
        <row r="484">
          <cell r="B484">
            <v>0</v>
          </cell>
          <cell r="C484">
            <v>0</v>
          </cell>
          <cell r="D484">
            <v>0</v>
          </cell>
          <cell r="E484">
            <v>0</v>
          </cell>
        </row>
        <row r="485">
          <cell r="B485">
            <v>0</v>
          </cell>
          <cell r="C485">
            <v>0</v>
          </cell>
          <cell r="D485">
            <v>0</v>
          </cell>
          <cell r="E485">
            <v>0</v>
          </cell>
        </row>
        <row r="486">
          <cell r="B486">
            <v>0</v>
          </cell>
          <cell r="C486">
            <v>0</v>
          </cell>
          <cell r="D486">
            <v>0</v>
          </cell>
          <cell r="E486">
            <v>0</v>
          </cell>
        </row>
        <row r="487">
          <cell r="B487" t="str">
            <v>LISTADO DE CONCRETOS</v>
          </cell>
          <cell r="C487">
            <v>0</v>
          </cell>
          <cell r="D487">
            <v>0</v>
          </cell>
          <cell r="E487">
            <v>0</v>
          </cell>
        </row>
        <row r="488">
          <cell r="E488" t="str">
            <v>Can</v>
          </cell>
        </row>
        <row r="489">
          <cell r="B489">
            <v>0</v>
          </cell>
          <cell r="C489" t="str">
            <v>m3</v>
          </cell>
          <cell r="D489" t="str">
            <v>Concreto de 28 Mpa (4000psi)</v>
          </cell>
          <cell r="E489" t="str">
            <v>1.1,5.1,75</v>
          </cell>
        </row>
        <row r="490">
          <cell r="B490" t="str">
            <v>IARE</v>
          </cell>
          <cell r="C490" t="str">
            <v>m3</v>
          </cell>
          <cell r="D490" t="str">
            <v>Arena</v>
          </cell>
          <cell r="E490">
            <v>0.53</v>
          </cell>
        </row>
        <row r="491">
          <cell r="B491" t="str">
            <v>ITRI</v>
          </cell>
          <cell r="C491" t="str">
            <v>m3</v>
          </cell>
          <cell r="D491" t="str">
            <v>Triturado</v>
          </cell>
          <cell r="E491">
            <v>0.62</v>
          </cell>
        </row>
        <row r="492">
          <cell r="B492" t="str">
            <v>TI</v>
          </cell>
          <cell r="C492" t="str">
            <v>m3</v>
          </cell>
          <cell r="D492" t="str">
            <v>Transporte interno</v>
          </cell>
          <cell r="E492">
            <v>1.1499999999999999</v>
          </cell>
        </row>
        <row r="493">
          <cell r="B493" t="str">
            <v>ICEM</v>
          </cell>
          <cell r="C493" t="str">
            <v>bul</v>
          </cell>
          <cell r="D493" t="str">
            <v>Cemento (incluye transporte)</v>
          </cell>
          <cell r="E493">
            <v>9</v>
          </cell>
        </row>
        <row r="494">
          <cell r="B494" t="str">
            <v>ECON</v>
          </cell>
          <cell r="C494" t="str">
            <v>m3</v>
          </cell>
          <cell r="D494" t="str">
            <v>Concretadora + vibrador</v>
          </cell>
          <cell r="E494">
            <v>1</v>
          </cell>
        </row>
        <row r="495">
          <cell r="B495" t="str">
            <v>IC28Mpa</v>
          </cell>
          <cell r="C495" t="str">
            <v>m3</v>
          </cell>
          <cell r="D495" t="str">
            <v>Concreto de 28 Mpa (4000psi)</v>
          </cell>
          <cell r="E495">
            <v>0</v>
          </cell>
        </row>
        <row r="496">
          <cell r="D496">
            <v>0</v>
          </cell>
          <cell r="E496">
            <v>0</v>
          </cell>
        </row>
        <row r="497">
          <cell r="B497">
            <v>0</v>
          </cell>
          <cell r="C497" t="str">
            <v>m3</v>
          </cell>
          <cell r="D497" t="str">
            <v>Concreto de 24.5 Mpa (3500psi)</v>
          </cell>
          <cell r="E497" t="str">
            <v>1.2.2</v>
          </cell>
        </row>
        <row r="498">
          <cell r="B498" t="str">
            <v>IARE</v>
          </cell>
          <cell r="C498" t="str">
            <v>m3</v>
          </cell>
          <cell r="D498" t="str">
            <v>Arena</v>
          </cell>
          <cell r="E498">
            <v>0.67</v>
          </cell>
        </row>
        <row r="499">
          <cell r="B499" t="str">
            <v>ITRI</v>
          </cell>
          <cell r="C499" t="str">
            <v>m3</v>
          </cell>
          <cell r="D499" t="str">
            <v>Triturado</v>
          </cell>
          <cell r="E499">
            <v>0.67</v>
          </cell>
        </row>
        <row r="500">
          <cell r="B500" t="str">
            <v>TI</v>
          </cell>
          <cell r="C500" t="str">
            <v>m3</v>
          </cell>
          <cell r="D500" t="str">
            <v>Transporte interno</v>
          </cell>
          <cell r="E500">
            <v>1.34</v>
          </cell>
        </row>
        <row r="501">
          <cell r="B501" t="str">
            <v>ICEM</v>
          </cell>
          <cell r="C501" t="str">
            <v>bul</v>
          </cell>
          <cell r="D501" t="str">
            <v>Cemento (incluye transporte)</v>
          </cell>
          <cell r="E501">
            <v>8.5</v>
          </cell>
        </row>
        <row r="502">
          <cell r="B502" t="str">
            <v>ECON</v>
          </cell>
          <cell r="C502" t="str">
            <v>m3</v>
          </cell>
          <cell r="D502" t="str">
            <v>Concretadora + vibrador</v>
          </cell>
          <cell r="E502">
            <v>3</v>
          </cell>
        </row>
        <row r="503">
          <cell r="B503" t="str">
            <v>IC24Mpa</v>
          </cell>
          <cell r="C503" t="str">
            <v>m3</v>
          </cell>
          <cell r="D503" t="str">
            <v>Concreto de 24.5 Mpa (3500psi)</v>
          </cell>
          <cell r="E503">
            <v>0</v>
          </cell>
        </row>
        <row r="504">
          <cell r="D504">
            <v>0</v>
          </cell>
          <cell r="E504">
            <v>0</v>
          </cell>
        </row>
        <row r="505">
          <cell r="B505">
            <v>0</v>
          </cell>
          <cell r="C505" t="str">
            <v>m3</v>
          </cell>
          <cell r="D505" t="str">
            <v>Concreto de 21 Mpa (3000psi)</v>
          </cell>
          <cell r="E505" t="str">
            <v>1.2.3,5</v>
          </cell>
        </row>
        <row r="506">
          <cell r="B506" t="str">
            <v>IARE</v>
          </cell>
          <cell r="C506" t="str">
            <v>m3</v>
          </cell>
          <cell r="D506" t="str">
            <v>Arena</v>
          </cell>
          <cell r="E506">
            <v>0.52</v>
          </cell>
        </row>
        <row r="507">
          <cell r="B507" t="str">
            <v>ITRI</v>
          </cell>
          <cell r="C507" t="str">
            <v>m3</v>
          </cell>
          <cell r="D507" t="str">
            <v>Triturado</v>
          </cell>
          <cell r="E507">
            <v>0.9</v>
          </cell>
        </row>
        <row r="508">
          <cell r="B508" t="str">
            <v>TI</v>
          </cell>
          <cell r="C508" t="str">
            <v>m3</v>
          </cell>
          <cell r="D508" t="str">
            <v>Transporte interno</v>
          </cell>
          <cell r="E508">
            <v>1.42</v>
          </cell>
        </row>
        <row r="509">
          <cell r="B509" t="str">
            <v>ICEM</v>
          </cell>
          <cell r="C509" t="str">
            <v>bul</v>
          </cell>
          <cell r="D509" t="str">
            <v>Cemento (incluye transporte)</v>
          </cell>
          <cell r="E509">
            <v>6.5</v>
          </cell>
        </row>
        <row r="510">
          <cell r="B510" t="str">
            <v>ECON</v>
          </cell>
          <cell r="C510" t="str">
            <v>m3</v>
          </cell>
          <cell r="D510" t="str">
            <v>Concretadora + vibrador</v>
          </cell>
          <cell r="E510">
            <v>3</v>
          </cell>
        </row>
        <row r="511">
          <cell r="B511" t="str">
            <v>IC21Mpa</v>
          </cell>
          <cell r="C511" t="str">
            <v>m3</v>
          </cell>
          <cell r="D511" t="str">
            <v>Concreto de 21 Mpa (3000psi)</v>
          </cell>
          <cell r="E511">
            <v>0</v>
          </cell>
        </row>
        <row r="512">
          <cell r="D512">
            <v>0</v>
          </cell>
          <cell r="E512">
            <v>0</v>
          </cell>
        </row>
        <row r="513">
          <cell r="B513">
            <v>0</v>
          </cell>
          <cell r="C513" t="str">
            <v>m3</v>
          </cell>
          <cell r="D513" t="str">
            <v>Concreto de 17 Mpa (2500psi)</v>
          </cell>
          <cell r="E513" t="str">
            <v>1.2,5.4,5</v>
          </cell>
        </row>
        <row r="514">
          <cell r="B514" t="str">
            <v>IAREN</v>
          </cell>
          <cell r="C514" t="str">
            <v>m3</v>
          </cell>
          <cell r="D514" t="str">
            <v>Arenilla</v>
          </cell>
          <cell r="E514">
            <v>0.52</v>
          </cell>
        </row>
        <row r="515">
          <cell r="B515" t="str">
            <v>ITRI</v>
          </cell>
          <cell r="C515" t="str">
            <v>m3</v>
          </cell>
          <cell r="D515" t="str">
            <v>Triturado</v>
          </cell>
          <cell r="E515">
            <v>0.9</v>
          </cell>
        </row>
        <row r="516">
          <cell r="B516" t="str">
            <v>TI</v>
          </cell>
          <cell r="C516" t="str">
            <v>m3</v>
          </cell>
          <cell r="D516" t="str">
            <v>Transporte interno</v>
          </cell>
          <cell r="E516">
            <v>1.42</v>
          </cell>
        </row>
        <row r="517">
          <cell r="B517" t="str">
            <v>ICEM</v>
          </cell>
          <cell r="C517" t="str">
            <v>bul</v>
          </cell>
          <cell r="D517" t="str">
            <v>Cemento (incluye transporte)</v>
          </cell>
          <cell r="E517">
            <v>6.5</v>
          </cell>
        </row>
        <row r="518">
          <cell r="B518" t="str">
            <v>ECON</v>
          </cell>
          <cell r="C518" t="str">
            <v>m3</v>
          </cell>
          <cell r="D518" t="str">
            <v>Concretadora + vibrador</v>
          </cell>
          <cell r="E518">
            <v>3</v>
          </cell>
        </row>
        <row r="519">
          <cell r="B519" t="str">
            <v>IC17Mpa</v>
          </cell>
          <cell r="C519" t="str">
            <v>m3</v>
          </cell>
          <cell r="D519" t="str">
            <v>Concreto de 17 Mpa (2500psi)</v>
          </cell>
          <cell r="E519">
            <v>0</v>
          </cell>
        </row>
        <row r="520">
          <cell r="D520">
            <v>0</v>
          </cell>
          <cell r="E520">
            <v>0</v>
          </cell>
        </row>
        <row r="521">
          <cell r="B521">
            <v>0</v>
          </cell>
          <cell r="C521" t="str">
            <v>m3</v>
          </cell>
          <cell r="D521" t="str">
            <v>Concreto de 13 Mpa (2000psi)</v>
          </cell>
          <cell r="E521" t="str">
            <v>1.3.5</v>
          </cell>
        </row>
        <row r="522">
          <cell r="B522" t="str">
            <v>IAREN</v>
          </cell>
          <cell r="C522" t="str">
            <v>m3</v>
          </cell>
          <cell r="D522" t="str">
            <v>Arenilla</v>
          </cell>
          <cell r="E522">
            <v>0.55500000000000005</v>
          </cell>
        </row>
        <row r="523">
          <cell r="B523" t="str">
            <v>ITRI</v>
          </cell>
          <cell r="C523" t="str">
            <v>m3</v>
          </cell>
          <cell r="D523" t="str">
            <v>Triturado</v>
          </cell>
          <cell r="E523">
            <v>0.92</v>
          </cell>
        </row>
        <row r="524">
          <cell r="B524" t="str">
            <v>TI</v>
          </cell>
          <cell r="C524" t="str">
            <v>m3</v>
          </cell>
          <cell r="D524" t="str">
            <v>Transporte interno</v>
          </cell>
          <cell r="E524">
            <v>1.4750000000000001</v>
          </cell>
        </row>
        <row r="525">
          <cell r="B525" t="str">
            <v>ICEM</v>
          </cell>
          <cell r="C525" t="str">
            <v>bul</v>
          </cell>
          <cell r="D525" t="str">
            <v>Cemento (incluye transporte)</v>
          </cell>
          <cell r="E525">
            <v>4.5</v>
          </cell>
        </row>
        <row r="526">
          <cell r="B526" t="str">
            <v>ECON</v>
          </cell>
          <cell r="C526" t="str">
            <v>m3</v>
          </cell>
          <cell r="D526" t="str">
            <v>Concretadora + vibrador</v>
          </cell>
          <cell r="E526">
            <v>3</v>
          </cell>
        </row>
        <row r="527">
          <cell r="B527" t="str">
            <v>IC13Mpa</v>
          </cell>
          <cell r="C527" t="str">
            <v xml:space="preserve">Total </v>
          </cell>
          <cell r="D527" t="str">
            <v>Concreto de 13 Mpa (2000psi)</v>
          </cell>
          <cell r="E527">
            <v>0</v>
          </cell>
        </row>
        <row r="528">
          <cell r="D528">
            <v>0</v>
          </cell>
          <cell r="E528">
            <v>0</v>
          </cell>
        </row>
        <row r="529">
          <cell r="B529" t="str">
            <v>ICCIC</v>
          </cell>
          <cell r="C529" t="str">
            <v>m3</v>
          </cell>
          <cell r="D529" t="str">
            <v>Concreto ciclópeo de f´c=211 kg/cm2 50% sobre tamaño emáx=0,20m</v>
          </cell>
          <cell r="E529">
            <v>0</v>
          </cell>
        </row>
        <row r="530">
          <cell r="D530">
            <v>0</v>
          </cell>
          <cell r="E530">
            <v>0</v>
          </cell>
        </row>
        <row r="531">
          <cell r="B531">
            <v>0</v>
          </cell>
          <cell r="C531" t="str">
            <v>m3</v>
          </cell>
          <cell r="D531" t="str">
            <v>Mortero 17 Mpa (2500psi)</v>
          </cell>
          <cell r="E531" t="str">
            <v>1.3.5</v>
          </cell>
        </row>
        <row r="532">
          <cell r="B532" t="str">
            <v>IAREN</v>
          </cell>
          <cell r="C532" t="str">
            <v>m3</v>
          </cell>
          <cell r="D532" t="str">
            <v>Arenilla</v>
          </cell>
          <cell r="E532">
            <v>1.0900000000000001</v>
          </cell>
        </row>
        <row r="533">
          <cell r="B533" t="str">
            <v>TI</v>
          </cell>
          <cell r="C533" t="str">
            <v>m3</v>
          </cell>
          <cell r="D533" t="str">
            <v>Transporte interno</v>
          </cell>
          <cell r="E533">
            <v>1.0900000000000001</v>
          </cell>
        </row>
        <row r="534">
          <cell r="B534" t="str">
            <v>ICEM</v>
          </cell>
          <cell r="C534" t="str">
            <v>bul</v>
          </cell>
          <cell r="D534" t="str">
            <v>Cemento (incluye transporte)</v>
          </cell>
          <cell r="E534">
            <v>9</v>
          </cell>
        </row>
        <row r="535">
          <cell r="B535" t="str">
            <v>IM17Mpa</v>
          </cell>
          <cell r="C535" t="str">
            <v>m3</v>
          </cell>
          <cell r="D535" t="str">
            <v>Mortero 17 Mpa (2500psi)</v>
          </cell>
          <cell r="E535">
            <v>0</v>
          </cell>
        </row>
        <row r="536">
          <cell r="D536">
            <v>0</v>
          </cell>
          <cell r="E536">
            <v>0</v>
          </cell>
        </row>
        <row r="537">
          <cell r="D537">
            <v>0</v>
          </cell>
          <cell r="E537">
            <v>0</v>
          </cell>
        </row>
        <row r="538">
          <cell r="D538">
            <v>0</v>
          </cell>
          <cell r="E538">
            <v>0</v>
          </cell>
        </row>
      </sheetData>
      <sheetData sheetId="3" refreshError="1"/>
      <sheetData sheetId="4" refreshError="1"/>
      <sheetData sheetId="5" refreshError="1"/>
      <sheetData sheetId="6" refreshError="1"/>
      <sheetData sheetId="7"/>
      <sheetData sheetId="8"/>
      <sheetData sheetId="9">
        <row r="2">
          <cell r="A2" t="str">
            <v>MUNICIPIO DE SONSON ANTIOQUIA</v>
          </cell>
        </row>
      </sheetData>
      <sheetData sheetId="10"/>
      <sheetData sheetId="11"/>
      <sheetData sheetId="12"/>
      <sheetData sheetId="13" refreshError="1"/>
      <sheetData sheetId="14">
        <row r="2">
          <cell r="A2" t="str">
            <v>MUNICIPIO DE SONSON ANTIOQUIA</v>
          </cell>
        </row>
      </sheetData>
      <sheetData sheetId="15" refreshError="1"/>
      <sheetData sheetId="16"/>
      <sheetData sheetId="17"/>
      <sheetData sheetId="18"/>
      <sheetData sheetId="19" refreshError="1"/>
      <sheetData sheetId="20" refreshError="1"/>
      <sheetData sheetId="21" refreshError="1"/>
      <sheetData sheetId="22" refreshError="1"/>
      <sheetData sheetId="23"/>
      <sheetData sheetId="24"/>
      <sheetData sheetId="25"/>
      <sheetData sheetId="26"/>
      <sheetData sheetId="27"/>
      <sheetData sheetId="28"/>
      <sheetData sheetId="29"/>
      <sheetData sheetId="30" refreshError="1"/>
      <sheetData sheetId="31" refreshError="1"/>
      <sheetData sheetId="32"/>
      <sheetData sheetId="33"/>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ow r="1">
          <cell r="A1">
            <v>0</v>
          </cell>
        </row>
      </sheetData>
      <sheetData sheetId="46"/>
      <sheetData sheetId="47"/>
      <sheetData sheetId="48"/>
      <sheetData sheetId="49"/>
      <sheetData sheetId="50" refreshError="1"/>
      <sheetData sheetId="51"/>
      <sheetData sheetId="52"/>
      <sheetData sheetId="53"/>
      <sheetData sheetId="54"/>
      <sheetData sheetId="55"/>
      <sheetData sheetId="56"/>
      <sheetData sheetId="57"/>
      <sheetData sheetId="58"/>
      <sheetData sheetId="59"/>
      <sheetData sheetId="60" refreshError="1"/>
      <sheetData sheetId="61">
        <row r="1">
          <cell r="A1">
            <v>0</v>
          </cell>
        </row>
      </sheetData>
      <sheetData sheetId="62"/>
      <sheetData sheetId="63"/>
      <sheetData sheetId="64"/>
      <sheetData sheetId="65"/>
      <sheetData sheetId="66"/>
      <sheetData sheetId="67" refreshError="1"/>
      <sheetData sheetId="68" refreshError="1"/>
      <sheetData sheetId="69" refreshError="1"/>
      <sheetData sheetId="70" refreshError="1"/>
      <sheetData sheetId="71" refreshError="1"/>
      <sheetData sheetId="72"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 val="Datos-Gráfica"/>
      <sheetName val="SUMINISTRO PARA INFORME"/>
      <sheetName val="ACTA DE OBRA"/>
      <sheetName val="Hoja1"/>
      <sheetName val="1.1 Localización y Replanteo"/>
      <sheetName val="1.2 Demolición de Pavimento"/>
      <sheetName val="1.3 Demolicion concreto simple"/>
      <sheetName val="1.4 Excavación "/>
      <sheetName val="1.5 Base"/>
      <sheetName val="1.6 Pavimento"/>
      <sheetName val="1.7 Afirmado"/>
      <sheetName val="1.8 Sardinel"/>
      <sheetName val="1.9 Anden "/>
      <sheetName val="1.12 Transporte Mat Explaneació"/>
      <sheetName val="1.13 Señales Vert Trans"/>
      <sheetName val="1.14 Marca vial"/>
      <sheetName val="1.15 Linea demarcacion"/>
      <sheetName val="2.1Excavación Muro"/>
      <sheetName val="2.2 Muro contencion"/>
      <sheetName val="ALCANTARILLADO"/>
      <sheetName val="Form5 _Pág_ 2"/>
      <sheetName val="Form5 _Pág_ 1"/>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refreshError="1"/>
      <sheetData sheetId="36"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PUNITARIOS_PARA_241201_2S10"/>
      <sheetName val="PR_110"/>
      <sheetName val="ESTADO_RED_TEC10"/>
      <sheetName val="PREACTA_1010"/>
      <sheetName val="PREACTA_910"/>
      <sheetName val="TRAPMO"/>
      <sheetName val="UNITARIOS"/>
      <sheetName val="THE"/>
      <sheetName val="ATHE"/>
      <sheetName val="LISTA DE PRECIOS"/>
      <sheetName val="062"/>
      <sheetName val="Listado"/>
      <sheetName val="GCB2000"/>
      <sheetName val="A.P.U"/>
      <sheetName val="CRA.MODI"/>
      <sheetName val="Presup_Cancha"/>
      <sheetName val="FORMULA"/>
      <sheetName val="K16+000 AL K18+500"/>
      <sheetName val="K23+200 AL K24+700"/>
      <sheetName val="k18+500 AL K23+050"/>
      <sheetName val="Presupuesto PUENTE"/>
      <sheetName val="VOLUMENES (4)"/>
      <sheetName val="VOLUMENES (4SA)"/>
      <sheetName val="CLASIFICACION"/>
      <sheetName val="c2.5y2.6"/>
      <sheetName val=" Liquidacion de Obra por Tramos"/>
      <sheetName val="REC-COD,"/>
      <sheetName val="Lp"/>
      <sheetName val="5. ELECTRICO"/>
      <sheetName val="2,2,6,1 Pilotes 0,30"/>
      <sheetName val="OCTUBRE"/>
      <sheetName val="CODCONST"/>
      <sheetName val="PREACTA Y CONTRATISTAS"/>
      <sheetName val="PERSONAL"/>
      <sheetName val="Tarifa MT"/>
      <sheetName val="Bajadas"/>
      <sheetName val="PUNITARIOS PARA 241201 2S.xls"/>
      <sheetName val="NARIÑO"/>
      <sheetName val="c2_5y2_6"/>
      <sheetName val="c2_5y2_62"/>
      <sheetName val="c2_5y2_61"/>
      <sheetName val="c2_5y2_63"/>
      <sheetName val="c2_5y2_65"/>
      <sheetName val="c2_5y2_64"/>
      <sheetName val="c2_5y2_66"/>
      <sheetName val="c2_5y2_67"/>
      <sheetName val="c2_5y2_68"/>
      <sheetName val="c2_5y2_69"/>
      <sheetName val="c2_5y2_610"/>
      <sheetName val="FINANC"/>
      <sheetName val="TODAS"/>
      <sheetName val="PLAN DE INVERSION ANTICIPO"/>
      <sheetName val="inv mensual"/>
      <sheetName val="borrador flujo inv"/>
      <sheetName val="social-ambiental"/>
      <sheetName val="AU"/>
      <sheetName val="OBRAS SES"/>
      <sheetName val="Summary"/>
      <sheetName val="Requisición1"/>
      <sheetName val="7.1.8.1.1"/>
      <sheetName val="Hoja2"/>
      <sheetName val="Cuadr."/>
      <sheetName val="skj452"/>
      <sheetName val="ita878"/>
      <sheetName val="aea-944"/>
      <sheetName val="dub-823"/>
      <sheetName val="gpi 526"/>
      <sheetName val="xxj617"/>
      <sheetName val="sng_855"/>
      <sheetName val="vea 374"/>
      <sheetName val="hfb024"/>
      <sheetName val="paj825"/>
      <sheetName val="APU NO PREVISTO"/>
      <sheetName val="PPTA (3)"/>
      <sheetName val="PPTA (2)"/>
      <sheetName val="PPTA"/>
      <sheetName val="PREACTA_61"/>
      <sheetName val="A_P_U1"/>
      <sheetName val="PREACTA_6"/>
      <sheetName val="A_P_U"/>
      <sheetName val="TABLAS"/>
      <sheetName val="inst"/>
      <sheetName val="SALARIOS"/>
      <sheetName val="PUNITARIOS_PARA_241201_2S13"/>
      <sheetName val="PR_113"/>
      <sheetName val="ESTADO_RED_TEC13"/>
      <sheetName val="PREACTA_1013"/>
      <sheetName val="PREACTA_913"/>
      <sheetName val="ESTADO_RED_TEC11"/>
      <sheetName val="PR_111"/>
      <sheetName val="PUNITARIOS_PARA_241201_2S11"/>
      <sheetName val="PREACTA_1011"/>
      <sheetName val="PREACTA_911"/>
      <sheetName val="PUNITARIOS_PARA_241201_2S12"/>
      <sheetName val="PR_112"/>
      <sheetName val="ESTADO_RED_TEC12"/>
      <sheetName val="PREACTA_1012"/>
      <sheetName val="PREACTA_912"/>
      <sheetName val="TABLA_2008"/>
      <sheetName val="ESTADO_VÍA-CRIT_TECNICO"/>
      <sheetName val="materiales"/>
      <sheetName val="otros"/>
      <sheetName val="Bases 2A"/>
      <sheetName val="@RISK - Correlaciones"/>
      <sheetName val="Acta"/>
      <sheetName val="BALANCE"/>
      <sheetName val="ITEMS NO REVISTOS"/>
      <sheetName val="APU ELECTRICOS"/>
      <sheetName val="CONT_ADI"/>
      <sheetName val="Excavación_Mat__Común_Estacione"/>
      <sheetName val="Demolición_Pavimento"/>
      <sheetName val="SUB_APU"/>
      <sheetName val="RELACION_MES"/>
      <sheetName val="A__P__U_"/>
      <sheetName val="CRA_MODI"/>
      <sheetName val="K16+000_AL_K18+500"/>
      <sheetName val="K23+200_AL_K24+700"/>
      <sheetName val="k18+500_AL_K23+050"/>
      <sheetName val="Presupuesto_PUENTE"/>
      <sheetName val="VOLUMENES_(4)"/>
      <sheetName val="VOLUMENES_(4SA)"/>
      <sheetName val="TABLA_20081"/>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PUNITARIOS_PARA_241201_2S14"/>
      <sheetName val="PR_114"/>
      <sheetName val="ESTADO_RED_TEC14"/>
      <sheetName val="PREACTA_1014"/>
      <sheetName val="PREACTA_914"/>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PREACTA_62"/>
      <sheetName val="TABLA_20082"/>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_Liquidacion_de_Obra_por_Tramos"/>
      <sheetName val="LISTA_DE_PRECIOS"/>
      <sheetName val="PREACTA_63"/>
      <sheetName val="TABLA_20083"/>
      <sheetName val="Excavación_Mat__Común_Estacion3"/>
      <sheetName val="Demolición_Pavimento3"/>
      <sheetName val="SUB_APU3"/>
      <sheetName val="RELACION_MES3"/>
      <sheetName val="ESTADO_VÍA-CRIT_TECNICO3"/>
      <sheetName val="A__P__U_3"/>
      <sheetName val="A_P_U3"/>
      <sheetName val="CRA_MODI3"/>
      <sheetName val="K16+000_AL_K18+5003"/>
      <sheetName val="K23+200_AL_K24+7003"/>
      <sheetName val="k18+500_AL_K23+0503"/>
      <sheetName val="Presupuesto_PUENTE3"/>
      <sheetName val="VOLUMENES_(4)3"/>
      <sheetName val="VOLUMENES_(4SA)3"/>
      <sheetName val="_Liquidacion_de_Obra_por_Tramo1"/>
      <sheetName val="LISTA_DE_PRECIOS1"/>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glvc"/>
      <sheetName val="c2_5y2_613"/>
      <sheetName val="c2_5y2_612"/>
      <sheetName val="c2_5y2_611"/>
      <sheetName val="DEST. MEDIOS"/>
      <sheetName val="COMBUASF"/>
      <sheetName val="BALCRUDO"/>
      <sheetName val="CARGASPROC."/>
      <sheetName val="G L P  FINAL"/>
      <sheetName val="Proveedores y acreedores"/>
      <sheetName val="gpi_526"/>
      <sheetName val="vea_374"/>
      <sheetName val="c2_5y2_614"/>
      <sheetName val="Tarifa_MT"/>
      <sheetName val="Proveedores_y_acreedores"/>
      <sheetName val="5__ELECTRICO"/>
      <sheetName val="costos oficina"/>
      <sheetName val="costos campamento"/>
      <sheetName val="días habiles 2015"/>
      <sheetName val="CURVA"/>
      <sheetName val="BASE"/>
      <sheetName val="for 6"/>
      <sheetName val="ACTA MODIFICACIÓN CIVIL"/>
      <sheetName val="APU"/>
      <sheetName val="mdo"/>
      <sheetName val="equip"/>
      <sheetName val="mat"/>
      <sheetName val="CIRCUITOS CODENSA"/>
      <sheetName val="APU_NO_PREVISTO1"/>
      <sheetName val="PPTA_(3)1"/>
      <sheetName val="PPTA_(2)1"/>
      <sheetName val="2,2,6,1_Pilotes_0,301"/>
      <sheetName val="APU_NO_PREVISTO"/>
      <sheetName val="PPTA_(3)"/>
      <sheetName val="PPTA_(2)"/>
      <sheetName val="2,2,6,1_Pilotes_0,30"/>
      <sheetName val="APU_NO_PREVISTO2"/>
      <sheetName val="PPTA_(3)2"/>
      <sheetName val="PPTA_(2)2"/>
      <sheetName val="2,2,6,1_Pilotes_0,302"/>
      <sheetName val="APU_NO_PREVISTO3"/>
      <sheetName val="PPTA_(3)3"/>
      <sheetName val="PPTA_(2)3"/>
      <sheetName val="2,2,6,1_Pilotes_0,303"/>
      <sheetName val="_Liquidacion_de_Obra_por_Tramo4"/>
      <sheetName val="APU_NO_PREVISTO4"/>
      <sheetName val="PPTA_(3)4"/>
      <sheetName val="PPTA_(2)4"/>
      <sheetName val="2,2,6,1_Pilotes_0,304"/>
      <sheetName val="LISTA_DE_PRECIOS4"/>
      <sheetName val="_Liquidacion_de_Obra_por_Tramo5"/>
      <sheetName val="APU_NO_PREVISTO5"/>
      <sheetName val="PPTA_(3)5"/>
      <sheetName val="PPTA_(2)5"/>
      <sheetName val="2,2,6,1_Pilotes_0,305"/>
      <sheetName val="LISTA_DE_PRECIOS5"/>
      <sheetName val="_Liquidacion_de_Obra_por_Tramo6"/>
      <sheetName val="APU_NO_PREVISTO6"/>
      <sheetName val="PPTA_(3)6"/>
      <sheetName val="PPTA_(2)6"/>
      <sheetName val="PREACTA_66"/>
      <sheetName val="TABLA_20086"/>
      <sheetName val="Excavación_Mat__Común_Estacion6"/>
      <sheetName val="Demolición_Pavimento6"/>
      <sheetName val="SUB_APU6"/>
      <sheetName val="A__P__U_6"/>
      <sheetName val="RELACION_MES6"/>
      <sheetName val="ESTADO_VÍA-CRIT_TECNICO6"/>
      <sheetName val="A_P_U6"/>
      <sheetName val="2,2,6,1_Pilotes_0,306"/>
      <sheetName val="LISTA_DE_PRECIOS6"/>
      <sheetName val="_Liquidacion_de_Obra_por_Tramo8"/>
      <sheetName val="APU_NO_PREVISTO8"/>
      <sheetName val="PPTA_(3)8"/>
      <sheetName val="PPTA_(2)8"/>
      <sheetName val="PREACTA_68"/>
      <sheetName val="TABLA_20088"/>
      <sheetName val="Excavación_Mat__Común_Estacion8"/>
      <sheetName val="Demolición_Pavimento8"/>
      <sheetName val="SUB_APU8"/>
      <sheetName val="A__P__U_8"/>
      <sheetName val="RELACION_MES8"/>
      <sheetName val="ESTADO_VÍA-CRIT_TECNICO8"/>
      <sheetName val="A_P_U8"/>
      <sheetName val="2,2,6,1_Pilotes_0,308"/>
      <sheetName val="LISTA_DE_PRECIOS8"/>
      <sheetName val="_Liquidacion_de_Obra_por_Tramo7"/>
      <sheetName val="APU_NO_PREVISTO7"/>
      <sheetName val="PPTA_(3)7"/>
      <sheetName val="PPTA_(2)7"/>
      <sheetName val="PREACTA_67"/>
      <sheetName val="TABLA_20087"/>
      <sheetName val="Excavación_Mat__Común_Estacion7"/>
      <sheetName val="Demolición_Pavimento7"/>
      <sheetName val="SUB_APU7"/>
      <sheetName val="A__P__U_7"/>
      <sheetName val="RELACION_MES7"/>
      <sheetName val="ESTADO_VÍA-CRIT_TECNICO7"/>
      <sheetName val="A_P_U7"/>
      <sheetName val="2,2,6,1_Pilotes_0,307"/>
      <sheetName val="LISTA_DE_PRECIOS7"/>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sheetData sheetId="101"/>
      <sheetData sheetId="102"/>
      <sheetData sheetId="103"/>
      <sheetData sheetId="104"/>
      <sheetData sheetId="105"/>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sheetData sheetId="122"/>
      <sheetData sheetId="123"/>
      <sheetData sheetId="124"/>
      <sheetData sheetId="125"/>
      <sheetData sheetId="126"/>
      <sheetData sheetId="127"/>
      <sheetData sheetId="128"/>
      <sheetData sheetId="129"/>
      <sheetData sheetId="130"/>
      <sheetData sheetId="131"/>
      <sheetData sheetId="132" refreshError="1"/>
      <sheetData sheetId="133" refreshError="1"/>
      <sheetData sheetId="134" refreshError="1"/>
      <sheetData sheetId="135" refreshError="1"/>
      <sheetData sheetId="136" refreshError="1"/>
      <sheetData sheetId="137"/>
      <sheetData sheetId="138"/>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ow r="48">
          <cell r="E48">
            <v>0</v>
          </cell>
        </row>
      </sheetData>
      <sheetData sheetId="156">
        <row r="48">
          <cell r="E48">
            <v>0</v>
          </cell>
        </row>
      </sheetData>
      <sheetData sheetId="157"/>
      <sheetData sheetId="158"/>
      <sheetData sheetId="159"/>
      <sheetData sheetId="160"/>
      <sheetData sheetId="161"/>
      <sheetData sheetId="162"/>
      <sheetData sheetId="163" refreshError="1"/>
      <sheetData sheetId="164" refreshError="1"/>
      <sheetData sheetId="165" refreshError="1"/>
      <sheetData sheetId="166" refreshError="1"/>
      <sheetData sheetId="167"/>
      <sheetData sheetId="168"/>
      <sheetData sheetId="169"/>
      <sheetData sheetId="170"/>
      <sheetData sheetId="17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sheetData sheetId="182"/>
      <sheetData sheetId="183" refreshError="1"/>
      <sheetData sheetId="184" refreshError="1"/>
      <sheetData sheetId="185" refreshError="1"/>
      <sheetData sheetId="186" refreshError="1"/>
      <sheetData sheetId="187" refreshError="1"/>
      <sheetData sheetId="188">
        <row r="48">
          <cell r="E48">
            <v>0</v>
          </cell>
        </row>
      </sheetData>
      <sheetData sheetId="189"/>
      <sheetData sheetId="190"/>
      <sheetData sheetId="191" refreshError="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refreshError="1"/>
      <sheetData sheetId="301"/>
      <sheetData sheetId="302"/>
      <sheetData sheetId="303"/>
      <sheetData sheetId="304" refreshError="1"/>
      <sheetData sheetId="305" refreshError="1"/>
      <sheetData sheetId="306" refreshError="1"/>
      <sheetData sheetId="307" refreshError="1"/>
      <sheetData sheetId="308" refreshError="1"/>
      <sheetData sheetId="309"/>
      <sheetData sheetId="310"/>
      <sheetData sheetId="311"/>
      <sheetData sheetId="312"/>
      <sheetData sheetId="313"/>
      <sheetData sheetId="314"/>
      <sheetData sheetId="315"/>
      <sheetData sheetId="316"/>
      <sheetData sheetId="317"/>
      <sheetData sheetId="318"/>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sheetData sheetId="329">
        <row r="48">
          <cell r="E48">
            <v>0</v>
          </cell>
        </row>
      </sheetData>
      <sheetData sheetId="330"/>
      <sheetData sheetId="331"/>
      <sheetData sheetId="332"/>
      <sheetData sheetId="333">
        <row r="48">
          <cell r="E48">
            <v>0</v>
          </cell>
        </row>
      </sheetData>
      <sheetData sheetId="334"/>
      <sheetData sheetId="335"/>
      <sheetData sheetId="336"/>
      <sheetData sheetId="337">
        <row r="48">
          <cell r="E48">
            <v>0</v>
          </cell>
        </row>
      </sheetData>
      <sheetData sheetId="338"/>
      <sheetData sheetId="339"/>
      <sheetData sheetId="340"/>
      <sheetData sheetId="341">
        <row r="48">
          <cell r="E48">
            <v>0</v>
          </cell>
        </row>
      </sheetData>
      <sheetData sheetId="342"/>
      <sheetData sheetId="343"/>
      <sheetData sheetId="344"/>
      <sheetData sheetId="345"/>
      <sheetData sheetId="346">
        <row r="48">
          <cell r="E48">
            <v>0</v>
          </cell>
        </row>
      </sheetData>
      <sheetData sheetId="347"/>
      <sheetData sheetId="348"/>
      <sheetData sheetId="349"/>
      <sheetData sheetId="350"/>
      <sheetData sheetId="351"/>
      <sheetData sheetId="352">
        <row r="48">
          <cell r="E48">
            <v>0</v>
          </cell>
        </row>
      </sheetData>
      <sheetData sheetId="353"/>
      <sheetData sheetId="354"/>
      <sheetData sheetId="355"/>
      <sheetData sheetId="356"/>
      <sheetData sheetId="357"/>
      <sheetData sheetId="358">
        <row r="48">
          <cell r="E48">
            <v>0</v>
          </cell>
        </row>
      </sheetData>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row r="48">
          <cell r="E48">
            <v>0</v>
          </cell>
        </row>
      </sheetData>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row r="48">
          <cell r="E48">
            <v>0</v>
          </cell>
        </row>
      </sheetData>
      <sheetData sheetId="389"/>
      <sheetData sheetId="390"/>
      <sheetData sheetId="391"/>
      <sheetData sheetId="392"/>
      <sheetData sheetId="393"/>
      <sheetData sheetId="394"/>
      <sheetData sheetId="395"/>
      <sheetData sheetId="396"/>
      <sheetData sheetId="397"/>
      <sheetData sheetId="398"/>
      <sheetData sheetId="399"/>
      <sheetData sheetId="400"/>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 val="devdics"/>
      <sheetName val="CRA.MODI"/>
      <sheetName val="Presup_Cancha"/>
      <sheetName val="1,01"/>
    </sheetNames>
    <sheetDataSet>
      <sheetData sheetId="0">
        <row r="3">
          <cell r="A3" t="str">
            <v>COD</v>
          </cell>
        </row>
      </sheetData>
      <sheetData sheetId="1">
        <row r="3">
          <cell r="A3" t="str">
            <v>COD</v>
          </cell>
        </row>
      </sheetData>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43C7CB-4859-4390-8B06-D2DDA3C3F990}">
  <dimension ref="B1:P224"/>
  <sheetViews>
    <sheetView showGridLines="0" view="pageBreakPreview" topLeftCell="A177" zoomScale="55" zoomScaleNormal="55" zoomScaleSheetLayoutView="55" zoomScalePageLayoutView="70" workbookViewId="0">
      <selection activeCell="P184" sqref="P184"/>
    </sheetView>
  </sheetViews>
  <sheetFormatPr baseColWidth="10" defaultColWidth="11.44140625" defaultRowHeight="15.6"/>
  <cols>
    <col min="1" max="2" width="4.44140625" style="1" customWidth="1"/>
    <col min="3" max="3" width="14.6640625" style="3" customWidth="1"/>
    <col min="4" max="4" width="14.33203125" style="3" customWidth="1"/>
    <col min="5" max="5" width="16.109375" style="5" hidden="1" customWidth="1"/>
    <col min="6" max="6" width="17.5546875" style="3" hidden="1" customWidth="1"/>
    <col min="7" max="7" width="85.6640625" style="4" customWidth="1"/>
    <col min="8" max="8" width="8.6640625" style="3" customWidth="1"/>
    <col min="9" max="9" width="18.88671875" style="3" customWidth="1"/>
    <col min="10" max="10" width="23.88671875" style="3" customWidth="1"/>
    <col min="11" max="11" width="30" style="3" customWidth="1"/>
    <col min="12" max="13" width="4.44140625" style="1" customWidth="1"/>
    <col min="14" max="15" width="11.44140625" style="1"/>
    <col min="16" max="16" width="25.5546875" style="2" customWidth="1"/>
    <col min="17" max="16384" width="11.44140625" style="1"/>
  </cols>
  <sheetData>
    <row r="1" spans="2:16">
      <c r="B1" s="222" t="s">
        <v>136</v>
      </c>
      <c r="C1" s="222"/>
      <c r="D1" s="222"/>
      <c r="E1" s="222"/>
      <c r="F1" s="222"/>
      <c r="G1" s="222"/>
    </row>
    <row r="2" spans="2:16">
      <c r="B2" s="222" t="s">
        <v>135</v>
      </c>
      <c r="C2" s="222"/>
      <c r="D2" s="222"/>
      <c r="E2" s="222"/>
    </row>
    <row r="3" spans="2:16" ht="16.2" thickBot="1">
      <c r="B3" s="221"/>
      <c r="C3" s="219"/>
      <c r="D3" s="220"/>
      <c r="E3" s="219"/>
    </row>
    <row r="4" spans="2:16" ht="15" thickTop="1" thickBot="1">
      <c r="B4" s="218"/>
      <c r="C4" s="217"/>
      <c r="D4" s="217"/>
      <c r="E4" s="217"/>
      <c r="F4" s="217"/>
      <c r="G4" s="217"/>
      <c r="H4" s="217"/>
      <c r="I4" s="217"/>
      <c r="J4" s="217"/>
      <c r="K4" s="217"/>
      <c r="L4" s="216"/>
    </row>
    <row r="5" spans="2:16" ht="31.5" customHeight="1" thickTop="1">
      <c r="B5" s="19"/>
      <c r="C5" s="215" t="s">
        <v>134</v>
      </c>
      <c r="D5" s="214"/>
      <c r="E5" s="214"/>
      <c r="F5" s="214"/>
      <c r="G5" s="214"/>
      <c r="H5" s="214"/>
      <c r="I5" s="214"/>
      <c r="J5" s="214"/>
      <c r="K5" s="213"/>
      <c r="L5" s="13"/>
    </row>
    <row r="6" spans="2:16">
      <c r="B6" s="203"/>
      <c r="C6" s="212" t="s">
        <v>133</v>
      </c>
      <c r="D6" s="212"/>
      <c r="E6" s="212"/>
      <c r="F6" s="212"/>
      <c r="G6" s="212"/>
      <c r="H6" s="212"/>
      <c r="I6" s="212"/>
      <c r="J6" s="212"/>
      <c r="K6" s="211"/>
      <c r="L6" s="13"/>
    </row>
    <row r="7" spans="2:16" s="207" customFormat="1" ht="13.8">
      <c r="B7" s="210"/>
      <c r="C7" s="206" t="s">
        <v>132</v>
      </c>
      <c r="D7" s="205"/>
      <c r="E7" s="205"/>
      <c r="F7" s="205"/>
      <c r="G7" s="205"/>
      <c r="H7" s="205"/>
      <c r="I7" s="205"/>
      <c r="J7" s="205"/>
      <c r="K7" s="204"/>
      <c r="L7" s="209"/>
      <c r="P7" s="208"/>
    </row>
    <row r="8" spans="2:16" ht="13.8">
      <c r="B8" s="203"/>
      <c r="C8" s="206"/>
      <c r="D8" s="205"/>
      <c r="E8" s="205"/>
      <c r="F8" s="205"/>
      <c r="G8" s="205"/>
      <c r="H8" s="205"/>
      <c r="I8" s="205"/>
      <c r="J8" s="205"/>
      <c r="K8" s="204"/>
      <c r="L8" s="13"/>
    </row>
    <row r="9" spans="2:16" ht="34.5" customHeight="1">
      <c r="B9" s="203"/>
      <c r="C9" s="202" t="s">
        <v>131</v>
      </c>
      <c r="D9" s="201"/>
      <c r="E9" s="201"/>
      <c r="F9" s="201"/>
      <c r="G9" s="201"/>
      <c r="H9" s="201"/>
      <c r="I9" s="201"/>
      <c r="J9" s="201"/>
      <c r="K9" s="200"/>
      <c r="L9" s="13"/>
    </row>
    <row r="10" spans="2:16" ht="30" customHeight="1" thickBot="1">
      <c r="B10" s="19"/>
      <c r="C10" s="199"/>
      <c r="D10" s="198"/>
      <c r="E10" s="198"/>
      <c r="F10" s="198"/>
      <c r="G10" s="198"/>
      <c r="H10" s="198"/>
      <c r="I10" s="198"/>
      <c r="J10" s="198"/>
      <c r="K10" s="197"/>
      <c r="L10" s="13"/>
    </row>
    <row r="11" spans="2:16" ht="30" customHeight="1">
      <c r="B11" s="19"/>
      <c r="C11" s="195" t="s">
        <v>130</v>
      </c>
      <c r="D11" s="194" t="s">
        <v>129</v>
      </c>
      <c r="E11" s="196" t="s">
        <v>128</v>
      </c>
      <c r="F11" s="196"/>
      <c r="G11" s="195" t="s">
        <v>11</v>
      </c>
      <c r="H11" s="194" t="s">
        <v>127</v>
      </c>
      <c r="I11" s="194" t="s">
        <v>126</v>
      </c>
      <c r="J11" s="193" t="s">
        <v>125</v>
      </c>
      <c r="K11" s="192" t="s">
        <v>124</v>
      </c>
      <c r="L11" s="13"/>
    </row>
    <row r="12" spans="2:16" ht="30" customHeight="1" thickBot="1">
      <c r="B12" s="19"/>
      <c r="C12" s="190"/>
      <c r="D12" s="189"/>
      <c r="E12" s="191" t="s">
        <v>123</v>
      </c>
      <c r="F12" s="191" t="s">
        <v>122</v>
      </c>
      <c r="G12" s="190"/>
      <c r="H12" s="189"/>
      <c r="I12" s="189"/>
      <c r="J12" s="188"/>
      <c r="K12" s="187"/>
      <c r="L12" s="13"/>
    </row>
    <row r="13" spans="2:16" ht="30" customHeight="1" thickBot="1">
      <c r="B13" s="19"/>
      <c r="C13" s="163" t="s">
        <v>121</v>
      </c>
      <c r="D13" s="162"/>
      <c r="E13" s="162"/>
      <c r="F13" s="162"/>
      <c r="G13" s="162"/>
      <c r="H13" s="162"/>
      <c r="I13" s="162"/>
      <c r="J13" s="162"/>
      <c r="K13" s="161"/>
      <c r="L13" s="13"/>
    </row>
    <row r="14" spans="2:16" ht="30" customHeight="1">
      <c r="B14" s="19"/>
      <c r="C14" s="133"/>
      <c r="D14" s="131"/>
      <c r="E14" s="131"/>
      <c r="F14" s="131"/>
      <c r="G14" s="132" t="s">
        <v>110</v>
      </c>
      <c r="H14" s="131"/>
      <c r="I14" s="131"/>
      <c r="J14" s="131"/>
      <c r="K14" s="130"/>
      <c r="L14" s="13"/>
    </row>
    <row r="15" spans="2:16" ht="30" customHeight="1">
      <c r="B15" s="19"/>
      <c r="C15" s="84"/>
      <c r="D15" s="158">
        <v>1.1000000000000001</v>
      </c>
      <c r="E15" s="100" t="s">
        <v>109</v>
      </c>
      <c r="F15" s="186" t="s">
        <v>97</v>
      </c>
      <c r="G15" s="100" t="s">
        <v>109</v>
      </c>
      <c r="H15" s="139" t="s">
        <v>97</v>
      </c>
      <c r="I15" s="184">
        <v>6.6</v>
      </c>
      <c r="J15" s="183">
        <v>254555.24900000001</v>
      </c>
      <c r="K15" s="93">
        <f>J15*I15</f>
        <v>1680064.6433999999</v>
      </c>
      <c r="L15" s="185"/>
    </row>
    <row r="16" spans="2:16" ht="30" customHeight="1">
      <c r="B16" s="19"/>
      <c r="C16" s="84"/>
      <c r="D16" s="158">
        <v>1.2</v>
      </c>
      <c r="E16" s="121" t="s">
        <v>108</v>
      </c>
      <c r="F16" s="139" t="s">
        <v>18</v>
      </c>
      <c r="G16" s="121" t="s">
        <v>108</v>
      </c>
      <c r="H16" s="139" t="s">
        <v>18</v>
      </c>
      <c r="I16" s="184">
        <v>6.88</v>
      </c>
      <c r="J16" s="183">
        <v>32594.302</v>
      </c>
      <c r="K16" s="93">
        <f>J16*I16</f>
        <v>224248.79775999999</v>
      </c>
      <c r="L16" s="95"/>
    </row>
    <row r="17" spans="2:12" ht="30" customHeight="1">
      <c r="B17" s="19"/>
      <c r="C17" s="84"/>
      <c r="D17" s="158">
        <v>1.3</v>
      </c>
      <c r="E17" s="100" t="s">
        <v>107</v>
      </c>
      <c r="F17" s="139" t="s">
        <v>27</v>
      </c>
      <c r="G17" s="100" t="s">
        <v>107</v>
      </c>
      <c r="H17" s="139" t="s">
        <v>27</v>
      </c>
      <c r="I17" s="184">
        <v>3</v>
      </c>
      <c r="J17" s="183">
        <v>45778.213000000003</v>
      </c>
      <c r="K17" s="93">
        <f>J17*I17</f>
        <v>137334.63900000002</v>
      </c>
      <c r="L17" s="95"/>
    </row>
    <row r="18" spans="2:12" ht="30" customHeight="1">
      <c r="B18" s="19"/>
      <c r="C18" s="84"/>
      <c r="D18" s="158">
        <v>1.4</v>
      </c>
      <c r="E18" s="100" t="s">
        <v>106</v>
      </c>
      <c r="F18" s="139" t="s">
        <v>18</v>
      </c>
      <c r="G18" s="100" t="s">
        <v>106</v>
      </c>
      <c r="H18" s="139" t="s">
        <v>18</v>
      </c>
      <c r="I18" s="184">
        <v>37.17</v>
      </c>
      <c r="J18" s="183">
        <v>22224.527000000002</v>
      </c>
      <c r="K18" s="93">
        <f>J18*I18</f>
        <v>826085.66859000013</v>
      </c>
      <c r="L18" s="95"/>
    </row>
    <row r="19" spans="2:12" ht="30" customHeight="1">
      <c r="B19" s="19"/>
      <c r="C19" s="84"/>
      <c r="D19" s="158">
        <v>1.5</v>
      </c>
      <c r="E19" s="100" t="s">
        <v>105</v>
      </c>
      <c r="F19" s="139" t="s">
        <v>104</v>
      </c>
      <c r="G19" s="100" t="s">
        <v>105</v>
      </c>
      <c r="H19" s="139" t="s">
        <v>104</v>
      </c>
      <c r="I19" s="184">
        <v>45.06</v>
      </c>
      <c r="J19" s="183">
        <v>13208.064999999999</v>
      </c>
      <c r="K19" s="93">
        <f>J19*I19</f>
        <v>595155.40889999992</v>
      </c>
      <c r="L19" s="95"/>
    </row>
    <row r="20" spans="2:12" ht="30" customHeight="1">
      <c r="B20" s="19"/>
      <c r="C20" s="84"/>
      <c r="D20" s="158">
        <v>1.6</v>
      </c>
      <c r="E20" s="100" t="s">
        <v>103</v>
      </c>
      <c r="F20" s="139" t="s">
        <v>97</v>
      </c>
      <c r="G20" s="100" t="s">
        <v>103</v>
      </c>
      <c r="H20" s="139" t="s">
        <v>97</v>
      </c>
      <c r="I20" s="184">
        <v>5.13</v>
      </c>
      <c r="J20" s="183">
        <v>62996.154000000002</v>
      </c>
      <c r="K20" s="93">
        <f>J20*I20</f>
        <v>323170.27002</v>
      </c>
      <c r="L20" s="95"/>
    </row>
    <row r="21" spans="2:12" ht="30" customHeight="1">
      <c r="B21" s="19"/>
      <c r="C21" s="84"/>
      <c r="D21" s="158">
        <v>1.7</v>
      </c>
      <c r="E21" s="121" t="s">
        <v>102</v>
      </c>
      <c r="F21" s="139" t="s">
        <v>97</v>
      </c>
      <c r="G21" s="121" t="s">
        <v>102</v>
      </c>
      <c r="H21" s="151" t="s">
        <v>97</v>
      </c>
      <c r="I21" s="175">
        <v>1.94</v>
      </c>
      <c r="J21" s="183">
        <v>300971.91799999995</v>
      </c>
      <c r="K21" s="93">
        <f>J21*I21</f>
        <v>583885.52091999992</v>
      </c>
      <c r="L21" s="95"/>
    </row>
    <row r="22" spans="2:12" ht="30" customHeight="1">
      <c r="B22" s="19"/>
      <c r="C22" s="84"/>
      <c r="D22" s="158">
        <v>1.8</v>
      </c>
      <c r="E22" s="121" t="s">
        <v>101</v>
      </c>
      <c r="F22" s="151" t="s">
        <v>97</v>
      </c>
      <c r="G22" s="121" t="s">
        <v>101</v>
      </c>
      <c r="H22" s="151" t="s">
        <v>97</v>
      </c>
      <c r="I22" s="175">
        <v>3.19</v>
      </c>
      <c r="J22" s="183">
        <v>38217.868000000002</v>
      </c>
      <c r="K22" s="93">
        <f>J22*I22</f>
        <v>121914.99892</v>
      </c>
      <c r="L22" s="95"/>
    </row>
    <row r="23" spans="2:12" ht="30" customHeight="1">
      <c r="B23" s="19"/>
      <c r="C23" s="84"/>
      <c r="D23" s="158">
        <v>1.9</v>
      </c>
      <c r="E23" s="100" t="s">
        <v>100</v>
      </c>
      <c r="F23" s="151" t="s">
        <v>27</v>
      </c>
      <c r="G23" s="100" t="s">
        <v>100</v>
      </c>
      <c r="H23" s="151" t="s">
        <v>27</v>
      </c>
      <c r="I23" s="175">
        <v>3</v>
      </c>
      <c r="J23" s="183">
        <v>34428.692999999999</v>
      </c>
      <c r="K23" s="93">
        <f>J23*I23</f>
        <v>103286.079</v>
      </c>
      <c r="L23" s="95"/>
    </row>
    <row r="24" spans="2:12" ht="30" customHeight="1">
      <c r="B24" s="19"/>
      <c r="C24" s="84"/>
      <c r="D24" s="156">
        <v>1.1000000000000001</v>
      </c>
      <c r="E24" s="100" t="s">
        <v>17</v>
      </c>
      <c r="F24" s="151" t="s">
        <v>18</v>
      </c>
      <c r="G24" s="100" t="s">
        <v>17</v>
      </c>
      <c r="H24" s="151" t="s">
        <v>18</v>
      </c>
      <c r="I24" s="175">
        <v>100</v>
      </c>
      <c r="J24" s="183">
        <v>18344.3</v>
      </c>
      <c r="K24" s="93">
        <f>J24*I24</f>
        <v>1834430</v>
      </c>
      <c r="L24" s="95"/>
    </row>
    <row r="25" spans="2:12" ht="30" customHeight="1" thickBot="1">
      <c r="B25" s="19"/>
      <c r="C25" s="78"/>
      <c r="D25" s="77"/>
      <c r="E25" s="76" t="s">
        <v>17</v>
      </c>
      <c r="F25" s="75"/>
      <c r="G25" s="74" t="s">
        <v>16</v>
      </c>
      <c r="H25" s="73"/>
      <c r="I25" s="177"/>
      <c r="J25" s="176"/>
      <c r="K25" s="176">
        <f>SUM(K15:K24)</f>
        <v>6429576.0265100002</v>
      </c>
      <c r="L25" s="95"/>
    </row>
    <row r="26" spans="2:12" ht="30" customHeight="1">
      <c r="B26" s="19"/>
      <c r="C26" s="133"/>
      <c r="D26" s="131"/>
      <c r="E26" s="131"/>
      <c r="F26" s="131"/>
      <c r="G26" s="132" t="s">
        <v>99</v>
      </c>
      <c r="H26" s="131"/>
      <c r="I26" s="131"/>
      <c r="J26" s="131"/>
      <c r="K26" s="130"/>
      <c r="L26" s="95"/>
    </row>
    <row r="27" spans="2:12" ht="30" customHeight="1">
      <c r="B27" s="19"/>
      <c r="C27" s="78"/>
      <c r="D27" s="94">
        <v>2.1</v>
      </c>
      <c r="E27" s="76"/>
      <c r="F27" s="75"/>
      <c r="G27" s="110" t="s">
        <v>98</v>
      </c>
      <c r="H27" s="182" t="s">
        <v>97</v>
      </c>
      <c r="I27" s="170">
        <v>0.8</v>
      </c>
      <c r="J27" s="93">
        <v>1156965.68</v>
      </c>
      <c r="K27" s="93">
        <f>J27*I27</f>
        <v>925572.54399999999</v>
      </c>
      <c r="L27" s="95"/>
    </row>
    <row r="28" spans="2:12" ht="30" customHeight="1">
      <c r="B28" s="19"/>
      <c r="C28" s="78"/>
      <c r="D28" s="94">
        <v>2.2000000000000002</v>
      </c>
      <c r="E28" s="76"/>
      <c r="F28" s="75"/>
      <c r="G28" s="110" t="s">
        <v>120</v>
      </c>
      <c r="H28" s="182" t="s">
        <v>21</v>
      </c>
      <c r="I28" s="170">
        <v>4.22</v>
      </c>
      <c r="J28" s="93">
        <v>508799.837</v>
      </c>
      <c r="K28" s="93">
        <f>J28*I28</f>
        <v>2147135.3121400001</v>
      </c>
      <c r="L28" s="95"/>
    </row>
    <row r="29" spans="2:12" ht="30" customHeight="1">
      <c r="B29" s="19"/>
      <c r="C29" s="78"/>
      <c r="D29" s="94">
        <v>2.2999999999999998</v>
      </c>
      <c r="E29" s="76"/>
      <c r="F29" s="75"/>
      <c r="G29" s="110" t="s">
        <v>96</v>
      </c>
      <c r="H29" s="182" t="s">
        <v>21</v>
      </c>
      <c r="I29" s="170">
        <v>11.2</v>
      </c>
      <c r="J29" s="93">
        <v>59990.177000000003</v>
      </c>
      <c r="K29" s="93">
        <f>J29*I29</f>
        <v>671889.98239999998</v>
      </c>
      <c r="L29" s="95"/>
    </row>
    <row r="30" spans="2:12" ht="30" customHeight="1">
      <c r="B30" s="19"/>
      <c r="C30" s="78"/>
      <c r="D30" s="94">
        <v>2.5</v>
      </c>
      <c r="E30" s="76"/>
      <c r="F30" s="75"/>
      <c r="G30" s="110" t="s">
        <v>94</v>
      </c>
      <c r="H30" s="182" t="s">
        <v>21</v>
      </c>
      <c r="I30" s="170">
        <v>9.77</v>
      </c>
      <c r="J30" s="93">
        <v>99184.618000000002</v>
      </c>
      <c r="K30" s="93">
        <f>J30*I30</f>
        <v>969033.71785999998</v>
      </c>
      <c r="L30" s="95"/>
    </row>
    <row r="31" spans="2:12" ht="30" customHeight="1">
      <c r="B31" s="19"/>
      <c r="C31" s="78"/>
      <c r="D31" s="94">
        <v>2.6</v>
      </c>
      <c r="E31" s="76"/>
      <c r="F31" s="75"/>
      <c r="G31" s="110" t="s">
        <v>93</v>
      </c>
      <c r="H31" s="182" t="s">
        <v>21</v>
      </c>
      <c r="I31" s="170">
        <v>9.77</v>
      </c>
      <c r="J31" s="93">
        <v>55115.177000000003</v>
      </c>
      <c r="K31" s="93">
        <f>J31*I31</f>
        <v>538475.27928999998</v>
      </c>
      <c r="L31" s="95"/>
    </row>
    <row r="32" spans="2:12" ht="30" customHeight="1">
      <c r="B32" s="19"/>
      <c r="C32" s="78"/>
      <c r="D32" s="94">
        <v>2.7</v>
      </c>
      <c r="E32" s="76"/>
      <c r="F32" s="75"/>
      <c r="G32" s="110" t="s">
        <v>92</v>
      </c>
      <c r="H32" s="182" t="s">
        <v>21</v>
      </c>
      <c r="I32" s="170">
        <v>4.41</v>
      </c>
      <c r="J32" s="93">
        <v>44437.614000000001</v>
      </c>
      <c r="K32" s="93">
        <f>J32*I32</f>
        <v>195969.87774000003</v>
      </c>
      <c r="L32" s="95"/>
    </row>
    <row r="33" spans="2:12" ht="30" customHeight="1">
      <c r="B33" s="19"/>
      <c r="C33" s="78"/>
      <c r="D33" s="94">
        <v>2.8</v>
      </c>
      <c r="E33" s="76"/>
      <c r="F33" s="75"/>
      <c r="G33" s="110" t="s">
        <v>91</v>
      </c>
      <c r="H33" s="182" t="s">
        <v>24</v>
      </c>
      <c r="I33" s="170">
        <v>257.24</v>
      </c>
      <c r="J33" s="93">
        <v>11085.464</v>
      </c>
      <c r="K33" s="93">
        <f>J33*I33</f>
        <v>2851624.75936</v>
      </c>
      <c r="L33" s="95"/>
    </row>
    <row r="34" spans="2:12" ht="30" customHeight="1">
      <c r="B34" s="19"/>
      <c r="C34" s="78"/>
      <c r="D34" s="77"/>
      <c r="E34" s="76" t="s">
        <v>17</v>
      </c>
      <c r="F34" s="75"/>
      <c r="G34" s="74" t="s">
        <v>16</v>
      </c>
      <c r="H34" s="73"/>
      <c r="I34" s="177"/>
      <c r="J34" s="176"/>
      <c r="K34" s="176">
        <f>K27+K28+K29+K30+K31+K32+K33</f>
        <v>8299701.472790001</v>
      </c>
      <c r="L34" s="95"/>
    </row>
    <row r="35" spans="2:12" ht="30" customHeight="1">
      <c r="B35" s="19"/>
      <c r="C35" s="90"/>
      <c r="D35" s="88"/>
      <c r="E35" s="88"/>
      <c r="F35" s="88"/>
      <c r="G35" s="169" t="s">
        <v>90</v>
      </c>
      <c r="H35" s="88"/>
      <c r="I35" s="88"/>
      <c r="J35" s="88"/>
      <c r="K35" s="87"/>
      <c r="L35" s="95"/>
    </row>
    <row r="36" spans="2:12" ht="30" customHeight="1">
      <c r="B36" s="19"/>
      <c r="C36" s="126"/>
      <c r="D36" s="158">
        <v>3.1</v>
      </c>
      <c r="E36" s="100" t="s">
        <v>98</v>
      </c>
      <c r="F36" s="151" t="s">
        <v>97</v>
      </c>
      <c r="G36" s="100" t="s">
        <v>89</v>
      </c>
      <c r="H36" s="151" t="s">
        <v>18</v>
      </c>
      <c r="I36" s="170">
        <v>46.64</v>
      </c>
      <c r="J36" s="93">
        <v>107766.1</v>
      </c>
      <c r="K36" s="93">
        <f>J36*I36</f>
        <v>5026210.9040000001</v>
      </c>
      <c r="L36" s="95"/>
    </row>
    <row r="37" spans="2:12" ht="39" customHeight="1">
      <c r="B37" s="19"/>
      <c r="C37" s="126"/>
      <c r="D37" s="158">
        <v>3.2</v>
      </c>
      <c r="E37" s="100" t="s">
        <v>120</v>
      </c>
      <c r="F37" s="123" t="s">
        <v>21</v>
      </c>
      <c r="G37" s="100" t="s">
        <v>88</v>
      </c>
      <c r="H37" s="123" t="s">
        <v>18</v>
      </c>
      <c r="I37" s="111">
        <v>110.16</v>
      </c>
      <c r="J37" s="93">
        <v>38218.934000000001</v>
      </c>
      <c r="K37" s="93">
        <f>J37*I37</f>
        <v>4210197.7694399999</v>
      </c>
      <c r="L37" s="95"/>
    </row>
    <row r="38" spans="2:12" ht="30" customHeight="1">
      <c r="B38" s="19"/>
      <c r="C38" s="78"/>
      <c r="D38" s="77"/>
      <c r="E38" s="76" t="s">
        <v>17</v>
      </c>
      <c r="F38" s="75"/>
      <c r="G38" s="74" t="s">
        <v>16</v>
      </c>
      <c r="H38" s="73"/>
      <c r="I38" s="177"/>
      <c r="J38" s="176"/>
      <c r="K38" s="176">
        <f>SUM(K36:K37)</f>
        <v>9236408.67344</v>
      </c>
      <c r="L38" s="95"/>
    </row>
    <row r="39" spans="2:12" ht="30" customHeight="1">
      <c r="B39" s="19"/>
      <c r="C39" s="90"/>
      <c r="D39" s="88"/>
      <c r="E39" s="88"/>
      <c r="F39" s="88"/>
      <c r="G39" s="169" t="s">
        <v>87</v>
      </c>
      <c r="H39" s="88"/>
      <c r="I39" s="88"/>
      <c r="J39" s="88"/>
      <c r="K39" s="87"/>
      <c r="L39" s="95"/>
    </row>
    <row r="40" spans="2:12" ht="30" customHeight="1">
      <c r="B40" s="19"/>
      <c r="C40" s="126"/>
      <c r="D40" s="158">
        <v>4.0999999999999996</v>
      </c>
      <c r="E40" s="100"/>
      <c r="F40" s="123"/>
      <c r="G40" s="100" t="s">
        <v>86</v>
      </c>
      <c r="H40" s="139" t="s">
        <v>18</v>
      </c>
      <c r="I40" s="111">
        <v>363.15</v>
      </c>
      <c r="J40" s="93">
        <v>29340.206999999999</v>
      </c>
      <c r="K40" s="93">
        <f>J40*I40</f>
        <v>10654896.172049999</v>
      </c>
      <c r="L40" s="95"/>
    </row>
    <row r="41" spans="2:12" ht="30" customHeight="1">
      <c r="B41" s="19"/>
      <c r="C41" s="126"/>
      <c r="D41" s="158">
        <v>4.2</v>
      </c>
      <c r="E41" s="100"/>
      <c r="F41" s="151"/>
      <c r="G41" s="106" t="s">
        <v>85</v>
      </c>
      <c r="H41" s="139" t="s">
        <v>18</v>
      </c>
      <c r="I41" s="111">
        <v>77.400000000000006</v>
      </c>
      <c r="J41" s="93">
        <v>23148.32</v>
      </c>
      <c r="K41" s="93">
        <f>J41*I41</f>
        <v>1791679.9680000001</v>
      </c>
      <c r="L41" s="95"/>
    </row>
    <row r="42" spans="2:12" ht="30" customHeight="1">
      <c r="B42" s="19"/>
      <c r="C42" s="126"/>
      <c r="D42" s="158" t="s">
        <v>84</v>
      </c>
      <c r="E42" s="100"/>
      <c r="F42" s="151"/>
      <c r="G42" s="100" t="s">
        <v>83</v>
      </c>
      <c r="H42" s="139" t="s">
        <v>18</v>
      </c>
      <c r="I42" s="111">
        <v>87.36</v>
      </c>
      <c r="J42" s="93">
        <v>35218.027000000002</v>
      </c>
      <c r="K42" s="93">
        <f>J42*I42</f>
        <v>3076646.8387200003</v>
      </c>
      <c r="L42" s="95"/>
    </row>
    <row r="43" spans="2:12" ht="30" customHeight="1">
      <c r="B43" s="19"/>
      <c r="C43" s="84"/>
      <c r="D43" s="158">
        <v>4.4000000000000004</v>
      </c>
      <c r="E43" s="100"/>
      <c r="F43" s="139"/>
      <c r="G43" s="100" t="s">
        <v>82</v>
      </c>
      <c r="H43" s="139" t="s">
        <v>18</v>
      </c>
      <c r="I43" s="170">
        <v>4</v>
      </c>
      <c r="J43" s="93">
        <v>55952.091</v>
      </c>
      <c r="K43" s="93">
        <f>J43*I43</f>
        <v>223808.364</v>
      </c>
      <c r="L43" s="95"/>
    </row>
    <row r="44" spans="2:12" ht="30" customHeight="1">
      <c r="B44" s="19"/>
      <c r="C44" s="84"/>
      <c r="D44" s="158">
        <v>4.5</v>
      </c>
      <c r="E44" s="100"/>
      <c r="F44" s="139"/>
      <c r="G44" s="100" t="s">
        <v>119</v>
      </c>
      <c r="H44" s="139" t="s">
        <v>18</v>
      </c>
      <c r="I44" s="170">
        <v>7</v>
      </c>
      <c r="J44" s="93">
        <v>55952.091</v>
      </c>
      <c r="K44" s="93">
        <f>J44*I44</f>
        <v>391664.63699999999</v>
      </c>
      <c r="L44" s="95"/>
    </row>
    <row r="45" spans="2:12" ht="30" customHeight="1">
      <c r="B45" s="19"/>
      <c r="C45" s="78"/>
      <c r="D45" s="77"/>
      <c r="E45" s="76" t="s">
        <v>17</v>
      </c>
      <c r="F45" s="75"/>
      <c r="G45" s="74" t="s">
        <v>16</v>
      </c>
      <c r="H45" s="73"/>
      <c r="I45" s="177"/>
      <c r="J45" s="176"/>
      <c r="K45" s="176">
        <f>SUM(K40:K44)</f>
        <v>16138695.979769999</v>
      </c>
      <c r="L45" s="95"/>
    </row>
    <row r="46" spans="2:12" ht="30" customHeight="1">
      <c r="B46" s="19"/>
      <c r="C46" s="90"/>
      <c r="D46" s="88"/>
      <c r="E46" s="88"/>
      <c r="F46" s="88"/>
      <c r="G46" s="169" t="s">
        <v>81</v>
      </c>
      <c r="H46" s="88"/>
      <c r="I46" s="88"/>
      <c r="J46" s="88"/>
      <c r="K46" s="87"/>
      <c r="L46" s="95"/>
    </row>
    <row r="47" spans="2:12" ht="30" customHeight="1">
      <c r="B47" s="19"/>
      <c r="C47" s="84"/>
      <c r="D47" s="158">
        <v>5.0999999999999996</v>
      </c>
      <c r="E47" s="100" t="s">
        <v>119</v>
      </c>
      <c r="F47" s="139"/>
      <c r="G47" s="100" t="s">
        <v>118</v>
      </c>
      <c r="H47" s="139" t="s">
        <v>27</v>
      </c>
      <c r="I47" s="170">
        <v>1</v>
      </c>
      <c r="J47" s="93">
        <v>541453.75874999992</v>
      </c>
      <c r="K47" s="93">
        <f>J47*I47</f>
        <v>541453.75874999992</v>
      </c>
      <c r="L47" s="95"/>
    </row>
    <row r="48" spans="2:12" ht="30" customHeight="1">
      <c r="B48" s="19"/>
      <c r="C48" s="117"/>
      <c r="D48" s="158">
        <v>5.2</v>
      </c>
      <c r="E48" s="100"/>
      <c r="F48" s="139"/>
      <c r="G48" s="100" t="s">
        <v>80</v>
      </c>
      <c r="H48" s="139" t="s">
        <v>21</v>
      </c>
      <c r="I48" s="170">
        <v>37.909999999999997</v>
      </c>
      <c r="J48" s="93">
        <v>26452.077472826088</v>
      </c>
      <c r="K48" s="93">
        <f>J48*I48</f>
        <v>1002798.2569948368</v>
      </c>
      <c r="L48" s="95"/>
    </row>
    <row r="49" spans="2:12" ht="30" customHeight="1">
      <c r="B49" s="19"/>
      <c r="C49" s="126"/>
      <c r="D49" s="158">
        <v>5.6</v>
      </c>
      <c r="E49" s="100"/>
      <c r="F49" s="105"/>
      <c r="G49" s="100" t="s">
        <v>76</v>
      </c>
      <c r="H49" s="105" t="s">
        <v>27</v>
      </c>
      <c r="I49" s="170">
        <v>3</v>
      </c>
      <c r="J49" s="93">
        <v>69424.70963235294</v>
      </c>
      <c r="K49" s="93">
        <f>J49*I49</f>
        <v>208274.12889705884</v>
      </c>
      <c r="L49" s="95"/>
    </row>
    <row r="50" spans="2:12" ht="30" customHeight="1">
      <c r="B50" s="19"/>
      <c r="C50" s="84"/>
      <c r="D50" s="158">
        <v>5.8</v>
      </c>
      <c r="E50" s="100"/>
      <c r="F50" s="105"/>
      <c r="G50" s="100" t="s">
        <v>74</v>
      </c>
      <c r="H50" s="105" t="s">
        <v>21</v>
      </c>
      <c r="I50" s="170">
        <v>7</v>
      </c>
      <c r="J50" s="93">
        <v>25141.921999999999</v>
      </c>
      <c r="K50" s="93">
        <f>J50*I50</f>
        <v>175993.454</v>
      </c>
      <c r="L50" s="95"/>
    </row>
    <row r="51" spans="2:12" ht="30" customHeight="1">
      <c r="B51" s="19"/>
      <c r="C51" s="84"/>
      <c r="D51" s="158">
        <v>5.9</v>
      </c>
      <c r="E51" s="100"/>
      <c r="F51" s="105"/>
      <c r="G51" s="100" t="s">
        <v>73</v>
      </c>
      <c r="H51" s="105" t="s">
        <v>21</v>
      </c>
      <c r="I51" s="170">
        <v>23.76</v>
      </c>
      <c r="J51" s="93">
        <v>24427.116999999998</v>
      </c>
      <c r="K51" s="93">
        <f>J51*I51</f>
        <v>580388.29992000002</v>
      </c>
      <c r="L51" s="95"/>
    </row>
    <row r="52" spans="2:12" ht="30" customHeight="1">
      <c r="B52" s="19"/>
      <c r="C52" s="84"/>
      <c r="D52" s="156">
        <v>5.0999999999999996</v>
      </c>
      <c r="E52" s="100"/>
      <c r="F52" s="105"/>
      <c r="G52" s="100" t="s">
        <v>72</v>
      </c>
      <c r="H52" s="105" t="s">
        <v>27</v>
      </c>
      <c r="I52" s="170">
        <v>1</v>
      </c>
      <c r="J52" s="93">
        <v>916123.34395833325</v>
      </c>
      <c r="K52" s="93">
        <f>J52*I52</f>
        <v>916123.34395833325</v>
      </c>
      <c r="L52" s="95"/>
    </row>
    <row r="53" spans="2:12" ht="30" customHeight="1" thickBot="1">
      <c r="B53" s="19"/>
      <c r="C53" s="78"/>
      <c r="D53" s="77"/>
      <c r="E53" s="76" t="s">
        <v>17</v>
      </c>
      <c r="F53" s="75"/>
      <c r="G53" s="74" t="s">
        <v>16</v>
      </c>
      <c r="H53" s="73"/>
      <c r="I53" s="177"/>
      <c r="J53" s="176"/>
      <c r="K53" s="176">
        <f>SUM(K47:K52)</f>
        <v>3425031.2425202285</v>
      </c>
      <c r="L53" s="95"/>
    </row>
    <row r="54" spans="2:12" ht="30" customHeight="1">
      <c r="B54" s="19"/>
      <c r="C54" s="133"/>
      <c r="D54" s="131"/>
      <c r="E54" s="131"/>
      <c r="F54" s="131"/>
      <c r="G54" s="172" t="s">
        <v>71</v>
      </c>
      <c r="H54" s="131"/>
      <c r="I54" s="131"/>
      <c r="J54" s="131"/>
      <c r="K54" s="130"/>
      <c r="L54" s="95"/>
    </row>
    <row r="55" spans="2:12" ht="30" customHeight="1">
      <c r="B55" s="19"/>
      <c r="C55" s="84"/>
      <c r="D55" s="158">
        <v>6.1</v>
      </c>
      <c r="E55" s="100"/>
      <c r="F55" s="105"/>
      <c r="G55" s="100" t="s">
        <v>117</v>
      </c>
      <c r="H55" s="105" t="s">
        <v>21</v>
      </c>
      <c r="I55" s="128">
        <v>19.2</v>
      </c>
      <c r="J55" s="93">
        <v>9700.8729999999996</v>
      </c>
      <c r="K55" s="93">
        <f>J55*I55</f>
        <v>186256.7616</v>
      </c>
      <c r="L55" s="95"/>
    </row>
    <row r="56" spans="2:12" ht="30" customHeight="1">
      <c r="B56" s="19"/>
      <c r="C56" s="84"/>
      <c r="D56" s="158">
        <v>6.2</v>
      </c>
      <c r="E56" s="100"/>
      <c r="F56" s="105"/>
      <c r="G56" s="100" t="s">
        <v>70</v>
      </c>
      <c r="H56" s="105" t="s">
        <v>21</v>
      </c>
      <c r="I56" s="128">
        <v>6</v>
      </c>
      <c r="J56" s="93">
        <v>42363.411593750003</v>
      </c>
      <c r="K56" s="93">
        <f>J56*I56</f>
        <v>254180.46956250002</v>
      </c>
      <c r="L56" s="95"/>
    </row>
    <row r="57" spans="2:12" ht="30" customHeight="1">
      <c r="B57" s="19"/>
      <c r="C57" s="117"/>
      <c r="D57" s="158">
        <v>6.3</v>
      </c>
      <c r="E57" s="100"/>
      <c r="F57" s="105"/>
      <c r="G57" s="100" t="s">
        <v>69</v>
      </c>
      <c r="H57" s="105" t="s">
        <v>21</v>
      </c>
      <c r="I57" s="128">
        <v>2.7</v>
      </c>
      <c r="J57" s="93">
        <v>61547.398791666674</v>
      </c>
      <c r="K57" s="93">
        <f>J57*I57</f>
        <v>166177.97673750002</v>
      </c>
      <c r="L57" s="95"/>
    </row>
    <row r="58" spans="2:12" ht="30" customHeight="1">
      <c r="B58" s="19"/>
      <c r="C58" s="126"/>
      <c r="D58" s="158">
        <v>6.4</v>
      </c>
      <c r="E58" s="100"/>
      <c r="F58" s="105"/>
      <c r="G58" s="100" t="s">
        <v>68</v>
      </c>
      <c r="H58" s="105" t="s">
        <v>21</v>
      </c>
      <c r="I58" s="128">
        <v>18</v>
      </c>
      <c r="J58" s="93">
        <v>94408.116562499999</v>
      </c>
      <c r="K58" s="93">
        <f>J58*I58</f>
        <v>1699346.098125</v>
      </c>
      <c r="L58" s="95"/>
    </row>
    <row r="59" spans="2:12" ht="30" customHeight="1">
      <c r="B59" s="19"/>
      <c r="C59" s="84"/>
      <c r="D59" s="158">
        <v>6.6</v>
      </c>
      <c r="E59" s="100"/>
      <c r="F59" s="105"/>
      <c r="G59" s="100" t="s">
        <v>66</v>
      </c>
      <c r="H59" s="105" t="s">
        <v>27</v>
      </c>
      <c r="I59" s="128">
        <v>1</v>
      </c>
      <c r="J59" s="93">
        <v>21516.289275000003</v>
      </c>
      <c r="K59" s="93">
        <f>J59*I59</f>
        <v>21516.289275000003</v>
      </c>
      <c r="L59" s="95"/>
    </row>
    <row r="60" spans="2:12" ht="30" customHeight="1">
      <c r="B60" s="19"/>
      <c r="C60" s="84"/>
      <c r="D60" s="158">
        <v>6.8</v>
      </c>
      <c r="E60" s="100"/>
      <c r="F60" s="105"/>
      <c r="G60" s="100" t="s">
        <v>64</v>
      </c>
      <c r="H60" s="105" t="s">
        <v>27</v>
      </c>
      <c r="I60" s="128">
        <v>2</v>
      </c>
      <c r="J60" s="93">
        <v>103212.65398437499</v>
      </c>
      <c r="K60" s="93">
        <f>J60*I60</f>
        <v>206425.30796874998</v>
      </c>
      <c r="L60" s="95"/>
    </row>
    <row r="61" spans="2:12" ht="30" customHeight="1">
      <c r="B61" s="19"/>
      <c r="C61" s="84"/>
      <c r="D61" s="158">
        <v>6.9</v>
      </c>
      <c r="E61" s="100"/>
      <c r="F61" s="105"/>
      <c r="G61" s="100" t="s">
        <v>63</v>
      </c>
      <c r="H61" s="105" t="s">
        <v>27</v>
      </c>
      <c r="I61" s="128">
        <v>1</v>
      </c>
      <c r="J61" s="93">
        <v>153685.03312500002</v>
      </c>
      <c r="K61" s="93">
        <f>J61*I61</f>
        <v>153685.03312500002</v>
      </c>
      <c r="L61" s="95"/>
    </row>
    <row r="62" spans="2:12" ht="30" customHeight="1">
      <c r="B62" s="19"/>
      <c r="C62" s="84"/>
      <c r="D62" s="156">
        <v>6.1</v>
      </c>
      <c r="E62" s="100"/>
      <c r="F62" s="105"/>
      <c r="G62" s="100" t="s">
        <v>62</v>
      </c>
      <c r="H62" s="105" t="s">
        <v>21</v>
      </c>
      <c r="I62" s="128">
        <v>19</v>
      </c>
      <c r="J62" s="93">
        <v>24427.116999999998</v>
      </c>
      <c r="K62" s="93">
        <f>J62*I62</f>
        <v>464115.223</v>
      </c>
      <c r="L62" s="95"/>
    </row>
    <row r="63" spans="2:12" ht="30" customHeight="1">
      <c r="B63" s="19"/>
      <c r="C63" s="78"/>
      <c r="D63" s="77"/>
      <c r="E63" s="76" t="s">
        <v>17</v>
      </c>
      <c r="F63" s="75"/>
      <c r="G63" s="74" t="s">
        <v>16</v>
      </c>
      <c r="H63" s="73"/>
      <c r="I63" s="177"/>
      <c r="J63" s="176"/>
      <c r="K63" s="176">
        <f>SUM(K55:K62)</f>
        <v>3151703.1593937501</v>
      </c>
      <c r="L63" s="95"/>
    </row>
    <row r="64" spans="2:12" ht="30" customHeight="1">
      <c r="B64" s="19"/>
      <c r="C64" s="90"/>
      <c r="D64" s="88"/>
      <c r="E64" s="88"/>
      <c r="F64" s="88"/>
      <c r="G64" s="169" t="s">
        <v>61</v>
      </c>
      <c r="H64" s="88"/>
      <c r="I64" s="88"/>
      <c r="J64" s="88"/>
      <c r="K64" s="87"/>
      <c r="L64" s="95"/>
    </row>
    <row r="65" spans="2:12" ht="30" customHeight="1">
      <c r="B65" s="19"/>
      <c r="C65" s="84"/>
      <c r="D65" s="158">
        <v>7.1</v>
      </c>
      <c r="E65" s="100"/>
      <c r="F65" s="105"/>
      <c r="G65" s="100" t="s">
        <v>60</v>
      </c>
      <c r="H65" s="105" t="s">
        <v>27</v>
      </c>
      <c r="I65" s="128">
        <v>1</v>
      </c>
      <c r="J65" s="93">
        <v>520490.61593749997</v>
      </c>
      <c r="K65" s="93">
        <f>J65*I65</f>
        <v>520490.61593749997</v>
      </c>
      <c r="L65" s="95"/>
    </row>
    <row r="66" spans="2:12" ht="30" customHeight="1">
      <c r="B66" s="19"/>
      <c r="C66" s="84"/>
      <c r="D66" s="158">
        <v>7.4</v>
      </c>
      <c r="E66" s="100"/>
      <c r="F66" s="105"/>
      <c r="G66" s="100" t="s">
        <v>57</v>
      </c>
      <c r="H66" s="105" t="s">
        <v>21</v>
      </c>
      <c r="I66" s="128">
        <v>96.776342314947556</v>
      </c>
      <c r="J66" s="93">
        <v>24408.574395833337</v>
      </c>
      <c r="K66" s="93">
        <f>J66*I66</f>
        <v>2362172.5511510312</v>
      </c>
      <c r="L66" s="95"/>
    </row>
    <row r="67" spans="2:12" ht="30" customHeight="1">
      <c r="B67" s="19"/>
      <c r="C67" s="84"/>
      <c r="D67" s="158">
        <v>7.5</v>
      </c>
      <c r="E67" s="181"/>
      <c r="F67" s="105"/>
      <c r="G67" s="181" t="s">
        <v>116</v>
      </c>
      <c r="H67" s="105" t="s">
        <v>27</v>
      </c>
      <c r="I67" s="128">
        <v>1</v>
      </c>
      <c r="J67" s="93">
        <v>926585.74395833327</v>
      </c>
      <c r="K67" s="93">
        <f>J67*I67</f>
        <v>926585.74395833327</v>
      </c>
      <c r="L67" s="95"/>
    </row>
    <row r="68" spans="2:12" ht="30" customHeight="1">
      <c r="B68" s="19"/>
      <c r="C68" s="117"/>
      <c r="D68" s="158">
        <v>7.6</v>
      </c>
      <c r="E68" s="167"/>
      <c r="F68" s="171"/>
      <c r="G68" s="167" t="s">
        <v>56</v>
      </c>
      <c r="H68" s="171" t="s">
        <v>27</v>
      </c>
      <c r="I68" s="180">
        <v>8</v>
      </c>
      <c r="J68" s="93">
        <v>54490.574395833333</v>
      </c>
      <c r="K68" s="93">
        <f>J68*I68</f>
        <v>435924.59516666667</v>
      </c>
      <c r="L68" s="95"/>
    </row>
    <row r="69" spans="2:12" ht="30" customHeight="1">
      <c r="B69" s="19"/>
      <c r="C69" s="126"/>
      <c r="D69" s="168">
        <v>7.8</v>
      </c>
      <c r="E69" s="167"/>
      <c r="F69" s="171"/>
      <c r="G69" s="167" t="s">
        <v>54</v>
      </c>
      <c r="H69" s="171" t="s">
        <v>27</v>
      </c>
      <c r="I69" s="180">
        <v>12</v>
      </c>
      <c r="J69" s="93">
        <v>59690.574395833333</v>
      </c>
      <c r="K69" s="93">
        <f>J69*I69</f>
        <v>716286.89275</v>
      </c>
      <c r="L69" s="95"/>
    </row>
    <row r="70" spans="2:12" ht="30" customHeight="1">
      <c r="B70" s="19"/>
      <c r="C70" s="84"/>
      <c r="D70" s="168">
        <v>7.9</v>
      </c>
      <c r="E70" s="167"/>
      <c r="F70" s="171"/>
      <c r="G70" s="167" t="s">
        <v>53</v>
      </c>
      <c r="H70" s="171" t="s">
        <v>27</v>
      </c>
      <c r="I70" s="180">
        <v>18</v>
      </c>
      <c r="J70" s="93">
        <v>73176.435989583333</v>
      </c>
      <c r="K70" s="93">
        <f>J70*I70</f>
        <v>1317175.8478125001</v>
      </c>
      <c r="L70" s="95"/>
    </row>
    <row r="71" spans="2:12" ht="30" customHeight="1" thickBot="1">
      <c r="B71" s="19"/>
      <c r="C71" s="78"/>
      <c r="D71" s="77"/>
      <c r="E71" s="76" t="s">
        <v>17</v>
      </c>
      <c r="F71" s="75"/>
      <c r="G71" s="74" t="s">
        <v>16</v>
      </c>
      <c r="H71" s="73"/>
      <c r="I71" s="177"/>
      <c r="J71" s="176"/>
      <c r="K71" s="176">
        <f>SUM(K65:K70)</f>
        <v>6278636.2467760304</v>
      </c>
      <c r="L71" s="95"/>
    </row>
    <row r="72" spans="2:12" ht="30" customHeight="1">
      <c r="B72" s="19"/>
      <c r="C72" s="90"/>
      <c r="D72" s="131"/>
      <c r="E72" s="131"/>
      <c r="F72" s="131"/>
      <c r="G72" s="172" t="s">
        <v>52</v>
      </c>
      <c r="H72" s="131"/>
      <c r="I72" s="131"/>
      <c r="J72" s="131"/>
      <c r="K72" s="130"/>
      <c r="L72" s="95"/>
    </row>
    <row r="73" spans="2:12" ht="30" customHeight="1">
      <c r="B73" s="19"/>
      <c r="C73" s="84"/>
      <c r="D73" s="158">
        <v>8.1</v>
      </c>
      <c r="E73" s="100"/>
      <c r="F73" s="105"/>
      <c r="G73" s="180" t="s">
        <v>51</v>
      </c>
      <c r="H73" s="179" t="s">
        <v>18</v>
      </c>
      <c r="I73" s="170">
        <v>110.58</v>
      </c>
      <c r="J73" s="93">
        <v>38218.934000000001</v>
      </c>
      <c r="K73" s="93">
        <f>J73*I73</f>
        <v>4226249.7217199998</v>
      </c>
      <c r="L73" s="95"/>
    </row>
    <row r="74" spans="2:12" ht="30" customHeight="1">
      <c r="B74" s="19"/>
      <c r="C74" s="84"/>
      <c r="D74" s="158">
        <v>8.1999999999999993</v>
      </c>
      <c r="E74" s="121"/>
      <c r="F74" s="105"/>
      <c r="G74" s="128" t="s">
        <v>50</v>
      </c>
      <c r="H74" s="179" t="s">
        <v>18</v>
      </c>
      <c r="I74" s="170">
        <v>5.88</v>
      </c>
      <c r="J74" s="93">
        <v>116145.66600000001</v>
      </c>
      <c r="K74" s="93">
        <f>J74*I74</f>
        <v>682936.51608000009</v>
      </c>
      <c r="L74" s="95"/>
    </row>
    <row r="75" spans="2:12" ht="30" customHeight="1">
      <c r="B75" s="19"/>
      <c r="C75" s="84"/>
      <c r="D75" s="158">
        <v>8.4</v>
      </c>
      <c r="E75" s="121"/>
      <c r="F75" s="105"/>
      <c r="G75" s="128" t="s">
        <v>48</v>
      </c>
      <c r="H75" s="179" t="s">
        <v>18</v>
      </c>
      <c r="I75" s="111">
        <v>2.15</v>
      </c>
      <c r="J75" s="93">
        <v>108995.66600000001</v>
      </c>
      <c r="K75" s="93">
        <f>J75*I75</f>
        <v>234340.68190000003</v>
      </c>
      <c r="L75" s="95"/>
    </row>
    <row r="76" spans="2:12" ht="30" customHeight="1">
      <c r="B76" s="19"/>
      <c r="C76" s="84"/>
      <c r="D76" s="158">
        <v>8.5</v>
      </c>
      <c r="E76" s="100"/>
      <c r="F76" s="105"/>
      <c r="G76" s="128" t="s">
        <v>47</v>
      </c>
      <c r="H76" s="179" t="s">
        <v>21</v>
      </c>
      <c r="I76" s="93">
        <v>6.3</v>
      </c>
      <c r="J76" s="93">
        <v>29157.934000000001</v>
      </c>
      <c r="K76" s="93">
        <f>J76*I76</f>
        <v>183694.98420000001</v>
      </c>
      <c r="L76" s="95"/>
    </row>
    <row r="77" spans="2:12" ht="30" customHeight="1">
      <c r="B77" s="19"/>
      <c r="C77" s="117"/>
      <c r="D77" s="158">
        <v>8.6</v>
      </c>
      <c r="E77" s="100"/>
      <c r="F77" s="105"/>
      <c r="G77" s="128" t="s">
        <v>115</v>
      </c>
      <c r="H77" s="179" t="s">
        <v>18</v>
      </c>
      <c r="I77" s="170">
        <v>13.23</v>
      </c>
      <c r="J77" s="93">
        <v>120435.66600000001</v>
      </c>
      <c r="K77" s="93">
        <f>J77*I77</f>
        <v>1593363.8611800002</v>
      </c>
      <c r="L77" s="95"/>
    </row>
    <row r="78" spans="2:12" ht="30" customHeight="1">
      <c r="B78" s="19"/>
      <c r="C78" s="126"/>
      <c r="D78" s="158">
        <v>8.6999999999999993</v>
      </c>
      <c r="E78" s="100"/>
      <c r="F78" s="105"/>
      <c r="G78" s="128" t="s">
        <v>46</v>
      </c>
      <c r="H78" s="179" t="s">
        <v>18</v>
      </c>
      <c r="I78" s="170">
        <v>13</v>
      </c>
      <c r="J78" s="93">
        <v>130445.66600000001</v>
      </c>
      <c r="K78" s="93">
        <f>J78*I78</f>
        <v>1695793.6580000001</v>
      </c>
      <c r="L78" s="95"/>
    </row>
    <row r="79" spans="2:12" ht="30" customHeight="1">
      <c r="B79" s="19"/>
      <c r="C79" s="84"/>
      <c r="D79" s="158">
        <v>8.8000000000000007</v>
      </c>
      <c r="E79" s="100"/>
      <c r="F79" s="105"/>
      <c r="G79" s="128" t="s">
        <v>114</v>
      </c>
      <c r="H79" s="179" t="s">
        <v>18</v>
      </c>
      <c r="I79" s="170">
        <v>7.13</v>
      </c>
      <c r="J79" s="93">
        <v>120435.66600000001</v>
      </c>
      <c r="K79" s="93">
        <f>J79*I79</f>
        <v>858706.29858000006</v>
      </c>
      <c r="L79" s="95"/>
    </row>
    <row r="80" spans="2:12" ht="30" customHeight="1">
      <c r="B80" s="19"/>
      <c r="C80" s="84"/>
      <c r="D80" s="158">
        <v>8.9</v>
      </c>
      <c r="E80" s="100"/>
      <c r="F80" s="105"/>
      <c r="G80" s="128" t="s">
        <v>45</v>
      </c>
      <c r="H80" s="179" t="s">
        <v>18</v>
      </c>
      <c r="I80" s="170">
        <v>95.44</v>
      </c>
      <c r="J80" s="93">
        <v>127585.66600000001</v>
      </c>
      <c r="K80" s="93">
        <f>J80*I80</f>
        <v>12176775.963040002</v>
      </c>
      <c r="L80" s="95"/>
    </row>
    <row r="81" spans="2:12" ht="30" customHeight="1" thickBot="1">
      <c r="B81" s="19"/>
      <c r="C81" s="78"/>
      <c r="D81" s="77"/>
      <c r="E81" s="76" t="s">
        <v>17</v>
      </c>
      <c r="F81" s="75"/>
      <c r="G81" s="74" t="s">
        <v>16</v>
      </c>
      <c r="H81" s="73"/>
      <c r="I81" s="177"/>
      <c r="J81" s="176"/>
      <c r="K81" s="176">
        <f>SUM(K73:K80)</f>
        <v>21651861.684700005</v>
      </c>
      <c r="L81" s="95"/>
    </row>
    <row r="82" spans="2:12" ht="30" customHeight="1">
      <c r="B82" s="19"/>
      <c r="C82" s="90"/>
      <c r="D82" s="131"/>
      <c r="E82" s="131"/>
      <c r="F82" s="131"/>
      <c r="G82" s="172" t="s">
        <v>44</v>
      </c>
      <c r="H82" s="131"/>
      <c r="I82" s="131"/>
      <c r="J82" s="131"/>
      <c r="K82" s="130"/>
      <c r="L82" s="95"/>
    </row>
    <row r="83" spans="2:12" ht="30" customHeight="1">
      <c r="B83" s="19"/>
      <c r="C83" s="84"/>
      <c r="D83" s="158">
        <v>9.1</v>
      </c>
      <c r="E83" s="100"/>
      <c r="F83" s="178"/>
      <c r="G83" s="98" t="s">
        <v>43</v>
      </c>
      <c r="H83" s="114" t="s">
        <v>27</v>
      </c>
      <c r="I83" s="170">
        <v>4.12</v>
      </c>
      <c r="J83" s="93">
        <v>476658.36400000006</v>
      </c>
      <c r="K83" s="93">
        <f>J83*I83</f>
        <v>1963832.4596800003</v>
      </c>
      <c r="L83" s="95"/>
    </row>
    <row r="84" spans="2:12" ht="30" customHeight="1">
      <c r="B84" s="19"/>
      <c r="C84" s="84"/>
      <c r="D84" s="158">
        <v>9.1999999999999993</v>
      </c>
      <c r="E84" s="100"/>
      <c r="F84" s="123"/>
      <c r="G84" s="98" t="s">
        <v>42</v>
      </c>
      <c r="H84" s="114" t="s">
        <v>27</v>
      </c>
      <c r="I84" s="170">
        <v>2</v>
      </c>
      <c r="J84" s="93">
        <v>1062178.8969999999</v>
      </c>
      <c r="K84" s="93">
        <f>J84*I84</f>
        <v>2124357.7939999998</v>
      </c>
      <c r="L84" s="95"/>
    </row>
    <row r="85" spans="2:12" ht="30" customHeight="1">
      <c r="B85" s="19"/>
      <c r="C85" s="84"/>
      <c r="D85" s="158">
        <v>9.4</v>
      </c>
      <c r="E85" s="100"/>
      <c r="F85" s="123"/>
      <c r="G85" s="98" t="s">
        <v>113</v>
      </c>
      <c r="H85" s="114" t="s">
        <v>112</v>
      </c>
      <c r="I85" s="170">
        <v>9.24</v>
      </c>
      <c r="J85" s="93">
        <v>850835.60900000005</v>
      </c>
      <c r="K85" s="93">
        <f>J85*I85</f>
        <v>7861721.027160001</v>
      </c>
      <c r="L85" s="95"/>
    </row>
    <row r="86" spans="2:12" ht="30" customHeight="1">
      <c r="B86" s="19"/>
      <c r="C86" s="78"/>
      <c r="D86" s="77"/>
      <c r="E86" s="76" t="s">
        <v>17</v>
      </c>
      <c r="F86" s="75"/>
      <c r="G86" s="74" t="s">
        <v>16</v>
      </c>
      <c r="H86" s="73"/>
      <c r="I86" s="177"/>
      <c r="J86" s="176"/>
      <c r="K86" s="176">
        <f>K83+K84+K85</f>
        <v>11949911.280840002</v>
      </c>
      <c r="L86" s="95"/>
    </row>
    <row r="87" spans="2:12" ht="30" customHeight="1">
      <c r="B87" s="19"/>
      <c r="C87" s="90"/>
      <c r="D87" s="88"/>
      <c r="E87" s="88"/>
      <c r="F87" s="88"/>
      <c r="G87" s="169" t="s">
        <v>40</v>
      </c>
      <c r="H87" s="88"/>
      <c r="I87" s="88"/>
      <c r="J87" s="88"/>
      <c r="K87" s="87"/>
      <c r="L87" s="95"/>
    </row>
    <row r="88" spans="2:12" ht="47.25" customHeight="1">
      <c r="B88" s="19"/>
      <c r="C88" s="117"/>
      <c r="D88" s="158">
        <v>10.199999999999999</v>
      </c>
      <c r="E88" s="167"/>
      <c r="F88" s="99"/>
      <c r="G88" s="175" t="s">
        <v>38</v>
      </c>
      <c r="H88" s="174" t="s">
        <v>27</v>
      </c>
      <c r="I88" s="173">
        <v>1</v>
      </c>
      <c r="J88" s="96">
        <v>152835.56599999999</v>
      </c>
      <c r="K88" s="96">
        <f>J88*I88</f>
        <v>152835.56599999999</v>
      </c>
      <c r="L88" s="95"/>
    </row>
    <row r="89" spans="2:12" ht="48.75" customHeight="1">
      <c r="B89" s="19"/>
      <c r="C89" s="84"/>
      <c r="D89" s="158">
        <v>10.3</v>
      </c>
      <c r="E89" s="167"/>
      <c r="F89" s="99"/>
      <c r="G89" s="175" t="s">
        <v>37</v>
      </c>
      <c r="H89" s="174" t="s">
        <v>27</v>
      </c>
      <c r="I89" s="173">
        <v>1</v>
      </c>
      <c r="J89" s="96">
        <v>237335.56599999999</v>
      </c>
      <c r="K89" s="96">
        <f>J89*I89</f>
        <v>237335.56599999999</v>
      </c>
      <c r="L89" s="95"/>
    </row>
    <row r="90" spans="2:12" ht="48.75" customHeight="1" thickBot="1">
      <c r="B90" s="19"/>
      <c r="C90" s="78"/>
      <c r="D90" s="77"/>
      <c r="E90" s="76" t="s">
        <v>17</v>
      </c>
      <c r="F90" s="75"/>
      <c r="G90" s="74" t="s">
        <v>16</v>
      </c>
      <c r="H90" s="73"/>
      <c r="I90" s="72"/>
      <c r="J90" s="71"/>
      <c r="K90" s="71">
        <f>K88+K89</f>
        <v>390171.13199999998</v>
      </c>
      <c r="L90" s="95"/>
    </row>
    <row r="91" spans="2:12" ht="30" customHeight="1">
      <c r="B91" s="19"/>
      <c r="C91" s="133"/>
      <c r="D91" s="131"/>
      <c r="E91" s="131"/>
      <c r="F91" s="131"/>
      <c r="G91" s="172" t="s">
        <v>33</v>
      </c>
      <c r="H91" s="131"/>
      <c r="I91" s="131"/>
      <c r="J91" s="131"/>
      <c r="K91" s="130"/>
      <c r="L91" s="95"/>
    </row>
    <row r="92" spans="2:12" ht="30" customHeight="1">
      <c r="B92" s="19"/>
      <c r="C92" s="84"/>
      <c r="D92" s="158">
        <v>11.1</v>
      </c>
      <c r="E92" s="100"/>
      <c r="F92" s="105"/>
      <c r="G92" s="100" t="s">
        <v>32</v>
      </c>
      <c r="H92" s="105" t="s">
        <v>27</v>
      </c>
      <c r="I92" s="128">
        <v>1</v>
      </c>
      <c r="J92" s="93">
        <v>305106.71100000001</v>
      </c>
      <c r="K92" s="93">
        <f>J92*I92</f>
        <v>305106.71100000001</v>
      </c>
      <c r="L92" s="95"/>
    </row>
    <row r="93" spans="2:12" ht="30" customHeight="1">
      <c r="B93" s="19"/>
      <c r="C93" s="84"/>
      <c r="D93" s="158">
        <v>11.2</v>
      </c>
      <c r="E93" s="100"/>
      <c r="F93" s="105"/>
      <c r="G93" s="100" t="s">
        <v>31</v>
      </c>
      <c r="H93" s="105" t="s">
        <v>27</v>
      </c>
      <c r="I93" s="128">
        <v>1</v>
      </c>
      <c r="J93" s="93">
        <v>740606.71099999989</v>
      </c>
      <c r="K93" s="93">
        <f>J93*I93</f>
        <v>740606.71099999989</v>
      </c>
      <c r="L93" s="95"/>
    </row>
    <row r="94" spans="2:12" ht="30" customHeight="1" thickBot="1">
      <c r="B94" s="19"/>
      <c r="C94" s="78"/>
      <c r="D94" s="77"/>
      <c r="E94" s="76" t="s">
        <v>17</v>
      </c>
      <c r="F94" s="75"/>
      <c r="G94" s="74" t="s">
        <v>16</v>
      </c>
      <c r="H94" s="73"/>
      <c r="I94" s="72"/>
      <c r="J94" s="71"/>
      <c r="K94" s="71">
        <f>K92+K93</f>
        <v>1045713.4219999999</v>
      </c>
      <c r="L94" s="95"/>
    </row>
    <row r="95" spans="2:12" ht="30" customHeight="1">
      <c r="B95" s="19"/>
      <c r="C95" s="133"/>
      <c r="D95" s="131"/>
      <c r="E95" s="131"/>
      <c r="F95" s="131"/>
      <c r="G95" s="172" t="s">
        <v>26</v>
      </c>
      <c r="H95" s="131"/>
      <c r="I95" s="131"/>
      <c r="J95" s="131"/>
      <c r="K95" s="130"/>
      <c r="L95" s="95"/>
    </row>
    <row r="96" spans="2:12" ht="30" customHeight="1">
      <c r="B96" s="19"/>
      <c r="C96" s="84"/>
      <c r="D96" s="168">
        <v>12.1</v>
      </c>
      <c r="E96" s="167"/>
      <c r="F96" s="171"/>
      <c r="G96" s="167" t="s">
        <v>25</v>
      </c>
      <c r="H96" s="171" t="s">
        <v>24</v>
      </c>
      <c r="I96" s="170">
        <v>118.36</v>
      </c>
      <c r="J96" s="93">
        <v>28121.313999999998</v>
      </c>
      <c r="K96" s="93">
        <f>J96*I96</f>
        <v>3328438.7250399999</v>
      </c>
      <c r="L96" s="95"/>
    </row>
    <row r="97" spans="2:12" ht="30" customHeight="1">
      <c r="B97" s="19"/>
      <c r="C97" s="84"/>
      <c r="D97" s="168">
        <v>12.2</v>
      </c>
      <c r="E97" s="106"/>
      <c r="F97" s="171"/>
      <c r="G97" s="106" t="s">
        <v>23</v>
      </c>
      <c r="H97" s="171" t="s">
        <v>18</v>
      </c>
      <c r="I97" s="170">
        <v>23.38</v>
      </c>
      <c r="J97" s="93">
        <v>109442.567</v>
      </c>
      <c r="K97" s="93">
        <f>J97*I97</f>
        <v>2558767.2164599998</v>
      </c>
      <c r="L97" s="95"/>
    </row>
    <row r="98" spans="2:12" ht="30" customHeight="1">
      <c r="B98" s="19"/>
      <c r="C98" s="78"/>
      <c r="D98" s="77"/>
      <c r="E98" s="76" t="s">
        <v>17</v>
      </c>
      <c r="F98" s="75"/>
      <c r="G98" s="74" t="s">
        <v>16</v>
      </c>
      <c r="H98" s="73"/>
      <c r="I98" s="72"/>
      <c r="J98" s="71"/>
      <c r="K98" s="71">
        <f>K96+K97</f>
        <v>5887205.9414999997</v>
      </c>
      <c r="L98" s="95"/>
    </row>
    <row r="99" spans="2:12" ht="30" customHeight="1">
      <c r="B99" s="19"/>
      <c r="C99" s="90"/>
      <c r="D99" s="88"/>
      <c r="E99" s="88"/>
      <c r="F99" s="88"/>
      <c r="G99" s="169" t="s">
        <v>20</v>
      </c>
      <c r="H99" s="88"/>
      <c r="I99" s="88"/>
      <c r="J99" s="88"/>
      <c r="K99" s="87"/>
      <c r="L99" s="95"/>
    </row>
    <row r="100" spans="2:12" ht="30" customHeight="1">
      <c r="B100" s="19"/>
      <c r="C100" s="84"/>
      <c r="D100" s="168">
        <v>13.1</v>
      </c>
      <c r="E100" s="167"/>
      <c r="F100" s="166"/>
      <c r="G100" s="122" t="s">
        <v>19</v>
      </c>
      <c r="H100" s="165" t="s">
        <v>18</v>
      </c>
      <c r="I100" s="164">
        <v>80.06</v>
      </c>
      <c r="J100" s="93">
        <v>106714.296</v>
      </c>
      <c r="K100" s="93">
        <f>I100*J100</f>
        <v>8543546.5377600007</v>
      </c>
      <c r="L100" s="95"/>
    </row>
    <row r="101" spans="2:12" ht="30" customHeight="1" thickBot="1">
      <c r="B101" s="19"/>
      <c r="C101" s="78"/>
      <c r="D101" s="77"/>
      <c r="E101" s="76" t="s">
        <v>17</v>
      </c>
      <c r="F101" s="75"/>
      <c r="G101" s="74" t="s">
        <v>16</v>
      </c>
      <c r="H101" s="73"/>
      <c r="I101" s="72"/>
      <c r="J101" s="71"/>
      <c r="K101" s="71">
        <f>K99+K100</f>
        <v>8543546.5377600007</v>
      </c>
      <c r="L101" s="95"/>
    </row>
    <row r="102" spans="2:12" ht="30" customHeight="1" thickBot="1">
      <c r="B102" s="19"/>
      <c r="C102" s="163" t="s">
        <v>111</v>
      </c>
      <c r="D102" s="162"/>
      <c r="E102" s="162"/>
      <c r="F102" s="162"/>
      <c r="G102" s="162"/>
      <c r="H102" s="162"/>
      <c r="I102" s="162"/>
      <c r="J102" s="162"/>
      <c r="K102" s="161"/>
      <c r="L102" s="95"/>
    </row>
    <row r="103" spans="2:12" ht="30" customHeight="1">
      <c r="B103" s="19"/>
      <c r="C103" s="133"/>
      <c r="D103" s="131"/>
      <c r="E103" s="131"/>
      <c r="F103" s="131"/>
      <c r="G103" s="132" t="s">
        <v>110</v>
      </c>
      <c r="H103" s="131"/>
      <c r="I103" s="131"/>
      <c r="J103" s="131"/>
      <c r="K103" s="130"/>
      <c r="L103" s="95"/>
    </row>
    <row r="104" spans="2:12" ht="47.25" customHeight="1">
      <c r="B104" s="19"/>
      <c r="C104" s="117"/>
      <c r="D104" s="158">
        <v>1.1000000000000001</v>
      </c>
      <c r="E104" s="121"/>
      <c r="F104" s="139"/>
      <c r="G104" s="134" t="s">
        <v>109</v>
      </c>
      <c r="H104" s="157" t="s">
        <v>97</v>
      </c>
      <c r="I104" s="160">
        <v>17.95</v>
      </c>
      <c r="J104" s="93">
        <v>254555.24900000001</v>
      </c>
      <c r="K104" s="93">
        <f>J104*I104</f>
        <v>4569266.7195499996</v>
      </c>
      <c r="L104" s="95"/>
    </row>
    <row r="105" spans="2:12" ht="43.5" customHeight="1">
      <c r="B105" s="19"/>
      <c r="C105" s="126"/>
      <c r="D105" s="158">
        <v>1.2</v>
      </c>
      <c r="E105" s="100"/>
      <c r="F105" s="139"/>
      <c r="G105" s="134" t="s">
        <v>108</v>
      </c>
      <c r="H105" s="157" t="s">
        <v>18</v>
      </c>
      <c r="I105" s="111">
        <v>43.4</v>
      </c>
      <c r="J105" s="93">
        <v>32594.302</v>
      </c>
      <c r="K105" s="93">
        <f>J105*I105</f>
        <v>1414592.7068</v>
      </c>
      <c r="L105" s="95"/>
    </row>
    <row r="106" spans="2:12" ht="56.25" customHeight="1">
      <c r="B106" s="19"/>
      <c r="C106" s="84"/>
      <c r="D106" s="158">
        <v>1.3</v>
      </c>
      <c r="E106" s="100"/>
      <c r="F106" s="139"/>
      <c r="G106" s="134" t="s">
        <v>107</v>
      </c>
      <c r="H106" s="157" t="s">
        <v>27</v>
      </c>
      <c r="I106" s="111">
        <v>11</v>
      </c>
      <c r="J106" s="93">
        <v>45778.213000000003</v>
      </c>
      <c r="K106" s="93">
        <f>J106*I106</f>
        <v>503560.34300000005</v>
      </c>
      <c r="L106" s="95"/>
    </row>
    <row r="107" spans="2:12" ht="30" customHeight="1">
      <c r="B107" s="19"/>
      <c r="C107" s="84"/>
      <c r="D107" s="158">
        <v>1.4</v>
      </c>
      <c r="E107" s="100"/>
      <c r="F107" s="139"/>
      <c r="G107" s="134" t="s">
        <v>106</v>
      </c>
      <c r="H107" s="157" t="s">
        <v>18</v>
      </c>
      <c r="I107" s="111">
        <v>114.38</v>
      </c>
      <c r="J107" s="93">
        <v>22224.527000000002</v>
      </c>
      <c r="K107" s="93">
        <f>J107*I107</f>
        <v>2542041.3982600002</v>
      </c>
      <c r="L107" s="95"/>
    </row>
    <row r="108" spans="2:12" ht="30" customHeight="1">
      <c r="B108" s="19"/>
      <c r="C108" s="159"/>
      <c r="D108" s="158">
        <v>1.5</v>
      </c>
      <c r="E108" s="100"/>
      <c r="F108" s="139"/>
      <c r="G108" s="134" t="s">
        <v>105</v>
      </c>
      <c r="H108" s="157" t="s">
        <v>104</v>
      </c>
      <c r="I108" s="111">
        <v>183.84</v>
      </c>
      <c r="J108" s="93">
        <v>13208.064999999999</v>
      </c>
      <c r="K108" s="93">
        <f>J108*I108</f>
        <v>2428170.6695999997</v>
      </c>
      <c r="L108" s="95"/>
    </row>
    <row r="109" spans="2:12" ht="30" customHeight="1">
      <c r="B109" s="19"/>
      <c r="C109" s="84"/>
      <c r="D109" s="158">
        <v>1.6</v>
      </c>
      <c r="E109" s="121"/>
      <c r="F109" s="151"/>
      <c r="G109" s="155" t="s">
        <v>103</v>
      </c>
      <c r="H109" s="157" t="s">
        <v>97</v>
      </c>
      <c r="I109" s="111">
        <v>34.82</v>
      </c>
      <c r="J109" s="93">
        <v>62996.154000000002</v>
      </c>
      <c r="K109" s="93">
        <f>J109*I109</f>
        <v>2193526.0822800002</v>
      </c>
      <c r="L109" s="95"/>
    </row>
    <row r="110" spans="2:12" ht="30" customHeight="1">
      <c r="B110" s="19"/>
      <c r="C110" s="84"/>
      <c r="D110" s="158">
        <v>1.7</v>
      </c>
      <c r="E110" s="121"/>
      <c r="F110" s="151"/>
      <c r="G110" s="155" t="s">
        <v>102</v>
      </c>
      <c r="H110" s="157" t="s">
        <v>97</v>
      </c>
      <c r="I110" s="111">
        <v>9.75</v>
      </c>
      <c r="J110" s="93">
        <v>300971.91799999995</v>
      </c>
      <c r="K110" s="93">
        <f>J110*I110</f>
        <v>2934476.2004999993</v>
      </c>
      <c r="L110" s="95"/>
    </row>
    <row r="111" spans="2:12" ht="30" customHeight="1">
      <c r="B111" s="19"/>
      <c r="C111" s="117"/>
      <c r="D111" s="158">
        <v>1.8</v>
      </c>
      <c r="E111" s="100"/>
      <c r="F111" s="151"/>
      <c r="G111" s="155" t="s">
        <v>101</v>
      </c>
      <c r="H111" s="157" t="s">
        <v>97</v>
      </c>
      <c r="I111" s="111">
        <v>25.07</v>
      </c>
      <c r="J111" s="93">
        <v>38217.868000000002</v>
      </c>
      <c r="K111" s="93">
        <f>J111*I111</f>
        <v>958121.95076000004</v>
      </c>
      <c r="L111" s="95"/>
    </row>
    <row r="112" spans="2:12" ht="30" customHeight="1">
      <c r="B112" s="19"/>
      <c r="C112" s="126"/>
      <c r="D112" s="156">
        <v>1.9</v>
      </c>
      <c r="E112" s="100"/>
      <c r="F112" s="151"/>
      <c r="G112" s="155" t="s">
        <v>100</v>
      </c>
      <c r="H112" s="154" t="s">
        <v>27</v>
      </c>
      <c r="I112" s="111">
        <v>4</v>
      </c>
      <c r="J112" s="93">
        <v>34428.692999999999</v>
      </c>
      <c r="K112" s="93">
        <f>J112*I112</f>
        <v>137714.772</v>
      </c>
      <c r="L112" s="95"/>
    </row>
    <row r="113" spans="2:12" ht="30" customHeight="1" thickBot="1">
      <c r="B113" s="19"/>
      <c r="C113" s="78"/>
      <c r="D113" s="77"/>
      <c r="E113" s="76" t="s">
        <v>17</v>
      </c>
      <c r="F113" s="75"/>
      <c r="G113" s="74" t="s">
        <v>16</v>
      </c>
      <c r="H113" s="73"/>
      <c r="I113" s="72"/>
      <c r="J113" s="71"/>
      <c r="K113" s="71">
        <f>SUM(K104:K112)</f>
        <v>17681470.842749998</v>
      </c>
      <c r="L113" s="95"/>
    </row>
    <row r="114" spans="2:12" ht="30" customHeight="1">
      <c r="B114" s="19"/>
      <c r="C114" s="133"/>
      <c r="D114" s="131"/>
      <c r="E114" s="131"/>
      <c r="F114" s="131"/>
      <c r="G114" s="132" t="s">
        <v>99</v>
      </c>
      <c r="H114" s="131"/>
      <c r="I114" s="131"/>
      <c r="J114" s="131"/>
      <c r="K114" s="130"/>
      <c r="L114" s="95"/>
    </row>
    <row r="115" spans="2:12" ht="30" customHeight="1">
      <c r="B115" s="19"/>
      <c r="C115" s="84"/>
      <c r="D115" s="94">
        <v>2.1</v>
      </c>
      <c r="E115" s="100"/>
      <c r="F115" s="123"/>
      <c r="G115" s="153" t="s">
        <v>98</v>
      </c>
      <c r="H115" s="144" t="s">
        <v>97</v>
      </c>
      <c r="I115" s="111">
        <v>18.059999999999999</v>
      </c>
      <c r="J115" s="93">
        <v>1156965.68</v>
      </c>
      <c r="K115" s="93">
        <f>J115*I115</f>
        <v>20894800.180799998</v>
      </c>
      <c r="L115" s="95"/>
    </row>
    <row r="116" spans="2:12" ht="30" customHeight="1">
      <c r="B116" s="19"/>
      <c r="C116" s="84"/>
      <c r="D116" s="94">
        <v>2.2999999999999998</v>
      </c>
      <c r="E116" s="100"/>
      <c r="F116" s="123"/>
      <c r="G116" s="153" t="s">
        <v>96</v>
      </c>
      <c r="H116" s="152" t="s">
        <v>21</v>
      </c>
      <c r="I116" s="111">
        <v>56</v>
      </c>
      <c r="J116" s="93">
        <v>59990.177000000003</v>
      </c>
      <c r="K116" s="93">
        <f>J116*I116</f>
        <v>3359449.912</v>
      </c>
      <c r="L116" s="95"/>
    </row>
    <row r="117" spans="2:12" ht="30" customHeight="1">
      <c r="B117" s="19"/>
      <c r="C117" s="84"/>
      <c r="D117" s="94">
        <v>2.4</v>
      </c>
      <c r="E117" s="100"/>
      <c r="F117" s="123"/>
      <c r="G117" s="153" t="s">
        <v>95</v>
      </c>
      <c r="H117" s="152" t="s">
        <v>21</v>
      </c>
      <c r="I117" s="111">
        <v>11.2</v>
      </c>
      <c r="J117" s="93">
        <v>105740.18000000001</v>
      </c>
      <c r="K117" s="93">
        <f>J117*I117</f>
        <v>1184290.0160000001</v>
      </c>
      <c r="L117" s="95"/>
    </row>
    <row r="118" spans="2:12" ht="30" customHeight="1">
      <c r="B118" s="19"/>
      <c r="C118" s="84"/>
      <c r="D118" s="94">
        <v>2.5</v>
      </c>
      <c r="E118" s="100"/>
      <c r="F118" s="123"/>
      <c r="G118" s="153" t="s">
        <v>94</v>
      </c>
      <c r="H118" s="152" t="s">
        <v>21</v>
      </c>
      <c r="I118" s="111">
        <v>55.28</v>
      </c>
      <c r="J118" s="93">
        <v>99184.618000000002</v>
      </c>
      <c r="K118" s="93">
        <f>J118*I118</f>
        <v>5482925.6830400005</v>
      </c>
      <c r="L118" s="95"/>
    </row>
    <row r="119" spans="2:12" ht="30" customHeight="1">
      <c r="B119" s="19"/>
      <c r="C119" s="84"/>
      <c r="D119" s="94">
        <v>2.6</v>
      </c>
      <c r="E119" s="100"/>
      <c r="F119" s="151"/>
      <c r="G119" s="153" t="s">
        <v>93</v>
      </c>
      <c r="H119" s="152" t="s">
        <v>21</v>
      </c>
      <c r="I119" s="111">
        <v>56.69</v>
      </c>
      <c r="J119" s="93">
        <v>55115.177000000003</v>
      </c>
      <c r="K119" s="93">
        <f>J119*I119</f>
        <v>3124479.3841300001</v>
      </c>
      <c r="L119" s="95"/>
    </row>
    <row r="120" spans="2:12" ht="30" customHeight="1">
      <c r="B120" s="19"/>
      <c r="C120" s="84"/>
      <c r="D120" s="94">
        <v>2.7</v>
      </c>
      <c r="E120" s="100"/>
      <c r="F120" s="151"/>
      <c r="G120" s="150" t="s">
        <v>92</v>
      </c>
      <c r="H120" s="144" t="s">
        <v>21</v>
      </c>
      <c r="I120" s="111">
        <v>3</v>
      </c>
      <c r="J120" s="93">
        <v>44437.614000000001</v>
      </c>
      <c r="K120" s="93">
        <f>J120*I120</f>
        <v>133312.842</v>
      </c>
      <c r="L120" s="95"/>
    </row>
    <row r="121" spans="2:12" ht="30" customHeight="1">
      <c r="B121" s="19"/>
      <c r="C121" s="84"/>
      <c r="D121" s="94">
        <v>2.8</v>
      </c>
      <c r="E121" s="146"/>
      <c r="F121" s="149"/>
      <c r="G121" s="148" t="s">
        <v>91</v>
      </c>
      <c r="H121" s="144" t="s">
        <v>24</v>
      </c>
      <c r="I121" s="111">
        <v>2271.54</v>
      </c>
      <c r="J121" s="93">
        <v>11085.464</v>
      </c>
      <c r="K121" s="93">
        <f>J121*I121</f>
        <v>25181074.894559998</v>
      </c>
      <c r="L121" s="95"/>
    </row>
    <row r="122" spans="2:12" ht="30" customHeight="1" thickBot="1">
      <c r="B122" s="19"/>
      <c r="C122" s="78"/>
      <c r="D122" s="77"/>
      <c r="E122" s="76" t="s">
        <v>17</v>
      </c>
      <c r="F122" s="75"/>
      <c r="G122" s="74" t="s">
        <v>16</v>
      </c>
      <c r="H122" s="73"/>
      <c r="I122" s="72"/>
      <c r="J122" s="71"/>
      <c r="K122" s="71">
        <f>K115+K116+K117+K118+K119+K121+K120</f>
        <v>59360332.912529998</v>
      </c>
      <c r="L122" s="95"/>
    </row>
    <row r="123" spans="2:12" ht="30" customHeight="1">
      <c r="B123" s="19"/>
      <c r="C123" s="133"/>
      <c r="D123" s="131"/>
      <c r="E123" s="131"/>
      <c r="F123" s="131"/>
      <c r="G123" s="132" t="s">
        <v>90</v>
      </c>
      <c r="H123" s="131"/>
      <c r="I123" s="131"/>
      <c r="J123" s="131"/>
      <c r="K123" s="130"/>
      <c r="L123" s="95"/>
    </row>
    <row r="124" spans="2:12" ht="30" customHeight="1" thickBot="1">
      <c r="B124" s="19"/>
      <c r="C124" s="147"/>
      <c r="D124" s="94">
        <v>3.1</v>
      </c>
      <c r="E124" s="146"/>
      <c r="F124" s="105"/>
      <c r="G124" s="145" t="s">
        <v>89</v>
      </c>
      <c r="H124" s="144" t="s">
        <v>18</v>
      </c>
      <c r="I124" s="111">
        <v>191.29</v>
      </c>
      <c r="J124" s="137">
        <v>107766.1</v>
      </c>
      <c r="K124" s="137">
        <f>J124*I124</f>
        <v>20614577.269000001</v>
      </c>
      <c r="L124" s="95"/>
    </row>
    <row r="125" spans="2:12" ht="30" customHeight="1" thickBot="1">
      <c r="B125" s="19"/>
      <c r="C125" s="143"/>
      <c r="D125" s="94">
        <v>3.2</v>
      </c>
      <c r="E125" s="100"/>
      <c r="F125" s="139"/>
      <c r="G125" s="110" t="s">
        <v>88</v>
      </c>
      <c r="H125" s="142" t="s">
        <v>18</v>
      </c>
      <c r="I125" s="111">
        <v>261.23</v>
      </c>
      <c r="J125" s="137">
        <v>38218.934000000001</v>
      </c>
      <c r="K125" s="137">
        <f>J125*I125</f>
        <v>9983932.1288200002</v>
      </c>
      <c r="L125" s="95"/>
    </row>
    <row r="126" spans="2:12" ht="30" customHeight="1" thickBot="1">
      <c r="B126" s="19"/>
      <c r="C126" s="78"/>
      <c r="D126" s="77"/>
      <c r="E126" s="76" t="s">
        <v>17</v>
      </c>
      <c r="F126" s="75"/>
      <c r="G126" s="74" t="s">
        <v>16</v>
      </c>
      <c r="H126" s="73"/>
      <c r="I126" s="72"/>
      <c r="J126" s="71"/>
      <c r="K126" s="71">
        <f>K124+K125</f>
        <v>30598509.397820003</v>
      </c>
      <c r="L126" s="95"/>
    </row>
    <row r="127" spans="2:12" ht="30" customHeight="1">
      <c r="B127" s="19"/>
      <c r="C127" s="133"/>
      <c r="D127" s="131"/>
      <c r="E127" s="131"/>
      <c r="F127" s="131"/>
      <c r="G127" s="132" t="s">
        <v>87</v>
      </c>
      <c r="H127" s="131"/>
      <c r="I127" s="131"/>
      <c r="J127" s="131"/>
      <c r="K127" s="130"/>
      <c r="L127" s="95"/>
    </row>
    <row r="128" spans="2:12" ht="30" customHeight="1">
      <c r="B128" s="19"/>
      <c r="C128" s="86"/>
      <c r="D128" s="94">
        <v>4.0999999999999996</v>
      </c>
      <c r="E128" s="100"/>
      <c r="F128" s="139"/>
      <c r="G128" s="138" t="s">
        <v>86</v>
      </c>
      <c r="H128" s="141" t="s">
        <v>18</v>
      </c>
      <c r="I128" s="111">
        <v>51.89</v>
      </c>
      <c r="J128" s="137">
        <v>29340.206999999999</v>
      </c>
      <c r="K128" s="137">
        <f>J128*I128</f>
        <v>1522463.3412299999</v>
      </c>
      <c r="L128" s="95"/>
    </row>
    <row r="129" spans="2:12" ht="30" customHeight="1">
      <c r="B129" s="19"/>
      <c r="C129" s="86"/>
      <c r="D129" s="94">
        <v>4.2</v>
      </c>
      <c r="E129" s="108"/>
      <c r="F129" s="120"/>
      <c r="G129" s="140" t="s">
        <v>85</v>
      </c>
      <c r="H129" s="120" t="s">
        <v>18</v>
      </c>
      <c r="I129" s="111">
        <v>261.23</v>
      </c>
      <c r="J129" s="137">
        <v>23148.32</v>
      </c>
      <c r="K129" s="137">
        <f>J129*I129</f>
        <v>6047035.6336000003</v>
      </c>
      <c r="L129" s="95"/>
    </row>
    <row r="130" spans="2:12" ht="30" customHeight="1">
      <c r="B130" s="19"/>
      <c r="C130" s="86"/>
      <c r="D130" s="94" t="s">
        <v>84</v>
      </c>
      <c r="E130" s="100"/>
      <c r="F130" s="139"/>
      <c r="G130" s="138" t="s">
        <v>83</v>
      </c>
      <c r="H130" s="135" t="s">
        <v>18</v>
      </c>
      <c r="I130" s="111">
        <v>34.17</v>
      </c>
      <c r="J130" s="137">
        <v>35218.027000000002</v>
      </c>
      <c r="K130" s="137">
        <f>J130*I130</f>
        <v>1203399.9825900001</v>
      </c>
      <c r="L130" s="95"/>
    </row>
    <row r="131" spans="2:12" ht="30" customHeight="1">
      <c r="B131" s="19"/>
      <c r="C131" s="86"/>
      <c r="D131" s="94">
        <v>4.4000000000000004</v>
      </c>
      <c r="E131" s="100"/>
      <c r="F131" s="139"/>
      <c r="G131" s="138" t="s">
        <v>82</v>
      </c>
      <c r="H131" s="135" t="s">
        <v>18</v>
      </c>
      <c r="I131" s="111">
        <v>4</v>
      </c>
      <c r="J131" s="137">
        <v>55952.091</v>
      </c>
      <c r="K131" s="137">
        <f>J131*I131</f>
        <v>223808.364</v>
      </c>
      <c r="L131" s="95"/>
    </row>
    <row r="132" spans="2:12" ht="30" customHeight="1" thickBot="1">
      <c r="B132" s="19"/>
      <c r="C132" s="78"/>
      <c r="D132" s="77"/>
      <c r="E132" s="76" t="s">
        <v>17</v>
      </c>
      <c r="F132" s="75"/>
      <c r="G132" s="74" t="s">
        <v>16</v>
      </c>
      <c r="H132" s="73"/>
      <c r="I132" s="72"/>
      <c r="J132" s="71"/>
      <c r="K132" s="71">
        <f>K128+K129+K130+K131</f>
        <v>8996707.321419999</v>
      </c>
      <c r="L132" s="95"/>
    </row>
    <row r="133" spans="2:12" ht="30" customHeight="1">
      <c r="B133" s="19"/>
      <c r="C133" s="133"/>
      <c r="D133" s="131"/>
      <c r="E133" s="131"/>
      <c r="F133" s="131"/>
      <c r="G133" s="132" t="s">
        <v>81</v>
      </c>
      <c r="H133" s="131"/>
      <c r="I133" s="131"/>
      <c r="J133" s="131"/>
      <c r="K133" s="130"/>
      <c r="L133" s="95"/>
    </row>
    <row r="134" spans="2:12" ht="41.25" customHeight="1">
      <c r="B134" s="19"/>
      <c r="C134" s="84"/>
      <c r="D134" s="94">
        <v>5.2</v>
      </c>
      <c r="E134" s="100"/>
      <c r="F134" s="105"/>
      <c r="G134" s="134" t="s">
        <v>80</v>
      </c>
      <c r="H134" s="135" t="s">
        <v>21</v>
      </c>
      <c r="I134" s="111">
        <v>86.68</v>
      </c>
      <c r="J134" s="93">
        <v>26452.077472826088</v>
      </c>
      <c r="K134" s="93">
        <f>J134*I134</f>
        <v>2292866.0753445653</v>
      </c>
      <c r="L134" s="95"/>
    </row>
    <row r="135" spans="2:12" ht="48.75" customHeight="1">
      <c r="B135" s="19"/>
      <c r="C135" s="84"/>
      <c r="D135" s="94">
        <v>5.3</v>
      </c>
      <c r="E135" s="100"/>
      <c r="F135" s="105"/>
      <c r="G135" s="134" t="s">
        <v>79</v>
      </c>
      <c r="H135" s="135" t="s">
        <v>21</v>
      </c>
      <c r="I135" s="111">
        <v>8</v>
      </c>
      <c r="J135" s="93">
        <v>29558.93159375</v>
      </c>
      <c r="K135" s="93">
        <f>J135*I135</f>
        <v>236471.45275</v>
      </c>
      <c r="L135" s="95"/>
    </row>
    <row r="136" spans="2:12" ht="42.75" customHeight="1">
      <c r="B136" s="19"/>
      <c r="C136" s="117"/>
      <c r="D136" s="94">
        <v>5.4</v>
      </c>
      <c r="E136" s="100"/>
      <c r="F136" s="105"/>
      <c r="G136" s="134" t="s">
        <v>78</v>
      </c>
      <c r="H136" s="135" t="s">
        <v>21</v>
      </c>
      <c r="I136" s="111">
        <v>10</v>
      </c>
      <c r="J136" s="93">
        <v>38962.27065972222</v>
      </c>
      <c r="K136" s="93">
        <f>J136*I136</f>
        <v>389622.70659722219</v>
      </c>
      <c r="L136" s="95"/>
    </row>
    <row r="137" spans="2:12" ht="46.5" customHeight="1">
      <c r="B137" s="19"/>
      <c r="C137" s="126"/>
      <c r="D137" s="94">
        <v>5.5</v>
      </c>
      <c r="E137" s="100"/>
      <c r="F137" s="105"/>
      <c r="G137" s="134" t="s">
        <v>77</v>
      </c>
      <c r="H137" s="135" t="s">
        <v>21</v>
      </c>
      <c r="I137" s="111">
        <v>11</v>
      </c>
      <c r="J137" s="93">
        <v>43224.966992187503</v>
      </c>
      <c r="K137" s="93">
        <f>J137*I137</f>
        <v>475474.63691406255</v>
      </c>
      <c r="L137" s="95"/>
    </row>
    <row r="138" spans="2:12" ht="30" customHeight="1">
      <c r="B138" s="19"/>
      <c r="C138" s="84"/>
      <c r="D138" s="94">
        <v>5.6</v>
      </c>
      <c r="E138" s="100"/>
      <c r="F138" s="105"/>
      <c r="G138" s="134" t="s">
        <v>76</v>
      </c>
      <c r="H138" s="135" t="s">
        <v>27</v>
      </c>
      <c r="I138" s="111">
        <v>15</v>
      </c>
      <c r="J138" s="93">
        <v>69424.70963235294</v>
      </c>
      <c r="K138" s="93">
        <f>J138*I138</f>
        <v>1041370.6444852941</v>
      </c>
      <c r="L138" s="95"/>
    </row>
    <row r="139" spans="2:12" ht="30" customHeight="1">
      <c r="B139" s="19"/>
      <c r="C139" s="84"/>
      <c r="D139" s="94">
        <v>5.7</v>
      </c>
      <c r="E139" s="108"/>
      <c r="F139" s="120"/>
      <c r="G139" s="136" t="s">
        <v>75</v>
      </c>
      <c r="H139" s="120" t="s">
        <v>27</v>
      </c>
      <c r="I139" s="111">
        <v>2</v>
      </c>
      <c r="J139" s="93">
        <v>103770.79375</v>
      </c>
      <c r="K139" s="93">
        <f>J139*I139</f>
        <v>207541.58749999999</v>
      </c>
      <c r="L139" s="95"/>
    </row>
    <row r="140" spans="2:12" ht="30" customHeight="1">
      <c r="B140" s="19"/>
      <c r="C140" s="84"/>
      <c r="D140" s="94">
        <v>5.8</v>
      </c>
      <c r="E140" s="100"/>
      <c r="F140" s="105"/>
      <c r="G140" s="134" t="s">
        <v>74</v>
      </c>
      <c r="H140" s="135" t="s">
        <v>21</v>
      </c>
      <c r="I140" s="111">
        <v>15.2</v>
      </c>
      <c r="J140" s="93">
        <v>25141.921999999999</v>
      </c>
      <c r="K140" s="93">
        <f>J140*I140</f>
        <v>382157.21439999994</v>
      </c>
      <c r="L140" s="95"/>
    </row>
    <row r="141" spans="2:12" ht="30" customHeight="1">
      <c r="B141" s="19"/>
      <c r="C141" s="84"/>
      <c r="D141" s="94">
        <v>5.9</v>
      </c>
      <c r="E141" s="100"/>
      <c r="F141" s="105"/>
      <c r="G141" s="134" t="s">
        <v>73</v>
      </c>
      <c r="H141" s="127" t="s">
        <v>21</v>
      </c>
      <c r="I141" s="111">
        <v>23.47</v>
      </c>
      <c r="J141" s="93">
        <v>24427.116999999998</v>
      </c>
      <c r="K141" s="93">
        <f>J141*I141</f>
        <v>573304.43598999991</v>
      </c>
      <c r="L141" s="95"/>
    </row>
    <row r="142" spans="2:12" ht="30" customHeight="1">
      <c r="B142" s="19"/>
      <c r="C142" s="84"/>
      <c r="D142" s="129">
        <v>5.0999999999999996</v>
      </c>
      <c r="E142" s="100"/>
      <c r="F142" s="105"/>
      <c r="G142" s="134" t="s">
        <v>72</v>
      </c>
      <c r="H142" s="127" t="s">
        <v>27</v>
      </c>
      <c r="I142" s="111">
        <v>1</v>
      </c>
      <c r="J142" s="93">
        <v>916123.34395833325</v>
      </c>
      <c r="K142" s="93">
        <f>J142*I142</f>
        <v>916123.34395833325</v>
      </c>
      <c r="L142" s="95"/>
    </row>
    <row r="143" spans="2:12" ht="30" customHeight="1" thickBot="1">
      <c r="B143" s="19"/>
      <c r="C143" s="78"/>
      <c r="D143" s="77"/>
      <c r="E143" s="76" t="s">
        <v>17</v>
      </c>
      <c r="F143" s="75"/>
      <c r="G143" s="74" t="s">
        <v>16</v>
      </c>
      <c r="H143" s="73"/>
      <c r="I143" s="72"/>
      <c r="J143" s="71"/>
      <c r="K143" s="71">
        <f>K134+K135+K136+K137+K138+K139+K140+K141+K142</f>
        <v>6514932.0979394773</v>
      </c>
      <c r="L143" s="95"/>
    </row>
    <row r="144" spans="2:12" ht="30" customHeight="1">
      <c r="B144" s="19"/>
      <c r="C144" s="133"/>
      <c r="D144" s="131"/>
      <c r="E144" s="131"/>
      <c r="F144" s="131"/>
      <c r="G144" s="132" t="s">
        <v>71</v>
      </c>
      <c r="H144" s="131"/>
      <c r="I144" s="131"/>
      <c r="J144" s="131"/>
      <c r="K144" s="130"/>
      <c r="L144" s="95"/>
    </row>
    <row r="145" spans="2:16" ht="30" customHeight="1">
      <c r="B145" s="19"/>
      <c r="C145" s="84"/>
      <c r="D145" s="94">
        <v>6.2</v>
      </c>
      <c r="E145" s="100"/>
      <c r="F145" s="105"/>
      <c r="G145" s="128" t="s">
        <v>70</v>
      </c>
      <c r="H145" s="127" t="s">
        <v>21</v>
      </c>
      <c r="I145" s="111">
        <v>26.91</v>
      </c>
      <c r="J145" s="93">
        <v>42363.411593750003</v>
      </c>
      <c r="K145" s="93">
        <f>J145*I145</f>
        <v>1139999.4059878127</v>
      </c>
      <c r="L145" s="95"/>
    </row>
    <row r="146" spans="2:16" ht="30" customHeight="1">
      <c r="B146" s="19"/>
      <c r="C146" s="84"/>
      <c r="D146" s="94">
        <v>6.3</v>
      </c>
      <c r="E146" s="100"/>
      <c r="F146" s="105"/>
      <c r="G146" s="128" t="s">
        <v>69</v>
      </c>
      <c r="H146" s="127" t="s">
        <v>21</v>
      </c>
      <c r="I146" s="111">
        <v>12.6</v>
      </c>
      <c r="J146" s="93">
        <v>61547.398791666674</v>
      </c>
      <c r="K146" s="93">
        <f>J146*I146</f>
        <v>775497.22477500001</v>
      </c>
      <c r="L146" s="95"/>
    </row>
    <row r="147" spans="2:16" ht="30" customHeight="1">
      <c r="B147" s="19"/>
      <c r="C147" s="117"/>
      <c r="D147" s="94">
        <v>6.4</v>
      </c>
      <c r="E147" s="100"/>
      <c r="F147" s="105"/>
      <c r="G147" s="128" t="s">
        <v>68</v>
      </c>
      <c r="H147" s="127" t="s">
        <v>21</v>
      </c>
      <c r="I147" s="111">
        <v>26</v>
      </c>
      <c r="J147" s="93">
        <v>94408.116562499999</v>
      </c>
      <c r="K147" s="93">
        <f>J147*I147</f>
        <v>2454611.0306250001</v>
      </c>
      <c r="L147" s="95"/>
    </row>
    <row r="148" spans="2:16" s="26" customFormat="1" ht="30" customHeight="1">
      <c r="B148" s="32"/>
      <c r="C148" s="126"/>
      <c r="D148" s="94">
        <v>6.5</v>
      </c>
      <c r="E148" s="100"/>
      <c r="F148" s="105"/>
      <c r="G148" s="128" t="s">
        <v>67</v>
      </c>
      <c r="H148" s="127" t="s">
        <v>21</v>
      </c>
      <c r="I148" s="111">
        <v>15</v>
      </c>
      <c r="J148" s="93">
        <v>43199.961593750006</v>
      </c>
      <c r="K148" s="93">
        <f>J148*I148</f>
        <v>647999.42390625004</v>
      </c>
      <c r="L148" s="95"/>
      <c r="P148" s="2"/>
    </row>
    <row r="149" spans="2:16" ht="30" customHeight="1">
      <c r="B149" s="19"/>
      <c r="C149" s="84"/>
      <c r="D149" s="94">
        <v>6.6</v>
      </c>
      <c r="E149" s="108"/>
      <c r="F149" s="120"/>
      <c r="G149" s="105" t="s">
        <v>66</v>
      </c>
      <c r="H149" s="93" t="s">
        <v>27</v>
      </c>
      <c r="I149" s="111">
        <v>3</v>
      </c>
      <c r="J149" s="93">
        <v>21516.289275000003</v>
      </c>
      <c r="K149" s="93">
        <f>J149*I149</f>
        <v>64548.867825000008</v>
      </c>
      <c r="L149" s="95"/>
    </row>
    <row r="150" spans="2:16" ht="30" customHeight="1">
      <c r="B150" s="19"/>
      <c r="C150" s="84"/>
      <c r="D150" s="94">
        <v>6.7</v>
      </c>
      <c r="E150" s="100"/>
      <c r="F150" s="105"/>
      <c r="G150" s="128" t="s">
        <v>65</v>
      </c>
      <c r="H150" s="127" t="s">
        <v>27</v>
      </c>
      <c r="I150" s="111">
        <v>2</v>
      </c>
      <c r="J150" s="93">
        <v>41569.739687499998</v>
      </c>
      <c r="K150" s="93">
        <f>J150*I150</f>
        <v>83139.479374999995</v>
      </c>
      <c r="L150" s="95"/>
    </row>
    <row r="151" spans="2:16" ht="30" customHeight="1">
      <c r="B151" s="19"/>
      <c r="C151" s="84"/>
      <c r="D151" s="94">
        <v>6.8</v>
      </c>
      <c r="E151" s="100"/>
      <c r="F151" s="105"/>
      <c r="G151" s="128" t="s">
        <v>64</v>
      </c>
      <c r="H151" s="127" t="s">
        <v>27</v>
      </c>
      <c r="I151" s="111">
        <v>10</v>
      </c>
      <c r="J151" s="93">
        <v>103212.65398437499</v>
      </c>
      <c r="K151" s="93">
        <f>J151*I151</f>
        <v>1032126.53984375</v>
      </c>
      <c r="L151" s="95"/>
    </row>
    <row r="152" spans="2:16" ht="30" customHeight="1">
      <c r="B152" s="19"/>
      <c r="C152" s="84"/>
      <c r="D152" s="94">
        <v>6.9</v>
      </c>
      <c r="E152" s="100"/>
      <c r="F152" s="105"/>
      <c r="G152" s="128" t="s">
        <v>63</v>
      </c>
      <c r="H152" s="127" t="s">
        <v>27</v>
      </c>
      <c r="I152" s="111">
        <v>5</v>
      </c>
      <c r="J152" s="93">
        <v>153685.03312500002</v>
      </c>
      <c r="K152" s="93">
        <f>J152*I152</f>
        <v>768425.16562500014</v>
      </c>
      <c r="L152" s="95"/>
    </row>
    <row r="153" spans="2:16" ht="30" customHeight="1">
      <c r="B153" s="19"/>
      <c r="C153" s="84"/>
      <c r="D153" s="129">
        <v>6.1</v>
      </c>
      <c r="E153" s="100"/>
      <c r="F153" s="105"/>
      <c r="G153" s="128" t="s">
        <v>62</v>
      </c>
      <c r="H153" s="127" t="s">
        <v>21</v>
      </c>
      <c r="I153" s="111">
        <v>16</v>
      </c>
      <c r="J153" s="93">
        <v>24427.116999999998</v>
      </c>
      <c r="K153" s="93">
        <f>J153*I153</f>
        <v>390833.87199999997</v>
      </c>
      <c r="L153" s="95"/>
    </row>
    <row r="154" spans="2:16" ht="30" customHeight="1">
      <c r="B154" s="19"/>
      <c r="C154" s="78"/>
      <c r="D154" s="77"/>
      <c r="E154" s="76" t="s">
        <v>17</v>
      </c>
      <c r="F154" s="75"/>
      <c r="G154" s="74" t="s">
        <v>16</v>
      </c>
      <c r="H154" s="73"/>
      <c r="I154" s="72"/>
      <c r="J154" s="71"/>
      <c r="K154" s="71">
        <f>K145+K146+K147+K148+K149+K150+K151+K152+K153</f>
        <v>7357181.0099628121</v>
      </c>
      <c r="L154" s="95"/>
    </row>
    <row r="155" spans="2:16" ht="30" customHeight="1">
      <c r="B155" s="19"/>
      <c r="C155" s="90"/>
      <c r="D155" s="88"/>
      <c r="E155" s="88"/>
      <c r="F155" s="88"/>
      <c r="G155" s="89" t="s">
        <v>61</v>
      </c>
      <c r="H155" s="88"/>
      <c r="I155" s="88"/>
      <c r="J155" s="88"/>
      <c r="K155" s="87"/>
      <c r="L155" s="95"/>
    </row>
    <row r="156" spans="2:16" ht="30" customHeight="1">
      <c r="B156" s="19"/>
      <c r="C156" s="84"/>
      <c r="D156" s="94">
        <v>7.1</v>
      </c>
      <c r="E156" s="100"/>
      <c r="F156" s="105"/>
      <c r="G156" s="110" t="s">
        <v>60</v>
      </c>
      <c r="H156" s="104" t="s">
        <v>27</v>
      </c>
      <c r="I156" s="103">
        <v>1</v>
      </c>
      <c r="J156" s="93">
        <v>520490.61593749997</v>
      </c>
      <c r="K156" s="93">
        <f>J156*I156</f>
        <v>520490.61593749997</v>
      </c>
      <c r="L156" s="95"/>
    </row>
    <row r="157" spans="2:16" ht="30" customHeight="1">
      <c r="B157" s="19"/>
      <c r="C157" s="84"/>
      <c r="D157" s="94">
        <v>7.2</v>
      </c>
      <c r="E157" s="100"/>
      <c r="F157" s="105"/>
      <c r="G157" s="110" t="s">
        <v>59</v>
      </c>
      <c r="H157" s="104" t="s">
        <v>21</v>
      </c>
      <c r="I157" s="103">
        <v>24</v>
      </c>
      <c r="J157" s="93">
        <v>85508.574395833333</v>
      </c>
      <c r="K157" s="93">
        <f>J157*I157</f>
        <v>2052205.7855</v>
      </c>
      <c r="L157" s="95"/>
    </row>
    <row r="158" spans="2:16" ht="30" customHeight="1">
      <c r="B158" s="19"/>
      <c r="C158" s="117"/>
      <c r="D158" s="94">
        <v>7.3</v>
      </c>
      <c r="E158" s="108"/>
      <c r="F158" s="120"/>
      <c r="G158" s="110" t="s">
        <v>58</v>
      </c>
      <c r="H158" s="104" t="s">
        <v>21</v>
      </c>
      <c r="I158" s="103">
        <v>38</v>
      </c>
      <c r="J158" s="93">
        <v>54698.574395833333</v>
      </c>
      <c r="K158" s="93">
        <f>J158*I158</f>
        <v>2078545.8270416667</v>
      </c>
      <c r="L158" s="95"/>
    </row>
    <row r="159" spans="2:16" s="26" customFormat="1" ht="30" customHeight="1">
      <c r="B159" s="32"/>
      <c r="C159" s="126"/>
      <c r="D159" s="94">
        <v>7.4</v>
      </c>
      <c r="E159" s="100"/>
      <c r="F159" s="105"/>
      <c r="G159" s="110" t="s">
        <v>57</v>
      </c>
      <c r="H159" s="104" t="s">
        <v>21</v>
      </c>
      <c r="I159" s="103">
        <v>203.22365768505244</v>
      </c>
      <c r="J159" s="93">
        <v>24408.574395833337</v>
      </c>
      <c r="K159" s="93">
        <f>J159*I159</f>
        <v>4960399.7675989699</v>
      </c>
      <c r="L159" s="95"/>
      <c r="P159" s="2"/>
    </row>
    <row r="160" spans="2:16" ht="30" customHeight="1">
      <c r="B160" s="19"/>
      <c r="C160" s="84"/>
      <c r="D160" s="94">
        <v>7.6</v>
      </c>
      <c r="E160" s="121"/>
      <c r="F160" s="105"/>
      <c r="G160" s="83" t="s">
        <v>56</v>
      </c>
      <c r="H160" s="125" t="s">
        <v>27</v>
      </c>
      <c r="I160" s="124">
        <v>7</v>
      </c>
      <c r="J160" s="93">
        <v>54490.574395833333</v>
      </c>
      <c r="K160" s="93">
        <f>J160*I160</f>
        <v>381434.02077083336</v>
      </c>
      <c r="L160" s="95"/>
    </row>
    <row r="161" spans="2:16" ht="30" customHeight="1">
      <c r="B161" s="19"/>
      <c r="C161" s="84"/>
      <c r="D161" s="94">
        <v>7.7</v>
      </c>
      <c r="E161" s="100"/>
      <c r="F161" s="105"/>
      <c r="G161" s="83" t="s">
        <v>55</v>
      </c>
      <c r="H161" s="125" t="s">
        <v>27</v>
      </c>
      <c r="I161" s="124">
        <v>4</v>
      </c>
      <c r="J161" s="93">
        <v>60990.574395833333</v>
      </c>
      <c r="K161" s="93">
        <f>J161*I161</f>
        <v>243962.29758333333</v>
      </c>
      <c r="L161" s="95"/>
    </row>
    <row r="162" spans="2:16" ht="30" customHeight="1">
      <c r="B162" s="19"/>
      <c r="C162" s="84"/>
      <c r="D162" s="85">
        <v>7.8</v>
      </c>
      <c r="E162" s="121"/>
      <c r="F162" s="105"/>
      <c r="G162" s="83" t="s">
        <v>54</v>
      </c>
      <c r="H162" s="125" t="s">
        <v>27</v>
      </c>
      <c r="I162" s="124">
        <v>8</v>
      </c>
      <c r="J162" s="93">
        <v>59690.574395833333</v>
      </c>
      <c r="K162" s="93">
        <f>J162*I162</f>
        <v>477524.59516666667</v>
      </c>
      <c r="L162" s="95"/>
    </row>
    <row r="163" spans="2:16" ht="30" customHeight="1">
      <c r="B163" s="19"/>
      <c r="C163" s="84"/>
      <c r="D163" s="85">
        <v>7.9</v>
      </c>
      <c r="E163" s="100"/>
      <c r="F163" s="105"/>
      <c r="G163" s="83" t="s">
        <v>53</v>
      </c>
      <c r="H163" s="125" t="s">
        <v>27</v>
      </c>
      <c r="I163" s="124">
        <v>17</v>
      </c>
      <c r="J163" s="93">
        <v>73176.435989583333</v>
      </c>
      <c r="K163" s="93">
        <f>J163*I163</f>
        <v>1243999.4118229167</v>
      </c>
      <c r="L163" s="95"/>
    </row>
    <row r="164" spans="2:16" ht="30" customHeight="1">
      <c r="B164" s="19"/>
      <c r="C164" s="78"/>
      <c r="D164" s="77"/>
      <c r="E164" s="76" t="s">
        <v>17</v>
      </c>
      <c r="F164" s="75"/>
      <c r="G164" s="74" t="s">
        <v>16</v>
      </c>
      <c r="H164" s="73"/>
      <c r="I164" s="72"/>
      <c r="J164" s="71"/>
      <c r="K164" s="71">
        <f>K156+K157+K158+K159+K160+K161+K162+K163</f>
        <v>11958562.321421888</v>
      </c>
      <c r="L164" s="95"/>
    </row>
    <row r="165" spans="2:16" s="26" customFormat="1" ht="30" customHeight="1">
      <c r="B165" s="32"/>
      <c r="C165" s="90"/>
      <c r="D165" s="88"/>
      <c r="E165" s="88"/>
      <c r="F165" s="88"/>
      <c r="G165" s="89" t="s">
        <v>52</v>
      </c>
      <c r="H165" s="88"/>
      <c r="I165" s="88"/>
      <c r="J165" s="88"/>
      <c r="K165" s="87"/>
      <c r="L165" s="95"/>
      <c r="P165" s="2"/>
    </row>
    <row r="166" spans="2:16" ht="30" customHeight="1">
      <c r="B166" s="19"/>
      <c r="C166" s="84"/>
      <c r="D166" s="94">
        <v>8.1</v>
      </c>
      <c r="E166" s="121"/>
      <c r="F166" s="120"/>
      <c r="G166" s="119" t="s">
        <v>51</v>
      </c>
      <c r="H166" s="105" t="s">
        <v>18</v>
      </c>
      <c r="I166" s="111">
        <v>162.76</v>
      </c>
      <c r="J166" s="93">
        <v>38218.934000000001</v>
      </c>
      <c r="K166" s="93">
        <f>J166*I166</f>
        <v>6220513.6978399996</v>
      </c>
      <c r="L166" s="95"/>
    </row>
    <row r="167" spans="2:16" ht="30" customHeight="1">
      <c r="B167" s="19"/>
      <c r="C167" s="84"/>
      <c r="D167" s="94">
        <v>8.1999999999999993</v>
      </c>
      <c r="E167" s="100"/>
      <c r="F167" s="123"/>
      <c r="G167" s="122" t="s">
        <v>50</v>
      </c>
      <c r="H167" s="116" t="s">
        <v>18</v>
      </c>
      <c r="I167" s="111">
        <v>13.62</v>
      </c>
      <c r="J167" s="93">
        <v>116145.66600000001</v>
      </c>
      <c r="K167" s="93">
        <f>J167*I167</f>
        <v>1581903.97092</v>
      </c>
      <c r="L167" s="95"/>
    </row>
    <row r="168" spans="2:16" ht="30" customHeight="1">
      <c r="B168" s="19"/>
      <c r="C168" s="84"/>
      <c r="D168" s="94">
        <v>8.3000000000000007</v>
      </c>
      <c r="E168" s="100"/>
      <c r="F168" s="123"/>
      <c r="G168" s="122" t="s">
        <v>49</v>
      </c>
      <c r="H168" s="116" t="s">
        <v>21</v>
      </c>
      <c r="I168" s="111">
        <v>11.75</v>
      </c>
      <c r="J168" s="93">
        <v>30633.434000000001</v>
      </c>
      <c r="K168" s="93">
        <f>J168*I168</f>
        <v>359942.84950000001</v>
      </c>
      <c r="L168" s="95"/>
    </row>
    <row r="169" spans="2:16" ht="30" customHeight="1">
      <c r="B169" s="19"/>
      <c r="C169" s="84"/>
      <c r="D169" s="94">
        <v>8.4</v>
      </c>
      <c r="E169" s="100"/>
      <c r="F169" s="123"/>
      <c r="G169" s="122" t="s">
        <v>48</v>
      </c>
      <c r="H169" s="116" t="s">
        <v>18</v>
      </c>
      <c r="I169" s="111">
        <v>59.09</v>
      </c>
      <c r="J169" s="93">
        <v>108995.66600000001</v>
      </c>
      <c r="K169" s="93">
        <f>J169*I169</f>
        <v>6440553.9039400015</v>
      </c>
      <c r="L169" s="95"/>
    </row>
    <row r="170" spans="2:16" ht="30" customHeight="1">
      <c r="B170" s="19"/>
      <c r="C170" s="84"/>
      <c r="D170" s="94">
        <v>8.5</v>
      </c>
      <c r="E170" s="121"/>
      <c r="F170" s="120"/>
      <c r="G170" s="119" t="s">
        <v>47</v>
      </c>
      <c r="H170" s="118" t="s">
        <v>21</v>
      </c>
      <c r="I170" s="111">
        <v>43.44</v>
      </c>
      <c r="J170" s="93">
        <v>29157.934000000001</v>
      </c>
      <c r="K170" s="93">
        <f>J170*I170</f>
        <v>1266620.6529600001</v>
      </c>
      <c r="L170" s="95"/>
    </row>
    <row r="171" spans="2:16" ht="30" customHeight="1">
      <c r="B171" s="19"/>
      <c r="C171" s="84"/>
      <c r="D171" s="94">
        <v>8.6999999999999993</v>
      </c>
      <c r="E171" s="100"/>
      <c r="F171" s="105"/>
      <c r="G171" s="115" t="s">
        <v>46</v>
      </c>
      <c r="H171" s="116" t="s">
        <v>18</v>
      </c>
      <c r="I171" s="111">
        <v>148.28</v>
      </c>
      <c r="J171" s="93">
        <v>130445.66600000001</v>
      </c>
      <c r="K171" s="93">
        <f>J171*I171</f>
        <v>19342483.354480002</v>
      </c>
      <c r="L171" s="95"/>
    </row>
    <row r="172" spans="2:16" ht="30" customHeight="1">
      <c r="B172" s="19"/>
      <c r="C172" s="117"/>
      <c r="D172" s="94">
        <v>8.9</v>
      </c>
      <c r="E172" s="100"/>
      <c r="F172" s="105"/>
      <c r="G172" s="115" t="s">
        <v>45</v>
      </c>
      <c r="H172" s="116" t="s">
        <v>18</v>
      </c>
      <c r="I172" s="111">
        <v>90</v>
      </c>
      <c r="J172" s="93">
        <v>127585.66600000001</v>
      </c>
      <c r="K172" s="93">
        <f>J172*I172</f>
        <v>11482709.940000001</v>
      </c>
      <c r="L172" s="95"/>
    </row>
    <row r="173" spans="2:16" s="26" customFormat="1" ht="30" customHeight="1">
      <c r="B173" s="32"/>
      <c r="C173" s="78"/>
      <c r="D173" s="77"/>
      <c r="E173" s="76" t="s">
        <v>17</v>
      </c>
      <c r="F173" s="75"/>
      <c r="G173" s="74" t="s">
        <v>16</v>
      </c>
      <c r="H173" s="73"/>
      <c r="I173" s="72"/>
      <c r="J173" s="71"/>
      <c r="K173" s="71">
        <f>K166+K167+K168+K169+K170+K171+K172</f>
        <v>46694728.369640008</v>
      </c>
      <c r="L173" s="95"/>
      <c r="P173" s="2"/>
    </row>
    <row r="174" spans="2:16" ht="30" customHeight="1">
      <c r="B174" s="19"/>
      <c r="C174" s="90"/>
      <c r="D174" s="88"/>
      <c r="E174" s="88"/>
      <c r="F174" s="88"/>
      <c r="G174" s="89" t="s">
        <v>44</v>
      </c>
      <c r="H174" s="88"/>
      <c r="I174" s="88"/>
      <c r="J174" s="88"/>
      <c r="K174" s="87"/>
      <c r="L174" s="95"/>
    </row>
    <row r="175" spans="2:16" ht="30" customHeight="1">
      <c r="B175" s="19"/>
      <c r="C175" s="84"/>
      <c r="D175" s="94">
        <v>9.1</v>
      </c>
      <c r="E175" s="100"/>
      <c r="F175" s="105"/>
      <c r="G175" s="115" t="s">
        <v>43</v>
      </c>
      <c r="H175" s="114" t="s">
        <v>27</v>
      </c>
      <c r="I175" s="111">
        <v>4.0599999999999996</v>
      </c>
      <c r="J175" s="93">
        <v>476658.36400000006</v>
      </c>
      <c r="K175" s="93">
        <f>J175*I175</f>
        <v>1935232.95784</v>
      </c>
      <c r="L175" s="95"/>
    </row>
    <row r="176" spans="2:16" ht="30" customHeight="1">
      <c r="B176" s="19"/>
      <c r="C176" s="84"/>
      <c r="D176" s="94">
        <v>9.1999999999999993</v>
      </c>
      <c r="E176" s="100"/>
      <c r="F176" s="105"/>
      <c r="G176" s="115" t="s">
        <v>42</v>
      </c>
      <c r="H176" s="114" t="s">
        <v>27</v>
      </c>
      <c r="I176" s="111">
        <v>4</v>
      </c>
      <c r="J176" s="93">
        <v>1062178.8969999999</v>
      </c>
      <c r="K176" s="93">
        <f>J176*I176</f>
        <v>4248715.5879999995</v>
      </c>
      <c r="L176" s="95"/>
    </row>
    <row r="177" spans="2:12" ht="30" customHeight="1">
      <c r="B177" s="19"/>
      <c r="C177" s="84"/>
      <c r="D177" s="94">
        <v>9.3000000000000007</v>
      </c>
      <c r="E177" s="108"/>
      <c r="F177" s="107"/>
      <c r="G177" s="113" t="s">
        <v>41</v>
      </c>
      <c r="H177" s="112" t="s">
        <v>18</v>
      </c>
      <c r="I177" s="111">
        <v>5.73</v>
      </c>
      <c r="J177" s="93">
        <v>596835.68099999998</v>
      </c>
      <c r="K177" s="93">
        <f>J177*I177</f>
        <v>3419868.4521300001</v>
      </c>
      <c r="L177" s="95"/>
    </row>
    <row r="178" spans="2:12" ht="30" customHeight="1">
      <c r="B178" s="19"/>
      <c r="C178" s="78"/>
      <c r="D178" s="77"/>
      <c r="E178" s="76" t="s">
        <v>17</v>
      </c>
      <c r="F178" s="75"/>
      <c r="G178" s="74" t="s">
        <v>16</v>
      </c>
      <c r="H178" s="73"/>
      <c r="I178" s="72"/>
      <c r="J178" s="71"/>
      <c r="K178" s="71">
        <f>K175+K176+K177</f>
        <v>9603816.9979699999</v>
      </c>
      <c r="L178" s="95"/>
    </row>
    <row r="179" spans="2:12" ht="30" customHeight="1">
      <c r="B179" s="19"/>
      <c r="C179" s="90"/>
      <c r="D179" s="88"/>
      <c r="E179" s="88"/>
      <c r="F179" s="88"/>
      <c r="G179" s="89" t="s">
        <v>40</v>
      </c>
      <c r="H179" s="88"/>
      <c r="I179" s="88"/>
      <c r="J179" s="88"/>
      <c r="K179" s="87"/>
      <c r="L179" s="95"/>
    </row>
    <row r="180" spans="2:12" ht="30" customHeight="1">
      <c r="B180" s="19"/>
      <c r="C180" s="84"/>
      <c r="D180" s="94">
        <v>10.1</v>
      </c>
      <c r="E180" s="100"/>
      <c r="F180" s="105"/>
      <c r="G180" s="110" t="s">
        <v>39</v>
      </c>
      <c r="H180" s="104" t="s">
        <v>18</v>
      </c>
      <c r="I180" s="103">
        <v>13.54</v>
      </c>
      <c r="J180" s="93">
        <v>1380626.7280000001</v>
      </c>
      <c r="K180" s="93">
        <f>J180*I180</f>
        <v>18693685.897119999</v>
      </c>
      <c r="L180" s="95"/>
    </row>
    <row r="181" spans="2:12" ht="30" customHeight="1">
      <c r="B181" s="19"/>
      <c r="C181" s="84"/>
      <c r="D181" s="94">
        <v>10.199999999999999</v>
      </c>
      <c r="E181" s="100"/>
      <c r="F181" s="105"/>
      <c r="G181" s="83" t="s">
        <v>38</v>
      </c>
      <c r="H181" s="104" t="s">
        <v>27</v>
      </c>
      <c r="I181" s="103">
        <v>4</v>
      </c>
      <c r="J181" s="93">
        <v>152835.56599999999</v>
      </c>
      <c r="K181" s="93">
        <f>J181*I181</f>
        <v>611342.26399999997</v>
      </c>
      <c r="L181" s="95"/>
    </row>
    <row r="182" spans="2:12" ht="30" customHeight="1">
      <c r="B182" s="19"/>
      <c r="C182" s="84"/>
      <c r="D182" s="94">
        <v>10.3</v>
      </c>
      <c r="E182" s="109"/>
      <c r="F182" s="99"/>
      <c r="G182" s="83" t="s">
        <v>37</v>
      </c>
      <c r="H182" s="104" t="s">
        <v>27</v>
      </c>
      <c r="I182" s="103">
        <v>5</v>
      </c>
      <c r="J182" s="93">
        <v>237335.56599999999</v>
      </c>
      <c r="K182" s="93">
        <f>J182*I182</f>
        <v>1186677.83</v>
      </c>
      <c r="L182" s="95"/>
    </row>
    <row r="183" spans="2:12" ht="30" customHeight="1">
      <c r="B183" s="19"/>
      <c r="C183" s="84"/>
      <c r="D183" s="94">
        <v>10.4</v>
      </c>
      <c r="E183" s="108"/>
      <c r="F183" s="107"/>
      <c r="G183" s="83" t="s">
        <v>36</v>
      </c>
      <c r="H183" s="104" t="s">
        <v>27</v>
      </c>
      <c r="I183" s="103">
        <v>2</v>
      </c>
      <c r="J183" s="93">
        <v>566971.14500000002</v>
      </c>
      <c r="K183" s="93">
        <f>J183*I183</f>
        <v>1133942.29</v>
      </c>
      <c r="L183" s="95"/>
    </row>
    <row r="184" spans="2:12" ht="30" customHeight="1">
      <c r="B184" s="19"/>
      <c r="C184" s="84"/>
      <c r="D184" s="94">
        <v>10.5</v>
      </c>
      <c r="E184" s="100"/>
      <c r="F184" s="105"/>
      <c r="G184" s="83" t="s">
        <v>35</v>
      </c>
      <c r="H184" s="104" t="s">
        <v>27</v>
      </c>
      <c r="I184" s="103">
        <v>2</v>
      </c>
      <c r="J184" s="93">
        <v>442171.14500000002</v>
      </c>
      <c r="K184" s="93">
        <f>J184*I184</f>
        <v>884342.29</v>
      </c>
      <c r="L184" s="95"/>
    </row>
    <row r="185" spans="2:12" ht="30" customHeight="1">
      <c r="B185" s="19"/>
      <c r="C185" s="84"/>
      <c r="D185" s="94">
        <v>10.6</v>
      </c>
      <c r="E185" s="106"/>
      <c r="F185" s="105"/>
      <c r="G185" s="83" t="s">
        <v>34</v>
      </c>
      <c r="H185" s="104" t="s">
        <v>27</v>
      </c>
      <c r="I185" s="103">
        <v>4</v>
      </c>
      <c r="J185" s="93">
        <v>351171.14500000002</v>
      </c>
      <c r="K185" s="93">
        <f>J185*I185</f>
        <v>1404684.58</v>
      </c>
      <c r="L185" s="95"/>
    </row>
    <row r="186" spans="2:12" ht="30" customHeight="1">
      <c r="B186" s="19"/>
      <c r="C186" s="78"/>
      <c r="D186" s="77"/>
      <c r="E186" s="76" t="s">
        <v>17</v>
      </c>
      <c r="F186" s="75"/>
      <c r="G186" s="74" t="s">
        <v>16</v>
      </c>
      <c r="H186" s="73"/>
      <c r="I186" s="72"/>
      <c r="J186" s="71"/>
      <c r="K186" s="71">
        <f>K180+K181+K182+K183+K184+K185</f>
        <v>23914675.151119992</v>
      </c>
      <c r="L186" s="95"/>
    </row>
    <row r="187" spans="2:12" ht="30" customHeight="1">
      <c r="B187" s="19"/>
      <c r="C187" s="101"/>
      <c r="D187" s="101"/>
      <c r="E187" s="101"/>
      <c r="F187" s="101"/>
      <c r="G187" s="102" t="s">
        <v>33</v>
      </c>
      <c r="H187" s="101"/>
      <c r="I187" s="101"/>
      <c r="J187" s="101"/>
      <c r="K187" s="101"/>
      <c r="L187" s="95"/>
    </row>
    <row r="188" spans="2:12" ht="30" customHeight="1">
      <c r="B188" s="19"/>
      <c r="C188" s="84"/>
      <c r="D188" s="94">
        <v>11.1</v>
      </c>
      <c r="E188" s="100"/>
      <c r="F188" s="99"/>
      <c r="G188" s="98" t="s">
        <v>32</v>
      </c>
      <c r="H188" s="97" t="s">
        <v>27</v>
      </c>
      <c r="I188" s="96">
        <v>3</v>
      </c>
      <c r="J188" s="93">
        <v>305106.71100000001</v>
      </c>
      <c r="K188" s="93">
        <f>J188*I188</f>
        <v>915320.13300000003</v>
      </c>
      <c r="L188" s="95"/>
    </row>
    <row r="189" spans="2:12" ht="30" customHeight="1">
      <c r="B189" s="19"/>
      <c r="C189" s="84"/>
      <c r="D189" s="94">
        <v>11.2</v>
      </c>
      <c r="E189" s="84"/>
      <c r="F189" s="84"/>
      <c r="G189" s="92" t="s">
        <v>31</v>
      </c>
      <c r="H189" s="84" t="s">
        <v>27</v>
      </c>
      <c r="I189" s="91">
        <v>5</v>
      </c>
      <c r="J189" s="80">
        <v>740606.71099999989</v>
      </c>
      <c r="K189" s="93">
        <f>J189*I189</f>
        <v>3703033.5549999997</v>
      </c>
      <c r="L189" s="13"/>
    </row>
    <row r="190" spans="2:12" ht="30" customHeight="1">
      <c r="B190" s="19"/>
      <c r="C190" s="84"/>
      <c r="D190" s="94">
        <v>11.3</v>
      </c>
      <c r="E190" s="84"/>
      <c r="F190" s="84"/>
      <c r="G190" s="92" t="s">
        <v>30</v>
      </c>
      <c r="H190" s="84" t="s">
        <v>27</v>
      </c>
      <c r="I190" s="91">
        <v>2</v>
      </c>
      <c r="J190" s="80">
        <v>835506.71099999989</v>
      </c>
      <c r="K190" s="93">
        <f>J190*I190</f>
        <v>1671013.4219999998</v>
      </c>
      <c r="L190" s="13"/>
    </row>
    <row r="191" spans="2:12" ht="30" customHeight="1">
      <c r="B191" s="19"/>
      <c r="C191" s="84"/>
      <c r="D191" s="94">
        <v>11.4</v>
      </c>
      <c r="E191" s="84"/>
      <c r="F191" s="84"/>
      <c r="G191" s="92" t="s">
        <v>29</v>
      </c>
      <c r="H191" s="84" t="s">
        <v>27</v>
      </c>
      <c r="I191" s="91">
        <v>2</v>
      </c>
      <c r="J191" s="80">
        <v>247205.37400000001</v>
      </c>
      <c r="K191" s="93">
        <f>J191*I191</f>
        <v>494410.74800000002</v>
      </c>
      <c r="L191" s="13"/>
    </row>
    <row r="192" spans="2:12" ht="30" customHeight="1">
      <c r="B192" s="19"/>
      <c r="C192" s="84"/>
      <c r="D192" s="94">
        <v>11.5</v>
      </c>
      <c r="E192" s="84"/>
      <c r="F192" s="84"/>
      <c r="G192" s="92" t="s">
        <v>28</v>
      </c>
      <c r="H192" s="84" t="s">
        <v>27</v>
      </c>
      <c r="I192" s="91">
        <v>2</v>
      </c>
      <c r="J192" s="80">
        <v>83003.349000000002</v>
      </c>
      <c r="K192" s="93">
        <f>J192*I192</f>
        <v>166006.698</v>
      </c>
      <c r="L192" s="13"/>
    </row>
    <row r="193" spans="2:16" ht="30" customHeight="1">
      <c r="B193" s="19"/>
      <c r="C193" s="78"/>
      <c r="D193" s="77"/>
      <c r="E193" s="76" t="s">
        <v>17</v>
      </c>
      <c r="F193" s="75"/>
      <c r="G193" s="74" t="s">
        <v>16</v>
      </c>
      <c r="H193" s="73"/>
      <c r="I193" s="72"/>
      <c r="J193" s="71"/>
      <c r="K193" s="71">
        <f>K188+K189+K190+K191+K192</f>
        <v>6949784.5559999989</v>
      </c>
      <c r="L193" s="13"/>
    </row>
    <row r="194" spans="2:16" ht="30" customHeight="1">
      <c r="B194" s="19"/>
      <c r="C194" s="90"/>
      <c r="D194" s="88"/>
      <c r="E194" s="88"/>
      <c r="F194" s="88"/>
      <c r="G194" s="89" t="s">
        <v>26</v>
      </c>
      <c r="H194" s="88"/>
      <c r="I194" s="88"/>
      <c r="J194" s="88"/>
      <c r="K194" s="87"/>
      <c r="L194" s="13"/>
    </row>
    <row r="195" spans="2:16" ht="30" customHeight="1">
      <c r="B195" s="19"/>
      <c r="C195" s="86"/>
      <c r="D195" s="84">
        <v>12.1</v>
      </c>
      <c r="E195" s="84"/>
      <c r="F195" s="84"/>
      <c r="G195" s="92" t="s">
        <v>25</v>
      </c>
      <c r="H195" s="84" t="s">
        <v>24</v>
      </c>
      <c r="I195" s="91">
        <v>1067.5999999999999</v>
      </c>
      <c r="J195" s="80">
        <v>28121.313999999998</v>
      </c>
      <c r="K195" s="79">
        <f>J195*I195</f>
        <v>30022314.826399997</v>
      </c>
      <c r="L195" s="13"/>
    </row>
    <row r="196" spans="2:16" ht="30" customHeight="1">
      <c r="B196" s="19"/>
      <c r="C196" s="86"/>
      <c r="D196" s="84">
        <v>12.2</v>
      </c>
      <c r="E196" s="84"/>
      <c r="F196" s="84"/>
      <c r="G196" s="92" t="s">
        <v>23</v>
      </c>
      <c r="H196" s="84" t="s">
        <v>18</v>
      </c>
      <c r="I196" s="91">
        <v>226.52</v>
      </c>
      <c r="J196" s="80">
        <v>109442.567</v>
      </c>
      <c r="K196" s="79">
        <f>J196*I196</f>
        <v>24790930.276840001</v>
      </c>
      <c r="L196" s="13"/>
    </row>
    <row r="197" spans="2:16" ht="30" customHeight="1">
      <c r="B197" s="19"/>
      <c r="C197" s="86"/>
      <c r="D197" s="84">
        <v>12.3</v>
      </c>
      <c r="E197" s="84"/>
      <c r="F197" s="84"/>
      <c r="G197" s="92" t="s">
        <v>22</v>
      </c>
      <c r="H197" s="84" t="s">
        <v>21</v>
      </c>
      <c r="I197" s="91">
        <v>15</v>
      </c>
      <c r="J197" s="80">
        <v>87508.09599999999</v>
      </c>
      <c r="K197" s="79">
        <f>J197*I197</f>
        <v>1312621.44</v>
      </c>
      <c r="L197" s="13"/>
    </row>
    <row r="198" spans="2:16" ht="30" customHeight="1">
      <c r="B198" s="19"/>
      <c r="C198" s="78"/>
      <c r="D198" s="77"/>
      <c r="E198" s="76" t="s">
        <v>17</v>
      </c>
      <c r="F198" s="75"/>
      <c r="G198" s="74" t="s">
        <v>16</v>
      </c>
      <c r="H198" s="73"/>
      <c r="I198" s="72"/>
      <c r="J198" s="71"/>
      <c r="K198" s="71">
        <f>K195+K196+K197</f>
        <v>56125866.543239996</v>
      </c>
      <c r="L198" s="13"/>
    </row>
    <row r="199" spans="2:16" ht="30" customHeight="1">
      <c r="B199" s="19"/>
      <c r="C199" s="90"/>
      <c r="D199" s="88"/>
      <c r="E199" s="88"/>
      <c r="F199" s="88"/>
      <c r="G199" s="89" t="s">
        <v>20</v>
      </c>
      <c r="H199" s="88"/>
      <c r="I199" s="88"/>
      <c r="J199" s="88"/>
      <c r="K199" s="87"/>
      <c r="L199" s="13"/>
    </row>
    <row r="200" spans="2:16" ht="30" customHeight="1">
      <c r="B200" s="19"/>
      <c r="C200" s="86"/>
      <c r="D200" s="85">
        <v>13.1</v>
      </c>
      <c r="E200" s="84"/>
      <c r="F200" s="84"/>
      <c r="G200" s="83" t="s">
        <v>19</v>
      </c>
      <c r="H200" s="82" t="s">
        <v>18</v>
      </c>
      <c r="I200" s="81">
        <v>193.28</v>
      </c>
      <c r="J200" s="80">
        <v>106714.296</v>
      </c>
      <c r="K200" s="79">
        <f>J200*I200</f>
        <v>20625739.130880002</v>
      </c>
      <c r="L200" s="13"/>
    </row>
    <row r="201" spans="2:16" ht="30" customHeight="1" thickBot="1">
      <c r="B201" s="19"/>
      <c r="C201" s="78"/>
      <c r="D201" s="77"/>
      <c r="E201" s="76" t="s">
        <v>17</v>
      </c>
      <c r="F201" s="75"/>
      <c r="G201" s="74" t="s">
        <v>16</v>
      </c>
      <c r="H201" s="73"/>
      <c r="I201" s="72"/>
      <c r="J201" s="71"/>
      <c r="K201" s="70">
        <f>K200</f>
        <v>20625739.130880002</v>
      </c>
      <c r="L201" s="13"/>
    </row>
    <row r="202" spans="2:16" s="26" customFormat="1" ht="30" customHeight="1" thickBot="1">
      <c r="B202" s="32"/>
      <c r="C202" s="69" t="s">
        <v>15</v>
      </c>
      <c r="D202" s="68"/>
      <c r="E202" s="68"/>
      <c r="F202" s="68"/>
      <c r="G202" s="68"/>
      <c r="H202" s="68"/>
      <c r="I202" s="68"/>
      <c r="J202" s="67"/>
      <c r="K202" s="50">
        <f>K25+K38+K45+K53+K63+K71+K81+K86+K90+K94+K98+K101+K113+K122+K126+K132+K143+K154+K164+K173+K178+K186+K193+K198+K201+K34</f>
        <v>408810469.45269424</v>
      </c>
      <c r="L202" s="27"/>
      <c r="P202" s="2"/>
    </row>
    <row r="203" spans="2:16" s="26" customFormat="1">
      <c r="B203" s="32"/>
      <c r="C203" s="65"/>
      <c r="D203" s="65"/>
      <c r="E203" s="65"/>
      <c r="F203" s="65"/>
      <c r="G203" s="66"/>
      <c r="H203" s="65"/>
      <c r="I203" s="65"/>
      <c r="J203" s="65"/>
      <c r="K203" s="64"/>
      <c r="L203" s="27"/>
      <c r="P203" s="2"/>
    </row>
    <row r="204" spans="2:16" s="26" customFormat="1" ht="30" customHeight="1">
      <c r="B204" s="32"/>
      <c r="C204" s="47"/>
      <c r="D204" s="49"/>
      <c r="E204" s="47"/>
      <c r="F204" s="47"/>
      <c r="G204" s="63" t="s">
        <v>14</v>
      </c>
      <c r="H204" s="58"/>
      <c r="I204" s="57"/>
      <c r="J204" s="62"/>
      <c r="K204" s="55">
        <f>K202</f>
        <v>408810469.45269424</v>
      </c>
      <c r="L204" s="27"/>
      <c r="P204" s="2"/>
    </row>
    <row r="205" spans="2:16" s="26" customFormat="1" ht="30" customHeight="1">
      <c r="B205" s="32"/>
      <c r="C205" s="47"/>
      <c r="D205" s="49"/>
      <c r="E205" s="47"/>
      <c r="F205" s="47"/>
      <c r="G205" s="59"/>
      <c r="H205" s="58"/>
      <c r="I205" s="57"/>
      <c r="J205" s="56"/>
      <c r="K205" s="61"/>
      <c r="L205" s="27"/>
      <c r="P205" s="2"/>
    </row>
    <row r="206" spans="2:16" s="26" customFormat="1" ht="30" customHeight="1" thickBot="1">
      <c r="B206" s="32"/>
      <c r="C206" s="47"/>
      <c r="D206" s="49"/>
      <c r="E206" s="47"/>
      <c r="F206" s="60"/>
      <c r="G206" s="59"/>
      <c r="H206" s="58"/>
      <c r="I206" s="57"/>
      <c r="J206" s="56"/>
      <c r="K206" s="55"/>
      <c r="L206" s="27"/>
      <c r="P206" s="2"/>
    </row>
    <row r="207" spans="2:16" s="26" customFormat="1" ht="30" customHeight="1" thickBot="1">
      <c r="B207" s="32"/>
      <c r="C207" s="47"/>
      <c r="D207" s="49"/>
      <c r="E207" s="47"/>
      <c r="F207" s="47"/>
      <c r="G207" s="54" t="s">
        <v>13</v>
      </c>
      <c r="H207" s="53"/>
      <c r="I207" s="52"/>
      <c r="J207" s="51"/>
      <c r="K207" s="50">
        <f>+K202</f>
        <v>408810469.45269424</v>
      </c>
      <c r="L207" s="27"/>
      <c r="P207" s="2"/>
    </row>
    <row r="208" spans="2:16" s="26" customFormat="1" ht="16.2" thickBot="1">
      <c r="B208" s="32"/>
      <c r="C208" s="47"/>
      <c r="D208" s="49"/>
      <c r="E208" s="49"/>
      <c r="F208" s="49"/>
      <c r="G208" s="48"/>
      <c r="H208" s="47"/>
      <c r="I208" s="46"/>
      <c r="J208" s="45"/>
      <c r="K208" s="44"/>
      <c r="L208" s="27"/>
      <c r="P208" s="2"/>
    </row>
    <row r="209" spans="2:16" s="26" customFormat="1">
      <c r="B209" s="32"/>
      <c r="C209" s="43"/>
      <c r="D209" s="42"/>
      <c r="E209" s="42"/>
      <c r="F209" s="42"/>
      <c r="G209" s="42"/>
      <c r="H209" s="42"/>
      <c r="I209" s="42"/>
      <c r="J209" s="42"/>
      <c r="K209" s="41"/>
      <c r="L209" s="40"/>
      <c r="P209" s="2"/>
    </row>
    <row r="210" spans="2:16" s="26" customFormat="1" ht="46.5" customHeight="1">
      <c r="B210" s="32"/>
      <c r="C210" s="37" t="s">
        <v>12</v>
      </c>
      <c r="D210" s="36"/>
      <c r="E210" s="36"/>
      <c r="F210" s="36"/>
      <c r="G210" s="36"/>
      <c r="H210" s="39" t="s">
        <v>11</v>
      </c>
      <c r="I210" s="39"/>
      <c r="J210" s="39"/>
      <c r="K210" s="38" t="s">
        <v>10</v>
      </c>
      <c r="L210" s="33"/>
      <c r="P210" s="2"/>
    </row>
    <row r="211" spans="2:16" s="26" customFormat="1" ht="32.25" customHeight="1">
      <c r="B211" s="32"/>
      <c r="C211" s="37" t="s">
        <v>9</v>
      </c>
      <c r="D211" s="36"/>
      <c r="E211" s="36"/>
      <c r="F211" s="36"/>
      <c r="G211" s="36"/>
      <c r="H211" s="22" t="s">
        <v>8</v>
      </c>
      <c r="I211" s="22"/>
      <c r="J211" s="21" t="s">
        <v>7</v>
      </c>
      <c r="K211" s="20">
        <v>0.24</v>
      </c>
      <c r="L211" s="33"/>
      <c r="P211" s="2"/>
    </row>
    <row r="212" spans="2:16" s="26" customFormat="1" ht="30" customHeight="1">
      <c r="B212" s="32"/>
      <c r="C212" s="37" t="s">
        <v>6</v>
      </c>
      <c r="D212" s="36"/>
      <c r="E212" s="36"/>
      <c r="F212" s="36"/>
      <c r="G212" s="36"/>
      <c r="H212" s="35" t="s">
        <v>5</v>
      </c>
      <c r="I212" s="34"/>
      <c r="J212" s="21" t="s">
        <v>4</v>
      </c>
      <c r="K212" s="20">
        <v>0.01</v>
      </c>
      <c r="L212" s="33"/>
      <c r="P212" s="2"/>
    </row>
    <row r="213" spans="2:16" s="26" customFormat="1" ht="58.5" customHeight="1">
      <c r="B213" s="32"/>
      <c r="C213" s="31"/>
      <c r="D213" s="30"/>
      <c r="E213" s="30"/>
      <c r="F213" s="30"/>
      <c r="G213" s="29"/>
      <c r="H213" s="28" t="s">
        <v>3</v>
      </c>
      <c r="I213" s="22"/>
      <c r="J213" s="21" t="s">
        <v>2</v>
      </c>
      <c r="K213" s="20">
        <v>0.05</v>
      </c>
      <c r="L213" s="27"/>
      <c r="P213" s="2"/>
    </row>
    <row r="214" spans="2:16" ht="39" customHeight="1">
      <c r="B214" s="19"/>
      <c r="C214" s="25"/>
      <c r="D214" s="24"/>
      <c r="E214" s="24"/>
      <c r="F214" s="24"/>
      <c r="G214" s="23"/>
      <c r="H214" s="22" t="s">
        <v>1</v>
      </c>
      <c r="I214" s="22"/>
      <c r="J214" s="21" t="s">
        <v>0</v>
      </c>
      <c r="K214" s="20">
        <f>+K211+K212+K213</f>
        <v>0.3</v>
      </c>
      <c r="L214" s="13"/>
    </row>
    <row r="215" spans="2:16" ht="47.25" customHeight="1" thickBot="1">
      <c r="B215" s="19"/>
      <c r="C215" s="18"/>
      <c r="D215" s="17"/>
      <c r="E215" s="17"/>
      <c r="F215" s="17"/>
      <c r="G215" s="16"/>
      <c r="H215" s="15"/>
      <c r="I215" s="15"/>
      <c r="J215" s="15"/>
      <c r="K215" s="14"/>
      <c r="L215" s="13"/>
    </row>
    <row r="216" spans="2:16" ht="16.2" thickBot="1">
      <c r="B216" s="12"/>
      <c r="C216" s="9"/>
      <c r="D216" s="9"/>
      <c r="E216" s="11"/>
      <c r="F216" s="9"/>
      <c r="G216" s="10"/>
      <c r="H216" s="9"/>
      <c r="I216" s="9"/>
      <c r="J216" s="9"/>
      <c r="K216" s="9"/>
      <c r="L216" s="8"/>
    </row>
    <row r="217" spans="2:16" ht="16.2" thickTop="1"/>
    <row r="222" spans="2:16">
      <c r="K222" s="7"/>
    </row>
    <row r="224" spans="2:16">
      <c r="K224" s="6"/>
    </row>
  </sheetData>
  <mergeCells count="30">
    <mergeCell ref="C7:K8"/>
    <mergeCell ref="C9:K9"/>
    <mergeCell ref="B1:G1"/>
    <mergeCell ref="B2:E2"/>
    <mergeCell ref="B4:L4"/>
    <mergeCell ref="C5:K5"/>
    <mergeCell ref="C6:K6"/>
    <mergeCell ref="G11:G12"/>
    <mergeCell ref="H11:H12"/>
    <mergeCell ref="E11:F11"/>
    <mergeCell ref="C202:J202"/>
    <mergeCell ref="C13:K13"/>
    <mergeCell ref="C102:K102"/>
    <mergeCell ref="C10:K10"/>
    <mergeCell ref="C210:G210"/>
    <mergeCell ref="H210:J210"/>
    <mergeCell ref="H211:I211"/>
    <mergeCell ref="D209:K209"/>
    <mergeCell ref="I11:I12"/>
    <mergeCell ref="J11:J12"/>
    <mergeCell ref="K11:K12"/>
    <mergeCell ref="C11:C12"/>
    <mergeCell ref="D11:D12"/>
    <mergeCell ref="C211:G211"/>
    <mergeCell ref="H215:K215"/>
    <mergeCell ref="C212:G212"/>
    <mergeCell ref="H212:I212"/>
    <mergeCell ref="H213:I213"/>
    <mergeCell ref="H214:I214"/>
    <mergeCell ref="C213:G215"/>
  </mergeCells>
  <pageMargins left="0.11811023622047245" right="0.11811023622047245" top="0.15748031496062992" bottom="0.15748031496062992" header="0.31496062992125984" footer="0.31496062992125984"/>
  <pageSetup scale="60" orientation="landscape" r:id="rId1"/>
  <rowBreaks count="1" manualBreakCount="1">
    <brk id="154" max="12"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D928DE-448B-48F5-AF87-1B8EEBCEBB9E}">
  <dimension ref="B1:L61"/>
  <sheetViews>
    <sheetView showGridLines="0" view="pageBreakPreview" topLeftCell="A30" zoomScale="60" zoomScaleNormal="100" zoomScalePageLayoutView="145" workbookViewId="0">
      <selection activeCell="P184" sqref="P184"/>
    </sheetView>
  </sheetViews>
  <sheetFormatPr baseColWidth="10" defaultColWidth="11.44140625" defaultRowHeight="13.8"/>
  <cols>
    <col min="1" max="2" width="2.88671875" style="1" customWidth="1"/>
    <col min="3" max="3" width="11.109375" style="1" customWidth="1"/>
    <col min="4" max="4" width="22.44140625" style="1" customWidth="1"/>
    <col min="5" max="5" width="16.109375" style="223" customWidth="1"/>
    <col min="6" max="6" width="21.5546875" style="1" customWidth="1"/>
    <col min="7" max="7" width="73.33203125" style="1" customWidth="1"/>
    <col min="8" max="8" width="8.6640625" style="1" customWidth="1"/>
    <col min="9" max="9" width="18.88671875" style="1" customWidth="1"/>
    <col min="10" max="10" width="23.88671875" style="1" customWidth="1"/>
    <col min="11" max="11" width="30" style="1" customWidth="1"/>
    <col min="12" max="13" width="2.88671875" style="1" customWidth="1"/>
    <col min="14" max="16384" width="11.44140625" style="1"/>
  </cols>
  <sheetData>
    <row r="1" spans="2:12">
      <c r="B1" s="222" t="s">
        <v>136</v>
      </c>
      <c r="C1" s="222"/>
      <c r="D1" s="222"/>
      <c r="E1" s="222"/>
      <c r="F1" s="222"/>
      <c r="G1" s="222"/>
    </row>
    <row r="2" spans="2:12">
      <c r="B2" s="222" t="s">
        <v>135</v>
      </c>
      <c r="C2" s="222"/>
      <c r="D2" s="222"/>
      <c r="E2" s="222"/>
    </row>
    <row r="3" spans="2:12" ht="14.4" thickBot="1">
      <c r="C3" s="221"/>
      <c r="D3" s="340"/>
      <c r="E3" s="221"/>
      <c r="F3" s="340"/>
    </row>
    <row r="4" spans="2:12" ht="15" thickTop="1" thickBot="1">
      <c r="B4" s="218"/>
      <c r="C4" s="217"/>
      <c r="D4" s="217"/>
      <c r="E4" s="217"/>
      <c r="F4" s="217"/>
      <c r="G4" s="217"/>
      <c r="H4" s="217"/>
      <c r="I4" s="217"/>
      <c r="J4" s="217"/>
      <c r="K4" s="217"/>
      <c r="L4" s="216"/>
    </row>
    <row r="5" spans="2:12" ht="31.5" customHeight="1">
      <c r="B5" s="19"/>
      <c r="C5" s="339" t="s">
        <v>134</v>
      </c>
      <c r="D5" s="338"/>
      <c r="E5" s="338"/>
      <c r="F5" s="338"/>
      <c r="G5" s="338"/>
      <c r="H5" s="338"/>
      <c r="I5" s="338"/>
      <c r="J5" s="338"/>
      <c r="K5" s="337"/>
      <c r="L5" s="13"/>
    </row>
    <row r="6" spans="2:12">
      <c r="B6" s="19"/>
      <c r="C6" s="336" t="s">
        <v>145</v>
      </c>
      <c r="D6" s="335"/>
      <c r="E6" s="335"/>
      <c r="F6" s="335"/>
      <c r="G6" s="335"/>
      <c r="H6" s="335"/>
      <c r="I6" s="335"/>
      <c r="J6" s="335"/>
      <c r="K6" s="334"/>
      <c r="L6" s="13"/>
    </row>
    <row r="7" spans="2:12" s="207" customFormat="1">
      <c r="B7" s="333"/>
      <c r="C7" s="332" t="s">
        <v>144</v>
      </c>
      <c r="D7" s="332"/>
      <c r="E7" s="332"/>
      <c r="F7" s="332"/>
      <c r="G7" s="332"/>
      <c r="H7" s="332"/>
      <c r="I7" s="332"/>
      <c r="J7" s="332"/>
      <c r="K7" s="332"/>
      <c r="L7" s="209"/>
    </row>
    <row r="8" spans="2:12" ht="105.75" customHeight="1">
      <c r="B8" s="19"/>
      <c r="C8" s="332"/>
      <c r="D8" s="332"/>
      <c r="E8" s="332"/>
      <c r="F8" s="332"/>
      <c r="G8" s="332"/>
      <c r="H8" s="332"/>
      <c r="I8" s="332"/>
      <c r="J8" s="332"/>
      <c r="K8" s="332"/>
      <c r="L8" s="13"/>
    </row>
    <row r="9" spans="2:12" ht="34.5" customHeight="1">
      <c r="B9" s="19"/>
      <c r="C9" s="331" t="s">
        <v>143</v>
      </c>
      <c r="D9" s="330"/>
      <c r="E9" s="330"/>
      <c r="F9" s="330"/>
      <c r="G9" s="330"/>
      <c r="H9" s="330"/>
      <c r="I9" s="330"/>
      <c r="J9" s="330"/>
      <c r="K9" s="329"/>
      <c r="L9" s="13"/>
    </row>
    <row r="10" spans="2:12" ht="30" customHeight="1" thickBot="1">
      <c r="B10" s="19"/>
      <c r="C10" s="328"/>
      <c r="D10" s="327"/>
      <c r="E10" s="327"/>
      <c r="F10" s="327"/>
      <c r="G10" s="327"/>
      <c r="H10" s="327"/>
      <c r="I10" s="327"/>
      <c r="J10" s="327"/>
      <c r="K10" s="326"/>
      <c r="L10" s="13"/>
    </row>
    <row r="11" spans="2:12" ht="30" customHeight="1">
      <c r="B11" s="19"/>
      <c r="C11" s="324" t="s">
        <v>130</v>
      </c>
      <c r="D11" s="323" t="s">
        <v>129</v>
      </c>
      <c r="E11" s="325" t="s">
        <v>128</v>
      </c>
      <c r="F11" s="325"/>
      <c r="G11" s="324" t="s">
        <v>11</v>
      </c>
      <c r="H11" s="323" t="s">
        <v>127</v>
      </c>
      <c r="I11" s="323" t="s">
        <v>126</v>
      </c>
      <c r="J11" s="322" t="s">
        <v>125</v>
      </c>
      <c r="K11" s="321" t="s">
        <v>124</v>
      </c>
      <c r="L11" s="13"/>
    </row>
    <row r="12" spans="2:12" ht="30" customHeight="1" thickBot="1">
      <c r="B12" s="19"/>
      <c r="C12" s="319"/>
      <c r="D12" s="318"/>
      <c r="E12" s="320" t="s">
        <v>123</v>
      </c>
      <c r="F12" s="320" t="s">
        <v>122</v>
      </c>
      <c r="G12" s="319"/>
      <c r="H12" s="318"/>
      <c r="I12" s="318"/>
      <c r="J12" s="317"/>
      <c r="K12" s="316"/>
      <c r="L12" s="13"/>
    </row>
    <row r="13" spans="2:12" ht="30" customHeight="1" thickBot="1">
      <c r="B13" s="19"/>
      <c r="C13" s="301"/>
      <c r="D13" s="300"/>
      <c r="E13" s="300"/>
      <c r="F13" s="300"/>
      <c r="G13" s="300"/>
      <c r="H13" s="300"/>
      <c r="I13" s="300"/>
      <c r="J13" s="300"/>
      <c r="K13" s="299"/>
      <c r="L13" s="13"/>
    </row>
    <row r="14" spans="2:12" ht="30" customHeight="1">
      <c r="B14" s="19"/>
      <c r="C14" s="298"/>
      <c r="D14" s="296"/>
      <c r="E14" s="296"/>
      <c r="F14" s="296"/>
      <c r="G14" s="297"/>
      <c r="H14" s="296"/>
      <c r="I14" s="289"/>
      <c r="J14" s="295"/>
      <c r="K14" s="315"/>
      <c r="L14" s="13"/>
    </row>
    <row r="15" spans="2:12" ht="30" customHeight="1" thickBot="1">
      <c r="B15" s="19"/>
      <c r="C15" s="293" t="s">
        <v>142</v>
      </c>
      <c r="D15" s="290"/>
      <c r="E15" s="290"/>
      <c r="F15" s="290"/>
      <c r="G15" s="291"/>
      <c r="H15" s="290"/>
      <c r="I15" s="289"/>
      <c r="J15" s="288"/>
      <c r="K15" s="287"/>
      <c r="L15" s="13"/>
    </row>
    <row r="16" spans="2:12" ht="30" customHeight="1" thickBot="1">
      <c r="B16" s="19"/>
      <c r="C16" s="301"/>
      <c r="D16" s="300"/>
      <c r="E16" s="300"/>
      <c r="F16" s="300"/>
      <c r="G16" s="300"/>
      <c r="H16" s="300"/>
      <c r="I16" s="300"/>
      <c r="J16" s="300"/>
      <c r="K16" s="299"/>
      <c r="L16" s="13"/>
    </row>
    <row r="17" spans="2:12" ht="30" customHeight="1">
      <c r="B17" s="19"/>
      <c r="C17" s="298"/>
      <c r="D17" s="296"/>
      <c r="E17" s="296"/>
      <c r="F17" s="296"/>
      <c r="G17" s="314"/>
      <c r="H17" s="296"/>
      <c r="I17" s="289"/>
      <c r="J17" s="295"/>
      <c r="K17" s="294"/>
      <c r="L17" s="13"/>
    </row>
    <row r="18" spans="2:12" ht="30" customHeight="1">
      <c r="B18" s="19"/>
      <c r="C18" s="298"/>
      <c r="D18" s="296"/>
      <c r="E18" s="296"/>
      <c r="F18" s="296"/>
      <c r="G18" s="314"/>
      <c r="H18" s="296"/>
      <c r="I18" s="289"/>
      <c r="J18" s="295"/>
      <c r="K18" s="294"/>
      <c r="L18" s="13"/>
    </row>
    <row r="19" spans="2:12" ht="30" customHeight="1">
      <c r="B19" s="19"/>
      <c r="C19" s="298"/>
      <c r="D19" s="296"/>
      <c r="E19" s="296"/>
      <c r="F19" s="296"/>
      <c r="G19" s="314"/>
      <c r="H19" s="296"/>
      <c r="I19" s="289"/>
      <c r="J19" s="295"/>
      <c r="K19" s="294"/>
      <c r="L19" s="13"/>
    </row>
    <row r="20" spans="2:12" ht="30" customHeight="1">
      <c r="B20" s="19"/>
      <c r="C20" s="298"/>
      <c r="D20" s="296"/>
      <c r="E20" s="296"/>
      <c r="F20" s="296"/>
      <c r="G20" s="314"/>
      <c r="H20" s="296"/>
      <c r="I20" s="289"/>
      <c r="J20" s="295"/>
      <c r="K20" s="294"/>
      <c r="L20" s="13"/>
    </row>
    <row r="21" spans="2:12" ht="30" customHeight="1" thickBot="1">
      <c r="B21" s="19"/>
      <c r="C21" s="293" t="s">
        <v>142</v>
      </c>
      <c r="D21" s="312"/>
      <c r="E21" s="313"/>
      <c r="F21" s="312"/>
      <c r="G21" s="312"/>
      <c r="H21" s="312"/>
      <c r="I21" s="289"/>
      <c r="J21" s="312"/>
      <c r="K21" s="287"/>
      <c r="L21" s="13"/>
    </row>
    <row r="22" spans="2:12" ht="30" customHeight="1" thickBot="1">
      <c r="B22" s="19"/>
      <c r="C22" s="301"/>
      <c r="D22" s="300"/>
      <c r="E22" s="300"/>
      <c r="F22" s="300"/>
      <c r="G22" s="300"/>
      <c r="H22" s="300"/>
      <c r="I22" s="300"/>
      <c r="J22" s="300"/>
      <c r="K22" s="299"/>
      <c r="L22" s="13"/>
    </row>
    <row r="23" spans="2:12" ht="30" customHeight="1">
      <c r="B23" s="19"/>
      <c r="C23" s="298"/>
      <c r="D23" s="296"/>
      <c r="E23" s="296"/>
      <c r="F23" s="296"/>
      <c r="G23" s="297"/>
      <c r="H23" s="296"/>
      <c r="I23" s="289"/>
      <c r="J23" s="295"/>
      <c r="K23" s="294"/>
      <c r="L23" s="13"/>
    </row>
    <row r="24" spans="2:12" ht="30" customHeight="1">
      <c r="B24" s="19"/>
      <c r="C24" s="298"/>
      <c r="D24" s="311"/>
      <c r="E24" s="311"/>
      <c r="F24" s="311"/>
      <c r="G24" s="297"/>
      <c r="H24" s="296"/>
      <c r="I24" s="289"/>
      <c r="J24" s="295"/>
      <c r="K24" s="294"/>
      <c r="L24" s="13"/>
    </row>
    <row r="25" spans="2:12" ht="30" customHeight="1">
      <c r="B25" s="19"/>
      <c r="C25" s="298"/>
      <c r="D25" s="296"/>
      <c r="E25" s="296"/>
      <c r="F25" s="296"/>
      <c r="G25" s="297"/>
      <c r="H25" s="296"/>
      <c r="I25" s="289"/>
      <c r="J25" s="295"/>
      <c r="K25" s="294"/>
      <c r="L25" s="13"/>
    </row>
    <row r="26" spans="2:12" ht="30" customHeight="1">
      <c r="B26" s="19"/>
      <c r="C26" s="298"/>
      <c r="D26" s="296"/>
      <c r="E26" s="296"/>
      <c r="F26" s="296"/>
      <c r="G26" s="297"/>
      <c r="H26" s="296"/>
      <c r="I26" s="289"/>
      <c r="J26" s="295"/>
      <c r="K26" s="294"/>
      <c r="L26" s="13"/>
    </row>
    <row r="27" spans="2:12" ht="30" customHeight="1">
      <c r="B27" s="19"/>
      <c r="C27" s="298"/>
      <c r="D27" s="296"/>
      <c r="E27" s="296"/>
      <c r="F27" s="296"/>
      <c r="G27" s="297"/>
      <c r="H27" s="296"/>
      <c r="I27" s="289"/>
      <c r="J27" s="310"/>
      <c r="K27" s="294"/>
      <c r="L27" s="13"/>
    </row>
    <row r="28" spans="2:12" ht="30" customHeight="1">
      <c r="B28" s="19"/>
      <c r="C28" s="298"/>
      <c r="D28" s="296"/>
      <c r="E28" s="296"/>
      <c r="F28" s="296"/>
      <c r="G28" s="297"/>
      <c r="H28" s="296"/>
      <c r="I28" s="289"/>
      <c r="J28" s="310"/>
      <c r="K28" s="294"/>
      <c r="L28" s="13"/>
    </row>
    <row r="29" spans="2:12" ht="30" customHeight="1">
      <c r="B29" s="19"/>
      <c r="C29" s="298"/>
      <c r="D29" s="296"/>
      <c r="E29" s="296"/>
      <c r="F29" s="296"/>
      <c r="G29" s="297"/>
      <c r="H29" s="296"/>
      <c r="I29" s="289"/>
      <c r="J29" s="295"/>
      <c r="K29" s="294"/>
      <c r="L29" s="13"/>
    </row>
    <row r="30" spans="2:12" ht="30" customHeight="1">
      <c r="B30" s="19"/>
      <c r="C30" s="298"/>
      <c r="D30" s="296"/>
      <c r="E30" s="296"/>
      <c r="F30" s="296"/>
      <c r="G30" s="297"/>
      <c r="H30" s="309"/>
      <c r="I30" s="289"/>
      <c r="J30" s="295"/>
      <c r="K30" s="294"/>
      <c r="L30" s="13"/>
    </row>
    <row r="31" spans="2:12" ht="30" customHeight="1" thickBot="1">
      <c r="B31" s="19"/>
      <c r="C31" s="308" t="s">
        <v>142</v>
      </c>
      <c r="D31" s="306"/>
      <c r="E31" s="306"/>
      <c r="F31" s="306"/>
      <c r="G31" s="307"/>
      <c r="H31" s="306"/>
      <c r="I31" s="289"/>
      <c r="J31" s="305"/>
      <c r="K31" s="304"/>
      <c r="L31" s="13"/>
    </row>
    <row r="32" spans="2:12" ht="30" customHeight="1" thickBot="1">
      <c r="B32" s="19"/>
      <c r="C32" s="301"/>
      <c r="D32" s="300"/>
      <c r="E32" s="300"/>
      <c r="F32" s="300"/>
      <c r="G32" s="300"/>
      <c r="H32" s="300"/>
      <c r="I32" s="300"/>
      <c r="J32" s="300"/>
      <c r="K32" s="299"/>
      <c r="L32" s="13"/>
    </row>
    <row r="33" spans="2:12" ht="30" customHeight="1">
      <c r="B33" s="19"/>
      <c r="C33" s="298"/>
      <c r="D33" s="296"/>
      <c r="E33" s="296"/>
      <c r="F33" s="296"/>
      <c r="G33" s="297"/>
      <c r="H33" s="296"/>
      <c r="I33" s="289"/>
      <c r="J33" s="295"/>
      <c r="K33" s="294"/>
      <c r="L33" s="13"/>
    </row>
    <row r="34" spans="2:12" ht="30" customHeight="1">
      <c r="B34" s="19"/>
      <c r="C34" s="298"/>
      <c r="D34" s="296"/>
      <c r="E34" s="296"/>
      <c r="F34" s="296"/>
      <c r="G34" s="297"/>
      <c r="H34" s="296"/>
      <c r="I34" s="289"/>
      <c r="J34" s="295"/>
      <c r="K34" s="294"/>
      <c r="L34" s="13"/>
    </row>
    <row r="35" spans="2:12" ht="30" customHeight="1">
      <c r="B35" s="19"/>
      <c r="C35" s="303"/>
      <c r="D35" s="296"/>
      <c r="E35" s="296"/>
      <c r="F35" s="296"/>
      <c r="G35" s="297"/>
      <c r="H35" s="296"/>
      <c r="I35" s="289"/>
      <c r="J35" s="295"/>
      <c r="K35" s="294"/>
      <c r="L35" s="13"/>
    </row>
    <row r="36" spans="2:12" ht="30" customHeight="1" thickBot="1">
      <c r="B36" s="19"/>
      <c r="C36" s="293" t="s">
        <v>142</v>
      </c>
      <c r="D36" s="292"/>
      <c r="E36" s="292"/>
      <c r="F36" s="292"/>
      <c r="G36" s="302"/>
      <c r="H36" s="290"/>
      <c r="I36" s="289"/>
      <c r="J36" s="288"/>
      <c r="K36" s="287"/>
      <c r="L36" s="13"/>
    </row>
    <row r="37" spans="2:12" ht="30" customHeight="1" thickBot="1">
      <c r="B37" s="19"/>
      <c r="C37" s="301"/>
      <c r="D37" s="300"/>
      <c r="E37" s="300"/>
      <c r="F37" s="300"/>
      <c r="G37" s="300"/>
      <c r="H37" s="300"/>
      <c r="I37" s="300"/>
      <c r="J37" s="300"/>
      <c r="K37" s="299"/>
      <c r="L37" s="13"/>
    </row>
    <row r="38" spans="2:12" ht="30" customHeight="1">
      <c r="B38" s="19"/>
      <c r="C38" s="298"/>
      <c r="D38" s="296"/>
      <c r="E38" s="296"/>
      <c r="F38" s="296"/>
      <c r="G38" s="297"/>
      <c r="H38" s="296"/>
      <c r="I38" s="289"/>
      <c r="J38" s="295"/>
      <c r="K38" s="294"/>
      <c r="L38" s="13"/>
    </row>
    <row r="39" spans="2:12" ht="30" customHeight="1" thickBot="1">
      <c r="B39" s="19"/>
      <c r="C39" s="293" t="s">
        <v>142</v>
      </c>
      <c r="D39" s="292"/>
      <c r="E39" s="292"/>
      <c r="F39" s="292"/>
      <c r="G39" s="291"/>
      <c r="H39" s="290"/>
      <c r="I39" s="289"/>
      <c r="J39" s="288"/>
      <c r="K39" s="287"/>
      <c r="L39" s="13"/>
    </row>
    <row r="40" spans="2:12" s="26" customFormat="1" ht="30" customHeight="1" thickBot="1">
      <c r="B40" s="32"/>
      <c r="C40" s="286" t="s">
        <v>15</v>
      </c>
      <c r="D40" s="285"/>
      <c r="E40" s="285"/>
      <c r="F40" s="285"/>
      <c r="G40" s="285"/>
      <c r="H40" s="285"/>
      <c r="I40" s="285"/>
      <c r="J40" s="284"/>
      <c r="K40" s="258"/>
      <c r="L40" s="27"/>
    </row>
    <row r="41" spans="2:12" s="26" customFormat="1" ht="14.4" thickBot="1">
      <c r="B41" s="32"/>
      <c r="C41" s="283"/>
      <c r="D41" s="283"/>
      <c r="E41" s="283"/>
      <c r="F41" s="283"/>
      <c r="G41" s="283"/>
      <c r="H41" s="283"/>
      <c r="I41" s="283"/>
      <c r="J41" s="283"/>
      <c r="K41" s="282"/>
      <c r="L41" s="27"/>
    </row>
    <row r="42" spans="2:12" s="26" customFormat="1" ht="30" customHeight="1">
      <c r="B42" s="32"/>
      <c r="C42" s="256"/>
      <c r="D42" s="257"/>
      <c r="E42" s="256"/>
      <c r="F42" s="256"/>
      <c r="G42" s="281"/>
      <c r="H42" s="280"/>
      <c r="I42" s="279"/>
      <c r="J42" s="278"/>
      <c r="K42" s="277"/>
      <c r="L42" s="27"/>
    </row>
    <row r="43" spans="2:12" s="26" customFormat="1" ht="30" customHeight="1">
      <c r="B43" s="32"/>
      <c r="C43" s="256"/>
      <c r="D43" s="257"/>
      <c r="E43" s="256"/>
      <c r="F43" s="256"/>
      <c r="G43" s="273"/>
      <c r="H43" s="276"/>
      <c r="I43" s="275"/>
      <c r="J43" s="274"/>
      <c r="K43" s="268"/>
      <c r="L43" s="27"/>
    </row>
    <row r="44" spans="2:12" s="26" customFormat="1" ht="30" customHeight="1">
      <c r="B44" s="32"/>
      <c r="C44" s="256"/>
      <c r="D44" s="272"/>
      <c r="E44" s="272"/>
      <c r="F44" s="272"/>
      <c r="G44" s="273"/>
      <c r="H44" s="266"/>
      <c r="I44" s="265"/>
      <c r="J44" s="270"/>
      <c r="K44" s="268"/>
      <c r="L44" s="27"/>
    </row>
    <row r="45" spans="2:12" s="26" customFormat="1" ht="30" customHeight="1">
      <c r="B45" s="32"/>
      <c r="C45" s="256"/>
      <c r="D45" s="272"/>
      <c r="E45" s="272"/>
      <c r="F45" s="272"/>
      <c r="G45" s="271" t="s">
        <v>14</v>
      </c>
      <c r="H45" s="266"/>
      <c r="I45" s="265"/>
      <c r="J45" s="270"/>
      <c r="K45" s="263"/>
      <c r="L45" s="27"/>
    </row>
    <row r="46" spans="2:12" s="26" customFormat="1" ht="30" customHeight="1">
      <c r="B46" s="32"/>
      <c r="C46" s="256"/>
      <c r="D46" s="257"/>
      <c r="E46" s="256"/>
      <c r="F46" s="256"/>
      <c r="G46" s="269"/>
      <c r="H46" s="266"/>
      <c r="I46" s="265"/>
      <c r="J46" s="264"/>
      <c r="K46" s="268"/>
      <c r="L46" s="27"/>
    </row>
    <row r="47" spans="2:12" s="26" customFormat="1" ht="30" customHeight="1">
      <c r="B47" s="32"/>
      <c r="C47" s="256"/>
      <c r="D47" s="257"/>
      <c r="E47" s="256"/>
      <c r="F47" s="256"/>
      <c r="G47" s="269"/>
      <c r="H47" s="266"/>
      <c r="I47" s="265"/>
      <c r="J47" s="264"/>
      <c r="K47" s="268"/>
      <c r="L47" s="27"/>
    </row>
    <row r="48" spans="2:12" s="26" customFormat="1" ht="30" customHeight="1" thickBot="1">
      <c r="B48" s="32"/>
      <c r="C48" s="256"/>
      <c r="D48" s="257"/>
      <c r="E48" s="256"/>
      <c r="F48" s="256"/>
      <c r="G48" s="267"/>
      <c r="H48" s="266"/>
      <c r="I48" s="265"/>
      <c r="J48" s="264"/>
      <c r="K48" s="263"/>
      <c r="L48" s="27"/>
    </row>
    <row r="49" spans="2:12" s="26" customFormat="1" ht="30" customHeight="1" thickBot="1">
      <c r="B49" s="32"/>
      <c r="C49" s="256"/>
      <c r="D49" s="257"/>
      <c r="E49" s="256"/>
      <c r="F49" s="256"/>
      <c r="G49" s="262" t="s">
        <v>13</v>
      </c>
      <c r="H49" s="261"/>
      <c r="I49" s="260"/>
      <c r="J49" s="259"/>
      <c r="K49" s="258"/>
      <c r="L49" s="27"/>
    </row>
    <row r="50" spans="2:12" s="26" customFormat="1" ht="14.4" thickBot="1">
      <c r="B50" s="32"/>
      <c r="C50" s="256"/>
      <c r="D50" s="257"/>
      <c r="E50" s="257"/>
      <c r="F50" s="257"/>
      <c r="G50" s="256"/>
      <c r="H50" s="256"/>
      <c r="I50" s="255"/>
      <c r="J50" s="254"/>
      <c r="K50" s="253"/>
      <c r="L50" s="27"/>
    </row>
    <row r="51" spans="2:12" s="26" customFormat="1">
      <c r="B51" s="32"/>
      <c r="C51" s="252"/>
      <c r="D51" s="251"/>
      <c r="E51" s="251"/>
      <c r="F51" s="251"/>
      <c r="G51" s="251"/>
      <c r="H51" s="251"/>
      <c r="I51" s="251"/>
      <c r="J51" s="251"/>
      <c r="K51" s="250"/>
      <c r="L51" s="40"/>
    </row>
    <row r="52" spans="2:12" s="26" customFormat="1" ht="46.5" customHeight="1">
      <c r="B52" s="32"/>
      <c r="C52" s="247" t="s">
        <v>141</v>
      </c>
      <c r="D52" s="246"/>
      <c r="E52" s="246"/>
      <c r="F52" s="246"/>
      <c r="G52" s="246"/>
      <c r="H52" s="249" t="s">
        <v>11</v>
      </c>
      <c r="I52" s="249"/>
      <c r="J52" s="249"/>
      <c r="K52" s="248" t="s">
        <v>10</v>
      </c>
      <c r="L52" s="33"/>
    </row>
    <row r="53" spans="2:12" s="26" customFormat="1" ht="32.25" customHeight="1">
      <c r="B53" s="32"/>
      <c r="C53" s="247" t="s">
        <v>140</v>
      </c>
      <c r="D53" s="246"/>
      <c r="E53" s="246"/>
      <c r="F53" s="246"/>
      <c r="G53" s="246"/>
      <c r="H53" s="236" t="s">
        <v>8</v>
      </c>
      <c r="I53" s="236"/>
      <c r="J53" s="235" t="s">
        <v>7</v>
      </c>
      <c r="K53" s="234" t="s">
        <v>138</v>
      </c>
      <c r="L53" s="33"/>
    </row>
    <row r="54" spans="2:12" s="26" customFormat="1" ht="30" customHeight="1">
      <c r="B54" s="32"/>
      <c r="C54" s="247" t="s">
        <v>139</v>
      </c>
      <c r="D54" s="246"/>
      <c r="E54" s="246"/>
      <c r="F54" s="246"/>
      <c r="G54" s="246"/>
      <c r="H54" s="245" t="s">
        <v>5</v>
      </c>
      <c r="I54" s="244"/>
      <c r="J54" s="235" t="s">
        <v>4</v>
      </c>
      <c r="K54" s="234" t="s">
        <v>138</v>
      </c>
      <c r="L54" s="33"/>
    </row>
    <row r="55" spans="2:12" s="26" customFormat="1" ht="58.5" customHeight="1">
      <c r="B55" s="32"/>
      <c r="C55" s="243"/>
      <c r="D55" s="242"/>
      <c r="E55" s="242"/>
      <c r="F55" s="242"/>
      <c r="G55" s="241"/>
      <c r="H55" s="240" t="s">
        <v>3</v>
      </c>
      <c r="I55" s="236"/>
      <c r="J55" s="235" t="s">
        <v>2</v>
      </c>
      <c r="K55" s="234" t="s">
        <v>138</v>
      </c>
      <c r="L55" s="27"/>
    </row>
    <row r="56" spans="2:12" ht="39" customHeight="1">
      <c r="B56" s="19"/>
      <c r="C56" s="239"/>
      <c r="D56" s="238"/>
      <c r="E56" s="238"/>
      <c r="F56" s="238"/>
      <c r="G56" s="237"/>
      <c r="H56" s="236" t="s">
        <v>1</v>
      </c>
      <c r="I56" s="236"/>
      <c r="J56" s="235" t="s">
        <v>0</v>
      </c>
      <c r="K56" s="234" t="s">
        <v>138</v>
      </c>
      <c r="L56" s="13"/>
    </row>
    <row r="57" spans="2:12" ht="47.25" customHeight="1" thickBot="1">
      <c r="B57" s="19"/>
      <c r="C57" s="233"/>
      <c r="D57" s="232"/>
      <c r="E57" s="232"/>
      <c r="F57" s="232"/>
      <c r="G57" s="231"/>
      <c r="H57" s="230"/>
      <c r="I57" s="230"/>
      <c r="J57" s="230"/>
      <c r="K57" s="229"/>
      <c r="L57" s="13"/>
    </row>
    <row r="58" spans="2:12" ht="47.25" customHeight="1">
      <c r="B58" s="19"/>
      <c r="C58" s="227"/>
      <c r="D58" s="227"/>
      <c r="E58" s="227"/>
      <c r="F58" s="227"/>
      <c r="G58" s="227"/>
      <c r="H58" s="227"/>
      <c r="I58" s="227"/>
      <c r="J58" s="227"/>
      <c r="K58" s="227"/>
      <c r="L58" s="13"/>
    </row>
    <row r="59" spans="2:12" ht="47.25" customHeight="1">
      <c r="B59" s="19"/>
      <c r="C59" s="227"/>
      <c r="D59" s="227"/>
      <c r="E59" s="227"/>
      <c r="F59" s="227"/>
      <c r="G59" s="228" t="s">
        <v>137</v>
      </c>
      <c r="H59" s="227"/>
      <c r="I59" s="227"/>
      <c r="J59" s="227"/>
      <c r="K59" s="227"/>
      <c r="L59" s="13"/>
    </row>
    <row r="60" spans="2:12" ht="14.4" thickBot="1">
      <c r="B60" s="12"/>
      <c r="C60" s="224"/>
      <c r="D60" s="224"/>
      <c r="E60" s="226"/>
      <c r="F60" s="224"/>
      <c r="G60" s="225"/>
      <c r="H60" s="224"/>
      <c r="I60" s="224"/>
      <c r="J60" s="224"/>
      <c r="K60" s="224"/>
      <c r="L60" s="8"/>
    </row>
    <row r="61" spans="2:12" ht="14.4" thickTop="1"/>
  </sheetData>
  <mergeCells count="29">
    <mergeCell ref="I11:I12"/>
    <mergeCell ref="D51:K51"/>
    <mergeCell ref="C6:K6"/>
    <mergeCell ref="C7:K8"/>
    <mergeCell ref="C9:K9"/>
    <mergeCell ref="C10:K10"/>
    <mergeCell ref="C11:C12"/>
    <mergeCell ref="D11:D12"/>
    <mergeCell ref="E11:F11"/>
    <mergeCell ref="G11:G12"/>
    <mergeCell ref="H11:H12"/>
    <mergeCell ref="J11:J12"/>
    <mergeCell ref="K11:K12"/>
    <mergeCell ref="C40:J40"/>
    <mergeCell ref="G42:I42"/>
    <mergeCell ref="H56:I56"/>
    <mergeCell ref="B1:G1"/>
    <mergeCell ref="B2:E2"/>
    <mergeCell ref="C5:K5"/>
    <mergeCell ref="B4:L4"/>
    <mergeCell ref="H55:I55"/>
    <mergeCell ref="H57:K57"/>
    <mergeCell ref="C52:G52"/>
    <mergeCell ref="H52:J52"/>
    <mergeCell ref="C53:G53"/>
    <mergeCell ref="H53:I53"/>
    <mergeCell ref="C54:G54"/>
    <mergeCell ref="H54:I54"/>
    <mergeCell ref="C55:G57"/>
  </mergeCells>
  <pageMargins left="0.11811023622047245" right="0.11811023622047245" top="0.15748031496062992" bottom="0.15748031496062992" header="0.31496062992125984" footer="0.31496062992125984"/>
  <pageSetup scale="41"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718B19-6B84-4F34-B4B2-94DFA7CFF63B}">
  <dimension ref="B1:P93"/>
  <sheetViews>
    <sheetView showGridLines="0" tabSelected="1" view="pageBreakPreview" zoomScale="90" zoomScaleNormal="80" zoomScaleSheetLayoutView="90" zoomScalePageLayoutView="85" workbookViewId="0">
      <selection activeCell="P184" sqref="P184"/>
    </sheetView>
  </sheetViews>
  <sheetFormatPr baseColWidth="10" defaultColWidth="11.44140625" defaultRowHeight="13.8"/>
  <cols>
    <col min="1" max="2" width="3.109375" style="341" customWidth="1"/>
    <col min="3" max="3" width="14.6640625" style="341" customWidth="1"/>
    <col min="4" max="4" width="13" style="341" customWidth="1"/>
    <col min="5" max="5" width="13.33203125" style="341" customWidth="1"/>
    <col min="6" max="11" width="11.44140625" style="341"/>
    <col min="12" max="12" width="12.88671875" style="341" customWidth="1"/>
    <col min="13" max="14" width="11.44140625" style="341"/>
    <col min="15" max="15" width="18.6640625" style="341" customWidth="1"/>
    <col min="16" max="17" width="3.109375" style="341" customWidth="1"/>
    <col min="18" max="16384" width="11.44140625" style="341"/>
  </cols>
  <sheetData>
    <row r="1" spans="2:16">
      <c r="B1" s="222" t="s">
        <v>201</v>
      </c>
      <c r="C1" s="222"/>
      <c r="D1" s="222"/>
      <c r="E1" s="222"/>
      <c r="F1" s="222"/>
      <c r="G1" s="222"/>
      <c r="H1" s="222"/>
      <c r="I1" s="222"/>
      <c r="J1" s="222"/>
      <c r="K1" s="222"/>
      <c r="L1" s="222"/>
    </row>
    <row r="2" spans="2:16">
      <c r="B2" s="222" t="s">
        <v>135</v>
      </c>
      <c r="C2" s="222"/>
      <c r="D2" s="222"/>
      <c r="E2" s="222"/>
    </row>
    <row r="3" spans="2:16" ht="14.4" thickBot="1"/>
    <row r="4" spans="2:16" ht="25.5" customHeight="1" thickTop="1">
      <c r="B4" s="532"/>
      <c r="C4" s="531"/>
      <c r="D4" s="531"/>
      <c r="E4" s="531"/>
      <c r="F4" s="531"/>
      <c r="G4" s="531"/>
      <c r="H4" s="531"/>
      <c r="I4" s="531"/>
      <c r="J4" s="531"/>
      <c r="K4" s="531"/>
      <c r="L4" s="531"/>
      <c r="M4" s="531"/>
      <c r="N4" s="531"/>
      <c r="O4" s="531"/>
      <c r="P4" s="530"/>
    </row>
    <row r="5" spans="2:16" ht="36.75" customHeight="1">
      <c r="B5" s="351"/>
      <c r="C5" s="529" t="s">
        <v>200</v>
      </c>
      <c r="D5" s="529"/>
      <c r="E5" s="529"/>
      <c r="F5" s="529"/>
      <c r="G5" s="529"/>
      <c r="H5" s="529"/>
      <c r="I5" s="529"/>
      <c r="J5" s="529"/>
      <c r="K5" s="529"/>
      <c r="L5" s="529"/>
      <c r="M5" s="529"/>
      <c r="N5" s="529"/>
      <c r="O5" s="529"/>
      <c r="P5" s="345"/>
    </row>
    <row r="6" spans="2:16" ht="14.4" thickBot="1">
      <c r="B6" s="351"/>
      <c r="P6" s="345"/>
    </row>
    <row r="7" spans="2:16">
      <c r="B7" s="351"/>
      <c r="C7" s="528"/>
      <c r="D7" s="527"/>
      <c r="E7" s="526"/>
      <c r="F7" s="526"/>
      <c r="G7" s="526"/>
      <c r="H7" s="526"/>
      <c r="I7" s="526"/>
      <c r="J7" s="526"/>
      <c r="K7" s="525"/>
      <c r="L7" s="524"/>
      <c r="M7" s="523"/>
      <c r="N7" s="523"/>
      <c r="O7" s="522"/>
      <c r="P7" s="345"/>
    </row>
    <row r="8" spans="2:16">
      <c r="B8" s="351"/>
      <c r="C8" s="506"/>
      <c r="D8" s="505" t="s">
        <v>199</v>
      </c>
      <c r="E8" s="504"/>
      <c r="F8" s="504"/>
      <c r="G8" s="504"/>
      <c r="H8" s="504"/>
      <c r="I8" s="504"/>
      <c r="J8" s="504"/>
      <c r="K8" s="503"/>
      <c r="L8" s="521"/>
      <c r="M8" s="520"/>
      <c r="N8" s="520"/>
      <c r="O8" s="519"/>
      <c r="P8" s="345"/>
    </row>
    <row r="9" spans="2:16">
      <c r="B9" s="351"/>
      <c r="C9" s="506"/>
      <c r="D9" s="505"/>
      <c r="E9" s="504"/>
      <c r="F9" s="504"/>
      <c r="G9" s="504"/>
      <c r="H9" s="504"/>
      <c r="I9" s="504"/>
      <c r="J9" s="504"/>
      <c r="K9" s="503"/>
      <c r="L9" s="511" t="s">
        <v>198</v>
      </c>
      <c r="M9" s="518"/>
      <c r="N9" s="517"/>
      <c r="O9" s="516"/>
      <c r="P9" s="345"/>
    </row>
    <row r="10" spans="2:16">
      <c r="B10" s="351"/>
      <c r="C10" s="506"/>
      <c r="D10" s="505" t="s">
        <v>197</v>
      </c>
      <c r="E10" s="504"/>
      <c r="F10" s="504"/>
      <c r="G10" s="504"/>
      <c r="H10" s="504"/>
      <c r="I10" s="504"/>
      <c r="J10" s="504"/>
      <c r="K10" s="503"/>
      <c r="L10" s="515"/>
      <c r="M10" s="514"/>
      <c r="N10" s="513"/>
      <c r="O10" s="512"/>
      <c r="P10" s="345"/>
    </row>
    <row r="11" spans="2:16" ht="12.75" customHeight="1">
      <c r="B11" s="351"/>
      <c r="C11" s="506"/>
      <c r="D11" s="509"/>
      <c r="E11" s="508"/>
      <c r="F11" s="508"/>
      <c r="G11" s="508"/>
      <c r="H11" s="508"/>
      <c r="I11" s="508"/>
      <c r="J11" s="508"/>
      <c r="K11" s="507"/>
      <c r="L11" s="511" t="s">
        <v>196</v>
      </c>
      <c r="M11" s="511">
        <v>1</v>
      </c>
      <c r="N11" s="511" t="s">
        <v>195</v>
      </c>
      <c r="O11" s="510">
        <v>1</v>
      </c>
      <c r="P11" s="345"/>
    </row>
    <row r="12" spans="2:16">
      <c r="B12" s="351"/>
      <c r="C12" s="506"/>
      <c r="D12" s="509"/>
      <c r="E12" s="508"/>
      <c r="F12" s="508"/>
      <c r="G12" s="508"/>
      <c r="H12" s="508"/>
      <c r="I12" s="508"/>
      <c r="J12" s="508"/>
      <c r="K12" s="507"/>
      <c r="L12" s="502"/>
      <c r="M12" s="502"/>
      <c r="N12" s="502"/>
      <c r="O12" s="501"/>
      <c r="P12" s="345"/>
    </row>
    <row r="13" spans="2:16">
      <c r="B13" s="351"/>
      <c r="C13" s="506"/>
      <c r="D13" s="505" t="s">
        <v>194</v>
      </c>
      <c r="E13" s="504"/>
      <c r="F13" s="504"/>
      <c r="G13" s="504"/>
      <c r="H13" s="504"/>
      <c r="I13" s="504"/>
      <c r="J13" s="504"/>
      <c r="K13" s="503"/>
      <c r="L13" s="502"/>
      <c r="M13" s="502"/>
      <c r="N13" s="502"/>
      <c r="O13" s="501"/>
      <c r="P13" s="345"/>
    </row>
    <row r="14" spans="2:16" ht="14.4" thickBot="1">
      <c r="B14" s="351"/>
      <c r="C14" s="500"/>
      <c r="D14" s="499"/>
      <c r="E14" s="499"/>
      <c r="F14" s="499"/>
      <c r="G14" s="499"/>
      <c r="H14" s="499"/>
      <c r="I14" s="499"/>
      <c r="J14" s="499"/>
      <c r="K14" s="499"/>
      <c r="L14" s="499"/>
      <c r="M14" s="498"/>
      <c r="N14" s="498"/>
      <c r="O14" s="497"/>
      <c r="P14" s="345"/>
    </row>
    <row r="15" spans="2:16">
      <c r="B15" s="351"/>
      <c r="C15" s="496"/>
      <c r="D15" s="495"/>
      <c r="E15" s="495"/>
      <c r="F15" s="495"/>
      <c r="G15" s="495"/>
      <c r="H15" s="495"/>
      <c r="I15" s="495"/>
      <c r="J15" s="495"/>
      <c r="K15" s="495"/>
      <c r="L15" s="494" t="s">
        <v>193</v>
      </c>
      <c r="M15" s="493" t="s">
        <v>192</v>
      </c>
      <c r="N15" s="493" t="s">
        <v>191</v>
      </c>
      <c r="O15" s="492" t="s">
        <v>190</v>
      </c>
      <c r="P15" s="345"/>
    </row>
    <row r="16" spans="2:16">
      <c r="B16" s="351"/>
      <c r="C16" s="362"/>
      <c r="D16" s="487"/>
      <c r="E16" s="487"/>
      <c r="F16" s="487"/>
      <c r="G16" s="487"/>
      <c r="H16" s="487"/>
      <c r="I16" s="487"/>
      <c r="J16" s="487"/>
      <c r="K16" s="487"/>
      <c r="L16" s="486"/>
      <c r="M16" s="491"/>
      <c r="N16" s="491"/>
      <c r="O16" s="490"/>
      <c r="P16" s="345"/>
    </row>
    <row r="17" spans="2:16" ht="18" customHeight="1">
      <c r="B17" s="351"/>
      <c r="C17" s="489" t="s">
        <v>189</v>
      </c>
      <c r="D17" s="488"/>
      <c r="E17" s="488"/>
      <c r="F17" s="488"/>
      <c r="G17" s="487"/>
      <c r="H17" s="487"/>
      <c r="I17" s="487" t="s">
        <v>188</v>
      </c>
      <c r="K17" s="487"/>
      <c r="L17" s="486"/>
      <c r="O17" s="485"/>
      <c r="P17" s="345"/>
    </row>
    <row r="18" spans="2:16">
      <c r="B18" s="351"/>
      <c r="C18" s="484"/>
      <c r="D18" s="483"/>
      <c r="E18" s="483"/>
      <c r="F18" s="483"/>
      <c r="G18" s="483"/>
      <c r="H18" s="483"/>
      <c r="I18" s="483"/>
      <c r="J18" s="483"/>
      <c r="K18" s="483"/>
      <c r="L18" s="483"/>
      <c r="M18" s="483"/>
      <c r="N18" s="483"/>
      <c r="O18" s="482"/>
      <c r="P18" s="345"/>
    </row>
    <row r="19" spans="2:16" ht="14.4" thickBot="1">
      <c r="B19" s="351"/>
      <c r="C19" s="391"/>
      <c r="D19" s="390"/>
      <c r="E19" s="390"/>
      <c r="F19" s="390"/>
      <c r="G19" s="390"/>
      <c r="H19" s="390"/>
      <c r="I19" s="390"/>
      <c r="J19" s="390"/>
      <c r="K19" s="390"/>
      <c r="L19" s="390"/>
      <c r="M19" s="390"/>
      <c r="N19" s="390"/>
      <c r="O19" s="481"/>
      <c r="P19" s="345"/>
    </row>
    <row r="20" spans="2:16" ht="14.4" thickBot="1">
      <c r="B20" s="351"/>
      <c r="C20" s="375"/>
      <c r="D20" s="374"/>
      <c r="E20" s="374"/>
      <c r="F20" s="374"/>
      <c r="G20" s="374"/>
      <c r="H20" s="374"/>
      <c r="K20" s="374"/>
      <c r="L20" s="374"/>
      <c r="M20" s="374"/>
      <c r="N20" s="374"/>
      <c r="O20" s="373"/>
      <c r="P20" s="345"/>
    </row>
    <row r="21" spans="2:16">
      <c r="B21" s="351"/>
      <c r="C21" s="480" t="s">
        <v>187</v>
      </c>
      <c r="D21" s="479"/>
      <c r="E21" s="479"/>
      <c r="F21" s="479"/>
      <c r="G21" s="479"/>
      <c r="H21" s="479"/>
      <c r="I21" s="479"/>
      <c r="J21" s="479"/>
      <c r="K21" s="479"/>
      <c r="L21" s="479"/>
      <c r="M21" s="479"/>
      <c r="N21" s="479"/>
      <c r="O21" s="478"/>
      <c r="P21" s="345"/>
    </row>
    <row r="22" spans="2:16" ht="14.4" thickBot="1">
      <c r="B22" s="351"/>
      <c r="C22" s="359"/>
      <c r="O22" s="358"/>
      <c r="P22" s="345"/>
    </row>
    <row r="23" spans="2:16">
      <c r="B23" s="351"/>
      <c r="C23" s="472" t="s">
        <v>186</v>
      </c>
      <c r="D23" s="477" t="s">
        <v>180</v>
      </c>
      <c r="E23" s="476"/>
      <c r="F23" s="476"/>
      <c r="G23" s="476"/>
      <c r="H23" s="476"/>
      <c r="I23" s="476"/>
      <c r="J23" s="476"/>
      <c r="K23" s="476"/>
      <c r="L23" s="475"/>
      <c r="M23" s="474" t="s">
        <v>179</v>
      </c>
      <c r="N23" s="473"/>
      <c r="O23" s="472" t="s">
        <v>126</v>
      </c>
      <c r="P23" s="345"/>
    </row>
    <row r="24" spans="2:16" ht="14.4" thickBot="1">
      <c r="B24" s="351"/>
      <c r="C24" s="471"/>
      <c r="D24" s="469"/>
      <c r="E24" s="470"/>
      <c r="F24" s="470"/>
      <c r="G24" s="470"/>
      <c r="H24" s="470"/>
      <c r="I24" s="470"/>
      <c r="J24" s="470"/>
      <c r="K24" s="470"/>
      <c r="L24" s="468"/>
      <c r="M24" s="469"/>
      <c r="N24" s="468"/>
      <c r="O24" s="467"/>
      <c r="P24" s="345"/>
    </row>
    <row r="25" spans="2:16">
      <c r="B25" s="351"/>
      <c r="C25" s="415" t="s">
        <v>185</v>
      </c>
      <c r="D25" s="414"/>
      <c r="E25" s="414"/>
      <c r="F25" s="414"/>
      <c r="G25" s="414"/>
      <c r="H25" s="414"/>
      <c r="I25" s="414"/>
      <c r="J25" s="414"/>
      <c r="K25" s="414"/>
      <c r="L25" s="414"/>
      <c r="M25" s="414"/>
      <c r="N25" s="414"/>
      <c r="O25" s="413"/>
      <c r="P25" s="345"/>
    </row>
    <row r="26" spans="2:16">
      <c r="B26" s="351"/>
      <c r="C26" s="412"/>
      <c r="D26" s="411"/>
      <c r="E26" s="411"/>
      <c r="F26" s="411"/>
      <c r="G26" s="411"/>
      <c r="H26" s="411"/>
      <c r="I26" s="411"/>
      <c r="J26" s="411"/>
      <c r="K26" s="411"/>
      <c r="L26" s="411"/>
      <c r="M26" s="411"/>
      <c r="N26" s="411"/>
      <c r="O26" s="410"/>
      <c r="P26" s="345"/>
    </row>
    <row r="27" spans="2:16" ht="14.4" thickBot="1">
      <c r="B27" s="351"/>
      <c r="C27" s="409"/>
      <c r="D27" s="408"/>
      <c r="E27" s="408"/>
      <c r="F27" s="408"/>
      <c r="G27" s="408"/>
      <c r="H27" s="408"/>
      <c r="I27" s="408"/>
      <c r="J27" s="408"/>
      <c r="K27" s="408"/>
      <c r="L27" s="408"/>
      <c r="M27" s="408"/>
      <c r="N27" s="408"/>
      <c r="O27" s="407"/>
      <c r="P27" s="345"/>
    </row>
    <row r="28" spans="2:16">
      <c r="B28" s="351"/>
      <c r="C28" s="406" t="s">
        <v>180</v>
      </c>
      <c r="D28" s="465"/>
      <c r="E28" s="465"/>
      <c r="F28" s="465"/>
      <c r="G28" s="466"/>
      <c r="H28" s="442" t="s">
        <v>184</v>
      </c>
      <c r="I28" s="465"/>
      <c r="J28" s="464" t="s">
        <v>183</v>
      </c>
      <c r="K28" s="463"/>
      <c r="L28" s="435" t="s">
        <v>182</v>
      </c>
      <c r="M28" s="442" t="s">
        <v>166</v>
      </c>
      <c r="N28" s="441"/>
      <c r="O28" s="440" t="s">
        <v>165</v>
      </c>
      <c r="P28" s="345"/>
    </row>
    <row r="29" spans="2:16">
      <c r="B29" s="351"/>
      <c r="C29" s="398"/>
      <c r="D29" s="397"/>
      <c r="E29" s="397"/>
      <c r="F29" s="397"/>
      <c r="G29" s="451"/>
      <c r="H29" s="462"/>
      <c r="I29" s="451"/>
      <c r="J29" s="462"/>
      <c r="K29" s="451"/>
      <c r="L29" s="459"/>
      <c r="M29" s="458"/>
      <c r="N29" s="457"/>
      <c r="O29" s="437"/>
      <c r="P29" s="345"/>
    </row>
    <row r="30" spans="2:16">
      <c r="B30" s="351"/>
      <c r="C30" s="396"/>
      <c r="D30" s="360"/>
      <c r="E30" s="360"/>
      <c r="F30" s="360"/>
      <c r="G30" s="460"/>
      <c r="H30" s="461"/>
      <c r="I30" s="460"/>
      <c r="J30" s="461"/>
      <c r="K30" s="460"/>
      <c r="L30" s="459"/>
      <c r="M30" s="458"/>
      <c r="N30" s="457"/>
      <c r="O30" s="437"/>
      <c r="P30" s="345"/>
    </row>
    <row r="31" spans="2:16" ht="14.4" thickBot="1">
      <c r="B31" s="351"/>
      <c r="C31" s="423"/>
      <c r="D31" s="422"/>
      <c r="E31" s="422"/>
      <c r="F31" s="422"/>
      <c r="G31" s="446"/>
      <c r="H31" s="456"/>
      <c r="I31" s="446"/>
      <c r="J31" s="456"/>
      <c r="K31" s="446"/>
      <c r="L31" s="455"/>
      <c r="M31" s="454"/>
      <c r="N31" s="453"/>
      <c r="O31" s="437"/>
      <c r="P31" s="345"/>
    </row>
    <row r="32" spans="2:16" ht="14.4" thickBot="1">
      <c r="B32" s="351"/>
      <c r="C32" s="383" t="s">
        <v>157</v>
      </c>
      <c r="D32" s="382"/>
      <c r="E32" s="382"/>
      <c r="F32" s="382"/>
      <c r="G32" s="382"/>
      <c r="H32" s="382"/>
      <c r="I32" s="382"/>
      <c r="J32" s="382"/>
      <c r="K32" s="382"/>
      <c r="L32" s="382"/>
      <c r="M32" s="382"/>
      <c r="N32" s="381"/>
      <c r="O32" s="436"/>
      <c r="P32" s="345"/>
    </row>
    <row r="33" spans="2:16" ht="13.5" customHeight="1">
      <c r="B33" s="351"/>
      <c r="C33" s="415" t="s">
        <v>181</v>
      </c>
      <c r="D33" s="414"/>
      <c r="E33" s="414"/>
      <c r="F33" s="414"/>
      <c r="G33" s="414"/>
      <c r="H33" s="414"/>
      <c r="I33" s="414"/>
      <c r="J33" s="414"/>
      <c r="K33" s="414"/>
      <c r="L33" s="414"/>
      <c r="M33" s="414"/>
      <c r="N33" s="414"/>
      <c r="O33" s="413"/>
      <c r="P33" s="345"/>
    </row>
    <row r="34" spans="2:16">
      <c r="B34" s="351"/>
      <c r="C34" s="412"/>
      <c r="D34" s="411"/>
      <c r="E34" s="411"/>
      <c r="F34" s="411"/>
      <c r="G34" s="411"/>
      <c r="H34" s="411"/>
      <c r="I34" s="411"/>
      <c r="J34" s="411"/>
      <c r="K34" s="411"/>
      <c r="L34" s="411"/>
      <c r="M34" s="411"/>
      <c r="N34" s="411"/>
      <c r="O34" s="410"/>
      <c r="P34" s="345"/>
    </row>
    <row r="35" spans="2:16" ht="14.4" thickBot="1">
      <c r="B35" s="351"/>
      <c r="C35" s="409"/>
      <c r="D35" s="408"/>
      <c r="E35" s="408"/>
      <c r="F35" s="408"/>
      <c r="G35" s="408"/>
      <c r="H35" s="408"/>
      <c r="I35" s="408"/>
      <c r="J35" s="408"/>
      <c r="K35" s="408"/>
      <c r="L35" s="408"/>
      <c r="M35" s="408"/>
      <c r="N35" s="408"/>
      <c r="O35" s="407"/>
      <c r="P35" s="345"/>
    </row>
    <row r="36" spans="2:16">
      <c r="B36" s="351"/>
      <c r="C36" s="406" t="s">
        <v>180</v>
      </c>
      <c r="D36" s="405"/>
      <c r="E36" s="405"/>
      <c r="F36" s="405"/>
      <c r="G36" s="405"/>
      <c r="H36" s="405"/>
      <c r="I36" s="405"/>
      <c r="J36" s="441"/>
      <c r="K36" s="452" t="s">
        <v>179</v>
      </c>
      <c r="L36" s="435" t="s">
        <v>126</v>
      </c>
      <c r="M36" s="442" t="s">
        <v>178</v>
      </c>
      <c r="N36" s="441"/>
      <c r="O36" s="440" t="s">
        <v>165</v>
      </c>
      <c r="P36" s="345"/>
    </row>
    <row r="37" spans="2:16">
      <c r="B37" s="351"/>
      <c r="C37" s="398"/>
      <c r="D37" s="397"/>
      <c r="E37" s="397"/>
      <c r="F37" s="397"/>
      <c r="G37" s="397"/>
      <c r="H37" s="397"/>
      <c r="I37" s="397"/>
      <c r="J37" s="451"/>
      <c r="K37" s="450"/>
      <c r="L37" s="449"/>
      <c r="M37" s="448"/>
      <c r="N37" s="447"/>
      <c r="O37" s="437"/>
      <c r="P37" s="345"/>
    </row>
    <row r="38" spans="2:16" ht="14.4" thickBot="1">
      <c r="B38" s="351"/>
      <c r="C38" s="423"/>
      <c r="D38" s="422"/>
      <c r="E38" s="422"/>
      <c r="F38" s="422"/>
      <c r="G38" s="422"/>
      <c r="H38" s="422"/>
      <c r="I38" s="422"/>
      <c r="J38" s="446"/>
      <c r="K38" s="360"/>
      <c r="L38" s="445"/>
      <c r="M38" s="420"/>
      <c r="N38" s="419"/>
      <c r="O38" s="444"/>
      <c r="P38" s="345"/>
    </row>
    <row r="39" spans="2:16" ht="14.4" thickBot="1">
      <c r="B39" s="351"/>
      <c r="C39" s="383" t="s">
        <v>157</v>
      </c>
      <c r="D39" s="382"/>
      <c r="E39" s="382"/>
      <c r="F39" s="382"/>
      <c r="G39" s="382"/>
      <c r="H39" s="382"/>
      <c r="I39" s="382"/>
      <c r="J39" s="382"/>
      <c r="K39" s="382"/>
      <c r="L39" s="382"/>
      <c r="M39" s="382"/>
      <c r="N39" s="381"/>
      <c r="O39" s="417">
        <v>0</v>
      </c>
      <c r="P39" s="345"/>
    </row>
    <row r="40" spans="2:16">
      <c r="B40" s="351"/>
      <c r="C40" s="415" t="s">
        <v>177</v>
      </c>
      <c r="D40" s="414"/>
      <c r="E40" s="414"/>
      <c r="F40" s="414"/>
      <c r="G40" s="414"/>
      <c r="H40" s="414"/>
      <c r="I40" s="414"/>
      <c r="J40" s="414"/>
      <c r="K40" s="414"/>
      <c r="L40" s="414"/>
      <c r="M40" s="414"/>
      <c r="N40" s="414"/>
      <c r="O40" s="413"/>
      <c r="P40" s="345"/>
    </row>
    <row r="41" spans="2:16">
      <c r="B41" s="351"/>
      <c r="C41" s="412"/>
      <c r="D41" s="411"/>
      <c r="E41" s="411"/>
      <c r="F41" s="411"/>
      <c r="G41" s="411"/>
      <c r="H41" s="411"/>
      <c r="I41" s="411"/>
      <c r="J41" s="411"/>
      <c r="K41" s="411"/>
      <c r="L41" s="411"/>
      <c r="M41" s="411"/>
      <c r="N41" s="411"/>
      <c r="O41" s="410"/>
      <c r="P41" s="345"/>
    </row>
    <row r="42" spans="2:16" ht="14.4" thickBot="1">
      <c r="B42" s="351"/>
      <c r="C42" s="409"/>
      <c r="D42" s="408"/>
      <c r="E42" s="408"/>
      <c r="F42" s="408"/>
      <c r="G42" s="408"/>
      <c r="H42" s="408"/>
      <c r="I42" s="408"/>
      <c r="J42" s="408"/>
      <c r="K42" s="408"/>
      <c r="L42" s="408"/>
      <c r="M42" s="408"/>
      <c r="N42" s="408"/>
      <c r="O42" s="407"/>
      <c r="P42" s="345"/>
    </row>
    <row r="43" spans="2:16" ht="15.6">
      <c r="B43" s="351"/>
      <c r="C43" s="406" t="s">
        <v>176</v>
      </c>
      <c r="D43" s="405"/>
      <c r="E43" s="405"/>
      <c r="F43" s="405"/>
      <c r="G43" s="405"/>
      <c r="H43" s="405"/>
      <c r="I43" s="405"/>
      <c r="J43" s="435" t="s">
        <v>175</v>
      </c>
      <c r="K43" s="404" t="s">
        <v>174</v>
      </c>
      <c r="L43" s="443" t="s">
        <v>173</v>
      </c>
      <c r="M43" s="442" t="s">
        <v>172</v>
      </c>
      <c r="N43" s="441"/>
      <c r="O43" s="440" t="s">
        <v>165</v>
      </c>
      <c r="P43" s="345"/>
    </row>
    <row r="44" spans="2:16">
      <c r="B44" s="351"/>
      <c r="C44" s="398"/>
      <c r="D44" s="397"/>
      <c r="E44" s="397"/>
      <c r="F44" s="397"/>
      <c r="G44" s="397"/>
      <c r="H44" s="397"/>
      <c r="I44" s="397"/>
      <c r="J44" s="438"/>
      <c r="K44" s="439"/>
      <c r="L44" s="438"/>
      <c r="M44" s="426"/>
      <c r="N44" s="425"/>
      <c r="O44" s="437"/>
      <c r="P44" s="345"/>
    </row>
    <row r="45" spans="2:16" ht="14.4" thickBot="1">
      <c r="B45" s="351"/>
      <c r="C45" s="423"/>
      <c r="D45" s="422"/>
      <c r="E45" s="422"/>
      <c r="F45" s="422"/>
      <c r="G45" s="422"/>
      <c r="H45" s="422"/>
      <c r="I45" s="422"/>
      <c r="J45" s="421"/>
      <c r="K45" s="348"/>
      <c r="L45" s="421"/>
      <c r="M45" s="420"/>
      <c r="N45" s="419"/>
      <c r="O45" s="418"/>
      <c r="P45" s="345"/>
    </row>
    <row r="46" spans="2:16" ht="14.4" thickBot="1">
      <c r="B46" s="351"/>
      <c r="C46" s="383" t="s">
        <v>157</v>
      </c>
      <c r="D46" s="382"/>
      <c r="E46" s="382"/>
      <c r="F46" s="382"/>
      <c r="G46" s="382"/>
      <c r="H46" s="382"/>
      <c r="I46" s="382"/>
      <c r="J46" s="382"/>
      <c r="K46" s="382"/>
      <c r="L46" s="382"/>
      <c r="M46" s="382"/>
      <c r="N46" s="381"/>
      <c r="O46" s="436"/>
      <c r="P46" s="345"/>
    </row>
    <row r="47" spans="2:16">
      <c r="B47" s="351"/>
      <c r="C47" s="415" t="s">
        <v>171</v>
      </c>
      <c r="D47" s="414"/>
      <c r="E47" s="414"/>
      <c r="F47" s="414"/>
      <c r="G47" s="414"/>
      <c r="H47" s="414"/>
      <c r="I47" s="414"/>
      <c r="J47" s="414"/>
      <c r="K47" s="414"/>
      <c r="L47" s="414"/>
      <c r="M47" s="414"/>
      <c r="N47" s="414"/>
      <c r="O47" s="413"/>
      <c r="P47" s="345"/>
    </row>
    <row r="48" spans="2:16">
      <c r="B48" s="351"/>
      <c r="C48" s="412"/>
      <c r="D48" s="411"/>
      <c r="E48" s="411"/>
      <c r="F48" s="411"/>
      <c r="G48" s="411"/>
      <c r="H48" s="411"/>
      <c r="I48" s="411"/>
      <c r="J48" s="411"/>
      <c r="K48" s="411"/>
      <c r="L48" s="411"/>
      <c r="M48" s="411"/>
      <c r="N48" s="411"/>
      <c r="O48" s="410"/>
      <c r="P48" s="345"/>
    </row>
    <row r="49" spans="2:16" ht="14.4" thickBot="1">
      <c r="B49" s="351"/>
      <c r="C49" s="409"/>
      <c r="D49" s="408"/>
      <c r="E49" s="408"/>
      <c r="F49" s="408"/>
      <c r="G49" s="408"/>
      <c r="H49" s="408"/>
      <c r="I49" s="408"/>
      <c r="J49" s="408"/>
      <c r="K49" s="408"/>
      <c r="L49" s="408"/>
      <c r="M49" s="408"/>
      <c r="N49" s="408"/>
      <c r="O49" s="407"/>
      <c r="P49" s="345"/>
    </row>
    <row r="50" spans="2:16" ht="31.5" customHeight="1">
      <c r="B50" s="351"/>
      <c r="C50" s="406" t="s">
        <v>170</v>
      </c>
      <c r="D50" s="405"/>
      <c r="E50" s="405"/>
      <c r="F50" s="405"/>
      <c r="G50" s="405"/>
      <c r="H50" s="405"/>
      <c r="I50" s="405"/>
      <c r="J50" s="435" t="s">
        <v>169</v>
      </c>
      <c r="K50" s="434" t="s">
        <v>168</v>
      </c>
      <c r="L50" s="402" t="s">
        <v>167</v>
      </c>
      <c r="M50" s="401" t="s">
        <v>166</v>
      </c>
      <c r="N50" s="400"/>
      <c r="O50" s="399" t="s">
        <v>165</v>
      </c>
      <c r="P50" s="345"/>
    </row>
    <row r="51" spans="2:16">
      <c r="B51" s="351"/>
      <c r="C51" s="431"/>
      <c r="D51" s="430"/>
      <c r="E51" s="430"/>
      <c r="F51" s="430"/>
      <c r="G51" s="430"/>
      <c r="H51" s="430"/>
      <c r="I51" s="430"/>
      <c r="J51" s="429"/>
      <c r="K51" s="428"/>
      <c r="L51" s="427"/>
      <c r="M51" s="433"/>
      <c r="N51" s="432"/>
      <c r="O51" s="424"/>
      <c r="P51" s="345"/>
    </row>
    <row r="52" spans="2:16">
      <c r="B52" s="351"/>
      <c r="C52" s="431"/>
      <c r="D52" s="430"/>
      <c r="E52" s="430"/>
      <c r="F52" s="430"/>
      <c r="G52" s="430"/>
      <c r="H52" s="430"/>
      <c r="I52" s="430"/>
      <c r="J52" s="429"/>
      <c r="K52" s="428"/>
      <c r="L52" s="427"/>
      <c r="M52" s="433"/>
      <c r="N52" s="432"/>
      <c r="O52" s="424"/>
      <c r="P52" s="345"/>
    </row>
    <row r="53" spans="2:16">
      <c r="B53" s="351"/>
      <c r="C53" s="431"/>
      <c r="D53" s="430"/>
      <c r="E53" s="430"/>
      <c r="F53" s="430"/>
      <c r="G53" s="430"/>
      <c r="H53" s="430"/>
      <c r="I53" s="430"/>
      <c r="J53" s="429"/>
      <c r="K53" s="428"/>
      <c r="L53" s="427"/>
      <c r="M53" s="426"/>
      <c r="N53" s="425"/>
      <c r="O53" s="424"/>
      <c r="P53" s="345"/>
    </row>
    <row r="54" spans="2:16" ht="14.4" thickBot="1">
      <c r="B54" s="351"/>
      <c r="C54" s="423"/>
      <c r="D54" s="422"/>
      <c r="E54" s="422"/>
      <c r="F54" s="422"/>
      <c r="G54" s="422"/>
      <c r="H54" s="422"/>
      <c r="I54" s="422"/>
      <c r="J54" s="421"/>
      <c r="K54" s="348"/>
      <c r="L54" s="421"/>
      <c r="M54" s="420"/>
      <c r="N54" s="419"/>
      <c r="O54" s="418"/>
      <c r="P54" s="345"/>
    </row>
    <row r="55" spans="2:16" ht="14.4" thickBot="1">
      <c r="B55" s="351"/>
      <c r="C55" s="383" t="s">
        <v>157</v>
      </c>
      <c r="D55" s="382"/>
      <c r="E55" s="382"/>
      <c r="F55" s="382"/>
      <c r="G55" s="382"/>
      <c r="H55" s="382"/>
      <c r="I55" s="382"/>
      <c r="J55" s="382"/>
      <c r="K55" s="382"/>
      <c r="L55" s="382"/>
      <c r="M55" s="382"/>
      <c r="N55" s="381"/>
      <c r="O55" s="417"/>
      <c r="P55" s="345"/>
    </row>
    <row r="56" spans="2:16" ht="14.4" thickBot="1">
      <c r="B56" s="351"/>
      <c r="C56" s="359"/>
      <c r="O56" s="358"/>
      <c r="P56" s="345"/>
    </row>
    <row r="57" spans="2:16" ht="14.4" thickBot="1">
      <c r="B57" s="351"/>
      <c r="C57" s="379" t="s">
        <v>164</v>
      </c>
      <c r="D57" s="378"/>
      <c r="E57" s="378"/>
      <c r="F57" s="378"/>
      <c r="G57" s="378"/>
      <c r="H57" s="378"/>
      <c r="I57" s="378"/>
      <c r="J57" s="378"/>
      <c r="K57" s="378"/>
      <c r="L57" s="378"/>
      <c r="M57" s="378"/>
      <c r="N57" s="377"/>
      <c r="O57" s="416"/>
      <c r="P57" s="345"/>
    </row>
    <row r="58" spans="2:16">
      <c r="B58" s="351"/>
      <c r="C58" s="415" t="s">
        <v>163</v>
      </c>
      <c r="D58" s="414"/>
      <c r="E58" s="414"/>
      <c r="F58" s="414"/>
      <c r="G58" s="414"/>
      <c r="H58" s="414"/>
      <c r="I58" s="414"/>
      <c r="J58" s="414"/>
      <c r="K58" s="414"/>
      <c r="L58" s="414"/>
      <c r="M58" s="414"/>
      <c r="N58" s="414"/>
      <c r="O58" s="413"/>
      <c r="P58" s="345"/>
    </row>
    <row r="59" spans="2:16">
      <c r="B59" s="351"/>
      <c r="C59" s="412"/>
      <c r="D59" s="411"/>
      <c r="E59" s="411"/>
      <c r="F59" s="411"/>
      <c r="G59" s="411"/>
      <c r="H59" s="411"/>
      <c r="I59" s="411"/>
      <c r="J59" s="411"/>
      <c r="K59" s="411"/>
      <c r="L59" s="411"/>
      <c r="M59" s="411"/>
      <c r="N59" s="411"/>
      <c r="O59" s="410"/>
      <c r="P59" s="345"/>
    </row>
    <row r="60" spans="2:16" ht="14.4" thickBot="1">
      <c r="B60" s="351"/>
      <c r="C60" s="409"/>
      <c r="D60" s="408"/>
      <c r="E60" s="408"/>
      <c r="F60" s="408"/>
      <c r="G60" s="408"/>
      <c r="H60" s="408"/>
      <c r="I60" s="408"/>
      <c r="J60" s="408"/>
      <c r="K60" s="408"/>
      <c r="L60" s="408"/>
      <c r="M60" s="408"/>
      <c r="N60" s="408"/>
      <c r="O60" s="407"/>
      <c r="P60" s="345"/>
    </row>
    <row r="61" spans="2:16" ht="27.6">
      <c r="B61" s="351"/>
      <c r="C61" s="406" t="s">
        <v>162</v>
      </c>
      <c r="D61" s="405"/>
      <c r="E61" s="405"/>
      <c r="F61" s="405"/>
      <c r="G61" s="405"/>
      <c r="H61" s="405"/>
      <c r="I61" s="405"/>
      <c r="J61" s="404"/>
      <c r="K61" s="403"/>
      <c r="L61" s="402" t="s">
        <v>161</v>
      </c>
      <c r="M61" s="401" t="s">
        <v>160</v>
      </c>
      <c r="N61" s="400"/>
      <c r="O61" s="399"/>
      <c r="P61" s="345"/>
    </row>
    <row r="62" spans="2:16">
      <c r="B62" s="351"/>
      <c r="C62" s="398" t="s">
        <v>8</v>
      </c>
      <c r="D62" s="397"/>
      <c r="E62" s="397"/>
      <c r="F62" s="397"/>
      <c r="G62" s="397"/>
      <c r="H62" s="397"/>
      <c r="I62" s="397"/>
      <c r="J62" s="395"/>
      <c r="K62" s="394"/>
      <c r="L62" s="387"/>
      <c r="M62" s="393"/>
      <c r="N62" s="392"/>
      <c r="O62" s="384"/>
      <c r="P62" s="345"/>
    </row>
    <row r="63" spans="2:16">
      <c r="B63" s="351"/>
      <c r="C63" s="396" t="s">
        <v>159</v>
      </c>
      <c r="D63" s="360"/>
      <c r="E63" s="360"/>
      <c r="F63" s="360"/>
      <c r="G63" s="360"/>
      <c r="H63" s="360"/>
      <c r="I63" s="360"/>
      <c r="J63" s="395"/>
      <c r="K63" s="394"/>
      <c r="L63" s="387"/>
      <c r="M63" s="393"/>
      <c r="N63" s="392"/>
      <c r="O63" s="384"/>
      <c r="P63" s="345"/>
    </row>
    <row r="64" spans="2:16" ht="14.4" thickBot="1">
      <c r="B64" s="351"/>
      <c r="C64" s="391" t="s">
        <v>158</v>
      </c>
      <c r="D64" s="390"/>
      <c r="E64" s="390"/>
      <c r="F64" s="390"/>
      <c r="G64" s="390"/>
      <c r="H64" s="390"/>
      <c r="I64" s="390"/>
      <c r="J64" s="389"/>
      <c r="K64" s="388"/>
      <c r="L64" s="387"/>
      <c r="M64" s="386"/>
      <c r="N64" s="385"/>
      <c r="O64" s="384"/>
      <c r="P64" s="345"/>
    </row>
    <row r="65" spans="2:16" ht="14.4" thickBot="1">
      <c r="B65" s="351"/>
      <c r="C65" s="383" t="s">
        <v>157</v>
      </c>
      <c r="D65" s="382"/>
      <c r="E65" s="382"/>
      <c r="F65" s="382"/>
      <c r="G65" s="382"/>
      <c r="H65" s="382"/>
      <c r="I65" s="382"/>
      <c r="J65" s="382"/>
      <c r="K65" s="382"/>
      <c r="L65" s="382"/>
      <c r="M65" s="382"/>
      <c r="N65" s="381"/>
      <c r="O65" s="380"/>
      <c r="P65" s="345"/>
    </row>
    <row r="66" spans="2:16" ht="14.4" thickBot="1">
      <c r="B66" s="351"/>
      <c r="C66" s="359"/>
      <c r="O66" s="358"/>
      <c r="P66" s="345"/>
    </row>
    <row r="67" spans="2:16" ht="14.4" thickBot="1">
      <c r="B67" s="351"/>
      <c r="C67" s="379" t="s">
        <v>156</v>
      </c>
      <c r="D67" s="378"/>
      <c r="E67" s="378"/>
      <c r="F67" s="378"/>
      <c r="G67" s="378"/>
      <c r="H67" s="378"/>
      <c r="I67" s="378"/>
      <c r="J67" s="378"/>
      <c r="K67" s="378"/>
      <c r="L67" s="378"/>
      <c r="M67" s="378"/>
      <c r="N67" s="377"/>
      <c r="O67" s="376"/>
      <c r="P67" s="345"/>
    </row>
    <row r="68" spans="2:16">
      <c r="B68" s="351"/>
      <c r="C68" s="375"/>
      <c r="D68" s="374"/>
      <c r="E68" s="374"/>
      <c r="F68" s="374"/>
      <c r="G68" s="374"/>
      <c r="H68" s="374"/>
      <c r="I68" s="374"/>
      <c r="J68" s="374"/>
      <c r="K68" s="374"/>
      <c r="L68" s="374"/>
      <c r="M68" s="374"/>
      <c r="N68" s="374"/>
      <c r="O68" s="373"/>
      <c r="P68" s="345"/>
    </row>
    <row r="69" spans="2:16">
      <c r="B69" s="351"/>
      <c r="C69" s="359"/>
      <c r="O69" s="358"/>
      <c r="P69" s="345"/>
    </row>
    <row r="70" spans="2:16">
      <c r="B70" s="351"/>
      <c r="C70" s="359"/>
      <c r="O70" s="358"/>
      <c r="P70" s="345"/>
    </row>
    <row r="71" spans="2:16">
      <c r="B71" s="351"/>
      <c r="C71" s="359"/>
      <c r="H71" s="361" t="s">
        <v>149</v>
      </c>
      <c r="I71" s="361"/>
      <c r="J71" s="361"/>
      <c r="K71" s="361"/>
      <c r="O71" s="358"/>
      <c r="P71" s="345"/>
    </row>
    <row r="72" spans="2:16">
      <c r="B72" s="351"/>
      <c r="C72" s="359"/>
      <c r="H72" s="361" t="s">
        <v>148</v>
      </c>
      <c r="O72" s="358"/>
      <c r="P72" s="345"/>
    </row>
    <row r="73" spans="2:16">
      <c r="B73" s="351"/>
      <c r="C73" s="359"/>
      <c r="H73" s="361" t="s">
        <v>155</v>
      </c>
      <c r="O73" s="358"/>
      <c r="P73" s="345"/>
    </row>
    <row r="74" spans="2:16">
      <c r="B74" s="351"/>
      <c r="C74" s="362"/>
      <c r="D74" s="357"/>
      <c r="E74" s="357"/>
      <c r="F74" s="357"/>
      <c r="G74" s="357"/>
      <c r="H74" s="361" t="s">
        <v>146</v>
      </c>
      <c r="I74" s="357"/>
      <c r="J74" s="357"/>
      <c r="K74" s="357"/>
      <c r="L74" s="357"/>
      <c r="M74" s="357"/>
      <c r="N74" s="357"/>
      <c r="O74" s="356"/>
      <c r="P74" s="345"/>
    </row>
    <row r="75" spans="2:16">
      <c r="B75" s="351"/>
      <c r="C75" s="359"/>
      <c r="H75" s="341" t="s">
        <v>154</v>
      </c>
      <c r="O75" s="358"/>
      <c r="P75" s="345"/>
    </row>
    <row r="76" spans="2:16">
      <c r="B76" s="351"/>
      <c r="C76" s="372" t="s">
        <v>153</v>
      </c>
      <c r="D76" s="371"/>
      <c r="E76" s="371"/>
      <c r="F76" s="371"/>
      <c r="G76" s="371"/>
      <c r="H76" s="371"/>
      <c r="I76" s="371"/>
      <c r="J76" s="371"/>
      <c r="K76" s="371"/>
      <c r="L76" s="371"/>
      <c r="M76" s="371"/>
      <c r="N76" s="371"/>
      <c r="O76" s="370"/>
      <c r="P76" s="345"/>
    </row>
    <row r="77" spans="2:16">
      <c r="B77" s="351"/>
      <c r="C77" s="369"/>
      <c r="D77" s="368"/>
      <c r="E77" s="368"/>
      <c r="F77" s="368"/>
      <c r="G77" s="368"/>
      <c r="H77" s="368"/>
      <c r="I77" s="368"/>
      <c r="J77" s="368"/>
      <c r="K77" s="368"/>
      <c r="L77" s="368"/>
      <c r="M77" s="368"/>
      <c r="N77" s="368"/>
      <c r="O77" s="367"/>
      <c r="P77" s="345"/>
    </row>
    <row r="78" spans="2:16">
      <c r="B78" s="351"/>
      <c r="C78" s="369"/>
      <c r="D78" s="368"/>
      <c r="E78" s="368"/>
      <c r="F78" s="368"/>
      <c r="G78" s="368"/>
      <c r="H78" s="368"/>
      <c r="I78" s="368"/>
      <c r="J78" s="368"/>
      <c r="K78" s="368"/>
      <c r="L78" s="368"/>
      <c r="M78" s="368"/>
      <c r="N78" s="368"/>
      <c r="O78" s="367"/>
      <c r="P78" s="345"/>
    </row>
    <row r="79" spans="2:16">
      <c r="B79" s="351"/>
      <c r="C79" s="362"/>
      <c r="D79" s="357"/>
      <c r="E79" s="357"/>
      <c r="F79" s="357"/>
      <c r="G79" s="357"/>
      <c r="H79" s="357"/>
      <c r="I79" s="357"/>
      <c r="J79" s="357"/>
      <c r="K79" s="357"/>
      <c r="L79" s="357"/>
      <c r="M79" s="357"/>
      <c r="N79" s="357"/>
      <c r="O79" s="356"/>
      <c r="P79" s="345"/>
    </row>
    <row r="80" spans="2:16">
      <c r="B80" s="351"/>
      <c r="C80" s="366" t="s">
        <v>152</v>
      </c>
      <c r="D80" s="357"/>
      <c r="E80" s="357"/>
      <c r="F80" s="357"/>
      <c r="G80" s="357"/>
      <c r="H80" s="357"/>
      <c r="I80" s="357"/>
      <c r="J80" s="357"/>
      <c r="K80" s="357"/>
      <c r="L80" s="357"/>
      <c r="M80" s="357"/>
      <c r="N80" s="357"/>
      <c r="O80" s="356"/>
      <c r="P80" s="345"/>
    </row>
    <row r="81" spans="2:16" ht="12.75" customHeight="1">
      <c r="B81" s="351"/>
      <c r="C81" s="365" t="s">
        <v>151</v>
      </c>
      <c r="D81" s="364"/>
      <c r="E81" s="364"/>
      <c r="F81" s="364"/>
      <c r="G81" s="364"/>
      <c r="H81" s="364"/>
      <c r="I81" s="364"/>
      <c r="J81" s="364"/>
      <c r="K81" s="364"/>
      <c r="L81" s="364"/>
      <c r="M81" s="364"/>
      <c r="N81" s="364"/>
      <c r="O81" s="363"/>
      <c r="P81" s="345"/>
    </row>
    <row r="82" spans="2:16">
      <c r="B82" s="351"/>
      <c r="C82" s="365"/>
      <c r="D82" s="364"/>
      <c r="E82" s="364"/>
      <c r="F82" s="364"/>
      <c r="G82" s="364"/>
      <c r="H82" s="364"/>
      <c r="I82" s="364"/>
      <c r="J82" s="364"/>
      <c r="K82" s="364"/>
      <c r="L82" s="364"/>
      <c r="M82" s="364"/>
      <c r="N82" s="364"/>
      <c r="O82" s="363"/>
      <c r="P82" s="345"/>
    </row>
    <row r="83" spans="2:16" ht="12.9" customHeight="1">
      <c r="B83" s="351"/>
      <c r="C83" s="365" t="s">
        <v>150</v>
      </c>
      <c r="D83" s="364"/>
      <c r="E83" s="364"/>
      <c r="F83" s="364"/>
      <c r="G83" s="364"/>
      <c r="H83" s="364"/>
      <c r="I83" s="364"/>
      <c r="J83" s="364"/>
      <c r="K83" s="364"/>
      <c r="L83" s="364"/>
      <c r="M83" s="364"/>
      <c r="N83" s="364"/>
      <c r="O83" s="363"/>
      <c r="P83" s="345"/>
    </row>
    <row r="84" spans="2:16">
      <c r="B84" s="351"/>
      <c r="C84" s="365"/>
      <c r="D84" s="364"/>
      <c r="E84" s="364"/>
      <c r="F84" s="364"/>
      <c r="G84" s="364"/>
      <c r="H84" s="364"/>
      <c r="I84" s="364"/>
      <c r="J84" s="364"/>
      <c r="K84" s="364"/>
      <c r="L84" s="364"/>
      <c r="M84" s="364"/>
      <c r="N84" s="364"/>
      <c r="O84" s="363"/>
      <c r="P84" s="345"/>
    </row>
    <row r="85" spans="2:16">
      <c r="B85" s="351"/>
      <c r="C85" s="362"/>
      <c r="D85" s="357"/>
      <c r="E85" s="357"/>
      <c r="F85" s="357"/>
      <c r="G85" s="357"/>
      <c r="H85" s="357"/>
      <c r="I85" s="357"/>
      <c r="J85" s="357"/>
      <c r="K85" s="357"/>
      <c r="L85" s="357"/>
      <c r="M85" s="357"/>
      <c r="N85" s="357"/>
      <c r="O85" s="356"/>
      <c r="P85" s="345"/>
    </row>
    <row r="86" spans="2:16">
      <c r="B86" s="351"/>
      <c r="C86" s="359"/>
      <c r="H86" s="361" t="s">
        <v>149</v>
      </c>
      <c r="O86" s="358"/>
      <c r="P86" s="345"/>
    </row>
    <row r="87" spans="2:16">
      <c r="B87" s="351"/>
      <c r="C87" s="359"/>
      <c r="H87" s="341" t="s">
        <v>148</v>
      </c>
      <c r="I87" s="360"/>
      <c r="J87" s="360"/>
      <c r="K87" s="360"/>
      <c r="O87" s="358"/>
      <c r="P87" s="345"/>
    </row>
    <row r="88" spans="2:16">
      <c r="B88" s="351"/>
      <c r="C88" s="359"/>
      <c r="H88" s="341" t="s">
        <v>147</v>
      </c>
      <c r="I88" s="354"/>
      <c r="J88" s="354"/>
      <c r="K88" s="354"/>
      <c r="O88" s="358"/>
      <c r="P88" s="345"/>
    </row>
    <row r="89" spans="2:16">
      <c r="B89" s="351"/>
      <c r="C89" s="355"/>
      <c r="D89" s="357"/>
      <c r="E89" s="357"/>
      <c r="F89" s="357"/>
      <c r="G89" s="357"/>
      <c r="H89" s="341" t="s">
        <v>146</v>
      </c>
      <c r="L89" s="357"/>
      <c r="M89" s="357"/>
      <c r="N89" s="357"/>
      <c r="O89" s="356"/>
      <c r="P89" s="345"/>
    </row>
    <row r="90" spans="2:16" ht="17.25" customHeight="1">
      <c r="B90" s="351"/>
      <c r="C90" s="355"/>
      <c r="D90" s="354"/>
      <c r="E90" s="354"/>
      <c r="K90" s="353"/>
      <c r="L90" s="353"/>
      <c r="M90" s="353"/>
      <c r="N90" s="353"/>
      <c r="O90" s="352"/>
      <c r="P90" s="345"/>
    </row>
    <row r="91" spans="2:16" ht="18.75" customHeight="1" thickBot="1">
      <c r="B91" s="351"/>
      <c r="C91" s="350"/>
      <c r="D91" s="349"/>
      <c r="E91" s="349"/>
      <c r="F91" s="348"/>
      <c r="G91" s="348"/>
      <c r="H91" s="348"/>
      <c r="I91" s="348"/>
      <c r="J91" s="348"/>
      <c r="K91" s="347"/>
      <c r="L91" s="347"/>
      <c r="M91" s="347"/>
      <c r="N91" s="347"/>
      <c r="O91" s="346"/>
      <c r="P91" s="345"/>
    </row>
    <row r="92" spans="2:16" ht="14.4" thickBot="1">
      <c r="B92" s="344"/>
      <c r="C92" s="343"/>
      <c r="D92" s="343"/>
      <c r="E92" s="343"/>
      <c r="F92" s="343"/>
      <c r="G92" s="343"/>
      <c r="H92" s="343"/>
      <c r="I92" s="343"/>
      <c r="J92" s="343"/>
      <c r="K92" s="343"/>
      <c r="L92" s="343"/>
      <c r="M92" s="343"/>
      <c r="N92" s="343"/>
      <c r="O92" s="343"/>
      <c r="P92" s="342"/>
    </row>
    <row r="93" spans="2:16" ht="14.4" thickTop="1"/>
  </sheetData>
  <mergeCells count="80">
    <mergeCell ref="M62:N62"/>
    <mergeCell ref="M63:N63"/>
    <mergeCell ref="M64:N64"/>
    <mergeCell ref="C65:N65"/>
    <mergeCell ref="C67:N67"/>
    <mergeCell ref="C83:O84"/>
    <mergeCell ref="B2:E2"/>
    <mergeCell ref="B1:L1"/>
    <mergeCell ref="B4:P4"/>
    <mergeCell ref="K90:O91"/>
    <mergeCell ref="C91:E91"/>
    <mergeCell ref="C17:F17"/>
    <mergeCell ref="C81:O82"/>
    <mergeCell ref="C77:O77"/>
    <mergeCell ref="C78:O78"/>
    <mergeCell ref="C62:I62"/>
    <mergeCell ref="C32:N32"/>
    <mergeCell ref="C57:N57"/>
    <mergeCell ref="C40:O42"/>
    <mergeCell ref="C38:J38"/>
    <mergeCell ref="M38:N38"/>
    <mergeCell ref="C37:J37"/>
    <mergeCell ref="C36:J36"/>
    <mergeCell ref="C39:N39"/>
    <mergeCell ref="M36:N36"/>
    <mergeCell ref="M37:N37"/>
    <mergeCell ref="M51:N51"/>
    <mergeCell ref="M52:N52"/>
    <mergeCell ref="C47:O49"/>
    <mergeCell ref="C58:O60"/>
    <mergeCell ref="C54:I54"/>
    <mergeCell ref="M54:N54"/>
    <mergeCell ref="C55:N55"/>
    <mergeCell ref="C44:I44"/>
    <mergeCell ref="M44:N44"/>
    <mergeCell ref="C45:I45"/>
    <mergeCell ref="M45:N45"/>
    <mergeCell ref="C46:N46"/>
    <mergeCell ref="C50:I50"/>
    <mergeCell ref="M50:N50"/>
    <mergeCell ref="C31:G31"/>
    <mergeCell ref="H31:I31"/>
    <mergeCell ref="J31:K31"/>
    <mergeCell ref="M31:N31"/>
    <mergeCell ref="M30:N30"/>
    <mergeCell ref="C61:I61"/>
    <mergeCell ref="M61:N61"/>
    <mergeCell ref="M53:N53"/>
    <mergeCell ref="C43:I43"/>
    <mergeCell ref="M43:N43"/>
    <mergeCell ref="M23:N23"/>
    <mergeCell ref="C21:O21"/>
    <mergeCell ref="C29:G29"/>
    <mergeCell ref="H29:I29"/>
    <mergeCell ref="J29:K29"/>
    <mergeCell ref="M29:N29"/>
    <mergeCell ref="J28:K28"/>
    <mergeCell ref="M28:N28"/>
    <mergeCell ref="D24:L24"/>
    <mergeCell ref="C25:O27"/>
    <mergeCell ref="D23:L23"/>
    <mergeCell ref="C33:O35"/>
    <mergeCell ref="O11:O13"/>
    <mergeCell ref="L7:O8"/>
    <mergeCell ref="M9:O10"/>
    <mergeCell ref="D10:K10"/>
    <mergeCell ref="L11:L13"/>
    <mergeCell ref="M24:N24"/>
    <mergeCell ref="C28:G28"/>
    <mergeCell ref="H28:I28"/>
    <mergeCell ref="C5:O5"/>
    <mergeCell ref="M11:M13"/>
    <mergeCell ref="N11:N13"/>
    <mergeCell ref="D13:K13"/>
    <mergeCell ref="D11:K12"/>
    <mergeCell ref="C7:C13"/>
    <mergeCell ref="D7:K7"/>
    <mergeCell ref="D8:K8"/>
    <mergeCell ref="D9:K9"/>
    <mergeCell ref="L9:L10"/>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6B07A2-0ADA-42EC-9249-22C049E158E8}">
  <dimension ref="A1"/>
  <sheetViews>
    <sheetView workbookViewId="0"/>
  </sheetViews>
  <sheetFormatPr baseColWidth="10" defaultRowHeight="14.4"/>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4</vt:i4>
      </vt:variant>
    </vt:vector>
  </HeadingPairs>
  <TitlesOfParts>
    <vt:vector size="8" baseType="lpstr">
      <vt:lpstr>PRESUPUESTO OFICIAL (Entidad)</vt:lpstr>
      <vt:lpstr>PROPUESTA ECONOMICA(Proponente)</vt:lpstr>
      <vt:lpstr>INDICAR CÓDIGO DEL ITEM DE PAGO</vt:lpstr>
      <vt:lpstr>Hoja1</vt:lpstr>
      <vt:lpstr>_GoBack</vt:lpstr>
      <vt:lpstr>'INDICAR CÓDIGO DEL ITEM DE PAGO'!Área_de_impresión</vt:lpstr>
      <vt:lpstr>'PRESUPUESTO OFICIAL (Entidad)'!Área_de_impresión</vt:lpstr>
      <vt:lpstr>'PROPUESTA ECONOMICA(Proponente)'!Área_de_impresión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Lenovo</cp:lastModifiedBy>
  <dcterms:created xsi:type="dcterms:W3CDTF">2026-08-27T01:48:49Z</dcterms:created>
  <dcterms:modified xsi:type="dcterms:W3CDTF">2026-08-27T01:50:13Z</dcterms:modified>
</cp:coreProperties>
</file>