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julieth.morales\Downloads\CORMAGDALENA\TALENTO HUMANO\EXAMENES MEDICOS Y RIESGO PSICOSOCIAL\"/>
    </mc:Choice>
  </mc:AlternateContent>
  <xr:revisionPtr revIDLastSave="0" documentId="13_ncr:1_{D8F234BF-CD72-42B6-8858-2CD4F9D3EA95}" xr6:coauthVersionLast="47" xr6:coauthVersionMax="47" xr10:uidLastSave="{00000000-0000-0000-0000-000000000000}"/>
  <bookViews>
    <workbookView xWindow="0" yWindow="0" windowWidth="12000" windowHeight="12900" xr2:uid="{00000000-000D-0000-FFFF-FFFF00000000}"/>
  </bookViews>
  <sheets>
    <sheet name="FORMATO DE COTIZACIÓN" sheetId="8" r:id="rId1"/>
  </sheets>
  <definedNames>
    <definedName name="_xlnm.Print_Area" localSheetId="0">'FORMATO DE COTIZACIÓN'!$A$1:$F$79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9" i="8" l="1"/>
  <c r="F77" i="8"/>
  <c r="F75" i="8"/>
  <c r="F69" i="8" l="1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4" i="8"/>
  <c r="F13" i="8"/>
  <c r="F12" i="8"/>
  <c r="F11" i="8"/>
  <c r="F10" i="8"/>
  <c r="F9" i="8"/>
  <c r="F8" i="8"/>
  <c r="C16" i="8"/>
  <c r="F16" i="8" s="1"/>
  <c r="C7" i="8"/>
  <c r="F7" i="8" s="1"/>
  <c r="C6" i="8"/>
  <c r="F6" i="8" s="1"/>
  <c r="C4" i="8"/>
  <c r="F4" i="8" s="1"/>
  <c r="F70" i="8" s="1"/>
  <c r="C14" i="8"/>
  <c r="C15" i="8"/>
  <c r="F15" i="8" s="1"/>
  <c r="C5" i="8"/>
  <c r="F5" i="8" s="1"/>
  <c r="F72" i="8" l="1"/>
</calcChain>
</file>

<file path=xl/sharedStrings.xml><?xml version="1.0" encoding="utf-8"?>
<sst xmlns="http://schemas.openxmlformats.org/spreadsheetml/2006/main" count="132" uniqueCount="38">
  <si>
    <t>TIPO DE EVALUACIÓN</t>
  </si>
  <si>
    <t>CANTIDADES ESTIMADAS</t>
  </si>
  <si>
    <t>CIUDAD</t>
  </si>
  <si>
    <t>Bogotá</t>
  </si>
  <si>
    <t>Honda</t>
  </si>
  <si>
    <t>Neiva</t>
  </si>
  <si>
    <t>Barranquilla</t>
  </si>
  <si>
    <t>Barrancabermeja</t>
  </si>
  <si>
    <t>Evaluaciones Médicas Ocupacionales Periódicas</t>
  </si>
  <si>
    <t>Visiometría</t>
  </si>
  <si>
    <t>CONCEPTO</t>
  </si>
  <si>
    <t>Magangué</t>
  </si>
  <si>
    <t>Evaluaciones Médicas Ocupacionales para Conductores</t>
  </si>
  <si>
    <t xml:space="preserve">Barrancabermeja </t>
  </si>
  <si>
    <t xml:space="preserve">Énfasis osteomuscular </t>
  </si>
  <si>
    <t xml:space="preserve">Énfasis Osteomuscular </t>
  </si>
  <si>
    <t xml:space="preserve">VALOR UNITARIO </t>
  </si>
  <si>
    <t xml:space="preserve">VALOR TOTAL </t>
  </si>
  <si>
    <t>Evaluaciones Médicas Ocupacionales Ingreso</t>
  </si>
  <si>
    <t xml:space="preserve">EVALUACIONES MÉDICAS OCUPACIONALES </t>
  </si>
  <si>
    <t>Audiometria</t>
  </si>
  <si>
    <t>Espirometría</t>
  </si>
  <si>
    <t>TOTAL</t>
  </si>
  <si>
    <t xml:space="preserve">Audiometría </t>
  </si>
  <si>
    <t>Evaluaciones Médicas Ocupacionales Egreso</t>
  </si>
  <si>
    <t>Prueba Psicosensometrica</t>
  </si>
  <si>
    <t xml:space="preserve">Prueba Psicosensometrica </t>
  </si>
  <si>
    <t>Evaluaciones Medicas
Ocupacionales de
ingreso</t>
  </si>
  <si>
    <t>Valoracion medica
con enfasis
osteomuscular</t>
  </si>
  <si>
    <t>Donde se
requiera</t>
  </si>
  <si>
    <t>Evaluaciones Medicas
Ocupacionales de
retiro</t>
  </si>
  <si>
    <t>EVALUACIONES MEDICAS OCUPACIONALES Y PROFESIOGRAMA</t>
  </si>
  <si>
    <t>PROFESIOGRAMA - 73 CARGOS</t>
  </si>
  <si>
    <t>CANTIDAD</t>
  </si>
  <si>
    <t>APLICACIÓN DE BATERIA RIESGO PSICOSOCIAL</t>
  </si>
  <si>
    <t>EXAMENES PSICOLOGICOS</t>
  </si>
  <si>
    <t>TOTAL PRESUPUESTO OFICIAL</t>
  </si>
  <si>
    <t>PRESUPUESTO OFICIAL Y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</si>
</sst>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rgb="FF323130"/>
      <name val="Arial Nova Cond Light"/>
      <family val="2"/>
    </font>
    <font>
      <sz val="11"/>
      <color rgb="FF323130"/>
      <name val="Arial Nova Cond Light"/>
      <family val="2"/>
    </font>
    <font>
      <sz val="11"/>
      <color theme="1"/>
      <name val="Arial Nova Cond Light"/>
      <family val="2"/>
    </font>
    <font>
      <b/>
      <sz val="11"/>
      <color theme="1"/>
      <name val="Arial Nova Cond Light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Arial Nova Cond Light"/>
      <family val="2"/>
    </font>
    <font>
      <b/>
      <sz val="12"/>
      <color theme="1"/>
      <name val="Arial Nova Cond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6" fontId="3" fillId="0" borderId="0" xfId="0" applyNumberFormat="1" applyFont="1"/>
    <xf numFmtId="6" fontId="4" fillId="0" borderId="0" xfId="0" applyNumberFormat="1" applyFont="1"/>
    <xf numFmtId="164" fontId="7" fillId="0" borderId="0" xfId="0" applyNumberFormat="1" applyFont="1"/>
    <xf numFmtId="0" fontId="6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0" fillId="0" borderId="0" xfId="0" applyFont="1"/>
    <xf numFmtId="6" fontId="0" fillId="0" borderId="0" xfId="0" applyNumberFormat="1" applyFont="1"/>
    <xf numFmtId="164" fontId="4" fillId="0" borderId="2" xfId="1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6" fontId="3" fillId="0" borderId="2" xfId="0" applyNumberFormat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4" fontId="8" fillId="5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3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8" fillId="6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7493-C3C0-495F-9285-1CE4EF5A5F1E}">
  <dimension ref="A1:I79"/>
  <sheetViews>
    <sheetView tabSelected="1" view="pageBreakPreview" topLeftCell="A58" zoomScale="80" zoomScaleNormal="80" zoomScaleSheetLayoutView="80" workbookViewId="0">
      <selection activeCell="B9" sqref="B9"/>
    </sheetView>
  </sheetViews>
  <sheetFormatPr baseColWidth="10" defaultColWidth="11.5703125" defaultRowHeight="15" x14ac:dyDescent="0.25"/>
  <cols>
    <col min="1" max="1" width="22.5703125" style="2" customWidth="1"/>
    <col min="2" max="2" width="25.85546875" style="2" customWidth="1"/>
    <col min="3" max="3" width="16.140625" style="3" customWidth="1"/>
    <col min="4" max="4" width="17.5703125" style="3" customWidth="1"/>
    <col min="5" max="5" width="19.42578125" style="2" customWidth="1"/>
    <col min="6" max="6" width="22.140625" style="2" customWidth="1"/>
    <col min="7" max="7" width="13.42578125" style="14" customWidth="1"/>
    <col min="8" max="8" width="11" style="14" bestFit="1" customWidth="1"/>
    <col min="9" max="9" width="8.5703125" style="14" bestFit="1" customWidth="1"/>
    <col min="10" max="16384" width="11.5703125" style="14"/>
  </cols>
  <sheetData>
    <row r="1" spans="1:9" ht="27.75" customHeight="1" x14ac:dyDescent="0.25">
      <c r="A1" s="43" t="s">
        <v>37</v>
      </c>
      <c r="B1" s="43"/>
      <c r="C1" s="43"/>
      <c r="D1" s="43"/>
      <c r="E1" s="43"/>
      <c r="F1" s="43"/>
      <c r="G1" s="1"/>
      <c r="H1" s="4"/>
      <c r="I1" s="13"/>
    </row>
    <row r="2" spans="1:9" ht="24" customHeight="1" x14ac:dyDescent="0.25">
      <c r="A2" s="21" t="s">
        <v>31</v>
      </c>
      <c r="B2" s="22"/>
      <c r="C2" s="22"/>
      <c r="D2" s="22"/>
      <c r="E2" s="22"/>
      <c r="F2" s="23"/>
      <c r="G2" s="1"/>
      <c r="H2" s="4"/>
      <c r="I2" s="13"/>
    </row>
    <row r="3" spans="1:9" ht="28.5" x14ac:dyDescent="0.25">
      <c r="A3" s="44" t="s">
        <v>0</v>
      </c>
      <c r="B3" s="44" t="s">
        <v>10</v>
      </c>
      <c r="C3" s="44" t="s">
        <v>1</v>
      </c>
      <c r="D3" s="44" t="s">
        <v>2</v>
      </c>
      <c r="E3" s="44" t="s">
        <v>16</v>
      </c>
      <c r="F3" s="44" t="s">
        <v>17</v>
      </c>
      <c r="G3" s="1"/>
      <c r="H3" s="5"/>
      <c r="I3" s="1"/>
    </row>
    <row r="4" spans="1:9" x14ac:dyDescent="0.25">
      <c r="A4" s="9" t="s">
        <v>8</v>
      </c>
      <c r="B4" s="11" t="s">
        <v>15</v>
      </c>
      <c r="C4" s="11">
        <f>15+18</f>
        <v>33</v>
      </c>
      <c r="D4" s="9" t="s">
        <v>7</v>
      </c>
      <c r="E4" s="10">
        <v>40000</v>
      </c>
      <c r="F4" s="10">
        <f>C4*E4</f>
        <v>1320000</v>
      </c>
      <c r="G4" s="1"/>
      <c r="H4" s="6"/>
      <c r="I4" s="1"/>
    </row>
    <row r="5" spans="1:9" x14ac:dyDescent="0.25">
      <c r="A5" s="9"/>
      <c r="B5" s="11" t="s">
        <v>9</v>
      </c>
      <c r="C5" s="11">
        <f>15+18</f>
        <v>33</v>
      </c>
      <c r="D5" s="9"/>
      <c r="E5" s="10">
        <v>23000</v>
      </c>
      <c r="F5" s="10">
        <f t="shared" ref="F5:F69" si="0">C5*E5</f>
        <v>759000</v>
      </c>
    </row>
    <row r="6" spans="1:9" x14ac:dyDescent="0.25">
      <c r="A6" s="9"/>
      <c r="B6" s="11" t="s">
        <v>20</v>
      </c>
      <c r="C6" s="11">
        <f>15+18</f>
        <v>33</v>
      </c>
      <c r="D6" s="9"/>
      <c r="E6" s="10">
        <v>30000</v>
      </c>
      <c r="F6" s="10">
        <f t="shared" si="0"/>
        <v>990000</v>
      </c>
    </row>
    <row r="7" spans="1:9" x14ac:dyDescent="0.25">
      <c r="A7" s="9"/>
      <c r="B7" s="11" t="s">
        <v>21</v>
      </c>
      <c r="C7" s="11">
        <f>17</f>
        <v>17</v>
      </c>
      <c r="D7" s="9"/>
      <c r="E7" s="10">
        <v>30000</v>
      </c>
      <c r="F7" s="10">
        <f t="shared" si="0"/>
        <v>510000</v>
      </c>
    </row>
    <row r="8" spans="1:9" x14ac:dyDescent="0.25">
      <c r="A8" s="9" t="s">
        <v>18</v>
      </c>
      <c r="B8" s="11" t="s">
        <v>15</v>
      </c>
      <c r="C8" s="11">
        <v>2</v>
      </c>
      <c r="D8" s="9" t="s">
        <v>7</v>
      </c>
      <c r="E8" s="10">
        <v>40000</v>
      </c>
      <c r="F8" s="10">
        <f t="shared" si="0"/>
        <v>80000</v>
      </c>
    </row>
    <row r="9" spans="1:9" x14ac:dyDescent="0.25">
      <c r="A9" s="9"/>
      <c r="B9" s="11" t="s">
        <v>9</v>
      </c>
      <c r="C9" s="11">
        <v>2</v>
      </c>
      <c r="D9" s="9"/>
      <c r="E9" s="10">
        <v>23000</v>
      </c>
      <c r="F9" s="10">
        <f t="shared" si="0"/>
        <v>46000</v>
      </c>
    </row>
    <row r="10" spans="1:9" x14ac:dyDescent="0.25">
      <c r="A10" s="9"/>
      <c r="B10" s="11" t="s">
        <v>23</v>
      </c>
      <c r="C10" s="11">
        <v>2</v>
      </c>
      <c r="D10" s="9"/>
      <c r="E10" s="10">
        <v>30000</v>
      </c>
      <c r="F10" s="10">
        <f t="shared" si="0"/>
        <v>60000</v>
      </c>
      <c r="H10" s="7"/>
    </row>
    <row r="11" spans="1:9" x14ac:dyDescent="0.25">
      <c r="A11" s="9" t="s">
        <v>24</v>
      </c>
      <c r="B11" s="11" t="s">
        <v>15</v>
      </c>
      <c r="C11" s="11">
        <v>2</v>
      </c>
      <c r="D11" s="9" t="s">
        <v>7</v>
      </c>
      <c r="E11" s="10">
        <v>40000</v>
      </c>
      <c r="F11" s="10">
        <f t="shared" si="0"/>
        <v>80000</v>
      </c>
      <c r="H11" s="15"/>
    </row>
    <row r="12" spans="1:9" x14ac:dyDescent="0.25">
      <c r="A12" s="9"/>
      <c r="B12" s="11" t="s">
        <v>9</v>
      </c>
      <c r="C12" s="11">
        <v>2</v>
      </c>
      <c r="D12" s="9"/>
      <c r="E12" s="10">
        <v>23000</v>
      </c>
      <c r="F12" s="10">
        <f t="shared" si="0"/>
        <v>46000</v>
      </c>
    </row>
    <row r="13" spans="1:9" x14ac:dyDescent="0.25">
      <c r="A13" s="9"/>
      <c r="B13" s="11" t="s">
        <v>23</v>
      </c>
      <c r="C13" s="11">
        <v>2</v>
      </c>
      <c r="D13" s="9"/>
      <c r="E13" s="10">
        <v>30000</v>
      </c>
      <c r="F13" s="10">
        <f t="shared" si="0"/>
        <v>60000</v>
      </c>
    </row>
    <row r="14" spans="1:9" x14ac:dyDescent="0.25">
      <c r="A14" s="9" t="s">
        <v>8</v>
      </c>
      <c r="B14" s="11" t="s">
        <v>15</v>
      </c>
      <c r="C14" s="11">
        <f>14+1</f>
        <v>15</v>
      </c>
      <c r="D14" s="9" t="s">
        <v>6</v>
      </c>
      <c r="E14" s="10">
        <v>40000</v>
      </c>
      <c r="F14" s="10">
        <f t="shared" si="0"/>
        <v>600000</v>
      </c>
    </row>
    <row r="15" spans="1:9" x14ac:dyDescent="0.25">
      <c r="A15" s="9"/>
      <c r="B15" s="11" t="s">
        <v>9</v>
      </c>
      <c r="C15" s="11">
        <f>14+1</f>
        <v>15</v>
      </c>
      <c r="D15" s="9"/>
      <c r="E15" s="10">
        <v>23000</v>
      </c>
      <c r="F15" s="10">
        <f t="shared" si="0"/>
        <v>345000</v>
      </c>
    </row>
    <row r="16" spans="1:9" x14ac:dyDescent="0.25">
      <c r="A16" s="9"/>
      <c r="B16" s="11" t="s">
        <v>20</v>
      </c>
      <c r="C16" s="11">
        <f>14+1</f>
        <v>15</v>
      </c>
      <c r="D16" s="9"/>
      <c r="E16" s="10">
        <v>30000</v>
      </c>
      <c r="F16" s="10">
        <f t="shared" si="0"/>
        <v>450000</v>
      </c>
    </row>
    <row r="17" spans="1:6" x14ac:dyDescent="0.25">
      <c r="A17" s="9"/>
      <c r="B17" s="11" t="s">
        <v>21</v>
      </c>
      <c r="C17" s="11">
        <v>1</v>
      </c>
      <c r="D17" s="9"/>
      <c r="E17" s="10">
        <v>30000</v>
      </c>
      <c r="F17" s="10">
        <f t="shared" si="0"/>
        <v>30000</v>
      </c>
    </row>
    <row r="18" spans="1:6" x14ac:dyDescent="0.25">
      <c r="A18" s="9" t="s">
        <v>18</v>
      </c>
      <c r="B18" s="11" t="s">
        <v>15</v>
      </c>
      <c r="C18" s="11">
        <v>2</v>
      </c>
      <c r="D18" s="9" t="s">
        <v>6</v>
      </c>
      <c r="E18" s="10">
        <v>40000</v>
      </c>
      <c r="F18" s="10">
        <f t="shared" si="0"/>
        <v>80000</v>
      </c>
    </row>
    <row r="19" spans="1:6" x14ac:dyDescent="0.25">
      <c r="A19" s="9"/>
      <c r="B19" s="11" t="s">
        <v>9</v>
      </c>
      <c r="C19" s="11">
        <v>2</v>
      </c>
      <c r="D19" s="9"/>
      <c r="E19" s="10">
        <v>23000</v>
      </c>
      <c r="F19" s="10">
        <f t="shared" si="0"/>
        <v>46000</v>
      </c>
    </row>
    <row r="20" spans="1:6" x14ac:dyDescent="0.25">
      <c r="A20" s="9"/>
      <c r="B20" s="11" t="s">
        <v>23</v>
      </c>
      <c r="C20" s="11">
        <v>2</v>
      </c>
      <c r="D20" s="9"/>
      <c r="E20" s="10">
        <v>30000</v>
      </c>
      <c r="F20" s="10">
        <f t="shared" si="0"/>
        <v>60000</v>
      </c>
    </row>
    <row r="21" spans="1:6" x14ac:dyDescent="0.25">
      <c r="A21" s="9" t="s">
        <v>24</v>
      </c>
      <c r="B21" s="11" t="s">
        <v>15</v>
      </c>
      <c r="C21" s="11">
        <v>2</v>
      </c>
      <c r="D21" s="9" t="s">
        <v>6</v>
      </c>
      <c r="E21" s="10">
        <v>40000</v>
      </c>
      <c r="F21" s="10">
        <f t="shared" si="0"/>
        <v>80000</v>
      </c>
    </row>
    <row r="22" spans="1:6" x14ac:dyDescent="0.25">
      <c r="A22" s="9"/>
      <c r="B22" s="11" t="s">
        <v>9</v>
      </c>
      <c r="C22" s="11">
        <v>2</v>
      </c>
      <c r="D22" s="9"/>
      <c r="E22" s="10">
        <v>23000</v>
      </c>
      <c r="F22" s="10">
        <f t="shared" si="0"/>
        <v>46000</v>
      </c>
    </row>
    <row r="23" spans="1:6" x14ac:dyDescent="0.25">
      <c r="A23" s="9"/>
      <c r="B23" s="11" t="s">
        <v>23</v>
      </c>
      <c r="C23" s="11">
        <v>2</v>
      </c>
      <c r="D23" s="9"/>
      <c r="E23" s="10">
        <v>30000</v>
      </c>
      <c r="F23" s="10">
        <f t="shared" si="0"/>
        <v>60000</v>
      </c>
    </row>
    <row r="24" spans="1:6" x14ac:dyDescent="0.25">
      <c r="A24" s="9" t="s">
        <v>8</v>
      </c>
      <c r="B24" s="11" t="s">
        <v>15</v>
      </c>
      <c r="C24" s="11">
        <v>10</v>
      </c>
      <c r="D24" s="9" t="s">
        <v>3</v>
      </c>
      <c r="E24" s="10">
        <v>40000</v>
      </c>
      <c r="F24" s="10">
        <f t="shared" si="0"/>
        <v>400000</v>
      </c>
    </row>
    <row r="25" spans="1:6" x14ac:dyDescent="0.25">
      <c r="A25" s="9"/>
      <c r="B25" s="11" t="s">
        <v>9</v>
      </c>
      <c r="C25" s="11">
        <v>10</v>
      </c>
      <c r="D25" s="9"/>
      <c r="E25" s="10">
        <v>23000</v>
      </c>
      <c r="F25" s="10">
        <f t="shared" si="0"/>
        <v>230000</v>
      </c>
    </row>
    <row r="26" spans="1:6" x14ac:dyDescent="0.25">
      <c r="A26" s="9"/>
      <c r="B26" s="11" t="s">
        <v>23</v>
      </c>
      <c r="C26" s="11">
        <v>10</v>
      </c>
      <c r="D26" s="9"/>
      <c r="E26" s="10">
        <v>30000</v>
      </c>
      <c r="F26" s="10">
        <f t="shared" si="0"/>
        <v>300000</v>
      </c>
    </row>
    <row r="27" spans="1:6" x14ac:dyDescent="0.25">
      <c r="A27" s="9" t="s">
        <v>18</v>
      </c>
      <c r="B27" s="11" t="s">
        <v>14</v>
      </c>
      <c r="C27" s="11">
        <v>2</v>
      </c>
      <c r="D27" s="9" t="s">
        <v>3</v>
      </c>
      <c r="E27" s="10">
        <v>40000</v>
      </c>
      <c r="F27" s="10">
        <f t="shared" si="0"/>
        <v>80000</v>
      </c>
    </row>
    <row r="28" spans="1:6" x14ac:dyDescent="0.25">
      <c r="A28" s="9"/>
      <c r="B28" s="11" t="s">
        <v>9</v>
      </c>
      <c r="C28" s="11">
        <v>2</v>
      </c>
      <c r="D28" s="9"/>
      <c r="E28" s="10">
        <v>23000</v>
      </c>
      <c r="F28" s="10">
        <f t="shared" si="0"/>
        <v>46000</v>
      </c>
    </row>
    <row r="29" spans="1:6" x14ac:dyDescent="0.25">
      <c r="A29" s="9"/>
      <c r="B29" s="11" t="s">
        <v>23</v>
      </c>
      <c r="C29" s="11">
        <v>2</v>
      </c>
      <c r="D29" s="9"/>
      <c r="E29" s="10">
        <v>30000</v>
      </c>
      <c r="F29" s="10">
        <f t="shared" si="0"/>
        <v>60000</v>
      </c>
    </row>
    <row r="30" spans="1:6" x14ac:dyDescent="0.25">
      <c r="A30" s="9" t="s">
        <v>24</v>
      </c>
      <c r="B30" s="11" t="s">
        <v>14</v>
      </c>
      <c r="C30" s="11">
        <v>2</v>
      </c>
      <c r="D30" s="9" t="s">
        <v>3</v>
      </c>
      <c r="E30" s="10">
        <v>40000</v>
      </c>
      <c r="F30" s="10">
        <f t="shared" si="0"/>
        <v>80000</v>
      </c>
    </row>
    <row r="31" spans="1:6" x14ac:dyDescent="0.25">
      <c r="A31" s="9"/>
      <c r="B31" s="11" t="s">
        <v>9</v>
      </c>
      <c r="C31" s="11">
        <v>2</v>
      </c>
      <c r="D31" s="9"/>
      <c r="E31" s="10">
        <v>23000</v>
      </c>
      <c r="F31" s="10">
        <f t="shared" si="0"/>
        <v>46000</v>
      </c>
    </row>
    <row r="32" spans="1:6" x14ac:dyDescent="0.25">
      <c r="A32" s="9"/>
      <c r="B32" s="11" t="s">
        <v>23</v>
      </c>
      <c r="C32" s="11">
        <v>2</v>
      </c>
      <c r="D32" s="9"/>
      <c r="E32" s="10">
        <v>30000</v>
      </c>
      <c r="F32" s="10">
        <f t="shared" si="0"/>
        <v>60000</v>
      </c>
    </row>
    <row r="33" spans="1:6" x14ac:dyDescent="0.25">
      <c r="A33" s="9" t="s">
        <v>8</v>
      </c>
      <c r="B33" s="11" t="s">
        <v>14</v>
      </c>
      <c r="C33" s="11">
        <v>1</v>
      </c>
      <c r="D33" s="9" t="s">
        <v>4</v>
      </c>
      <c r="E33" s="10">
        <v>40000</v>
      </c>
      <c r="F33" s="10">
        <f t="shared" si="0"/>
        <v>40000</v>
      </c>
    </row>
    <row r="34" spans="1:6" x14ac:dyDescent="0.25">
      <c r="A34" s="9"/>
      <c r="B34" s="11" t="s">
        <v>9</v>
      </c>
      <c r="C34" s="11">
        <v>1</v>
      </c>
      <c r="D34" s="9"/>
      <c r="E34" s="10">
        <v>23000</v>
      </c>
      <c r="F34" s="10">
        <f t="shared" si="0"/>
        <v>23000</v>
      </c>
    </row>
    <row r="35" spans="1:6" x14ac:dyDescent="0.25">
      <c r="A35" s="9"/>
      <c r="B35" s="11" t="s">
        <v>23</v>
      </c>
      <c r="C35" s="11">
        <v>1</v>
      </c>
      <c r="D35" s="9"/>
      <c r="E35" s="10">
        <v>30000</v>
      </c>
      <c r="F35" s="10">
        <f t="shared" si="0"/>
        <v>30000</v>
      </c>
    </row>
    <row r="36" spans="1:6" x14ac:dyDescent="0.25">
      <c r="A36" s="9" t="s">
        <v>18</v>
      </c>
      <c r="B36" s="11" t="s">
        <v>14</v>
      </c>
      <c r="C36" s="11">
        <v>1</v>
      </c>
      <c r="D36" s="9" t="s">
        <v>4</v>
      </c>
      <c r="E36" s="10">
        <v>40000</v>
      </c>
      <c r="F36" s="10">
        <f t="shared" si="0"/>
        <v>40000</v>
      </c>
    </row>
    <row r="37" spans="1:6" x14ac:dyDescent="0.25">
      <c r="A37" s="9"/>
      <c r="B37" s="11" t="s">
        <v>9</v>
      </c>
      <c r="C37" s="11">
        <v>1</v>
      </c>
      <c r="D37" s="9"/>
      <c r="E37" s="10">
        <v>23000</v>
      </c>
      <c r="F37" s="10">
        <f t="shared" si="0"/>
        <v>23000</v>
      </c>
    </row>
    <row r="38" spans="1:6" x14ac:dyDescent="0.25">
      <c r="A38" s="9"/>
      <c r="B38" s="11" t="s">
        <v>23</v>
      </c>
      <c r="C38" s="11">
        <v>1</v>
      </c>
      <c r="D38" s="9"/>
      <c r="E38" s="10">
        <v>30000</v>
      </c>
      <c r="F38" s="10">
        <f t="shared" si="0"/>
        <v>30000</v>
      </c>
    </row>
    <row r="39" spans="1:6" x14ac:dyDescent="0.25">
      <c r="A39" s="9" t="s">
        <v>24</v>
      </c>
      <c r="B39" s="11" t="s">
        <v>14</v>
      </c>
      <c r="C39" s="11">
        <v>1</v>
      </c>
      <c r="D39" s="9" t="s">
        <v>4</v>
      </c>
      <c r="E39" s="10">
        <v>40000</v>
      </c>
      <c r="F39" s="10">
        <f t="shared" si="0"/>
        <v>40000</v>
      </c>
    </row>
    <row r="40" spans="1:6" x14ac:dyDescent="0.25">
      <c r="A40" s="9"/>
      <c r="B40" s="11" t="s">
        <v>9</v>
      </c>
      <c r="C40" s="11">
        <v>1</v>
      </c>
      <c r="D40" s="9"/>
      <c r="E40" s="10">
        <v>23000</v>
      </c>
      <c r="F40" s="10">
        <f t="shared" si="0"/>
        <v>23000</v>
      </c>
    </row>
    <row r="41" spans="1:6" x14ac:dyDescent="0.25">
      <c r="A41" s="9"/>
      <c r="B41" s="11" t="s">
        <v>23</v>
      </c>
      <c r="C41" s="11">
        <v>1</v>
      </c>
      <c r="D41" s="9"/>
      <c r="E41" s="10">
        <v>30000</v>
      </c>
      <c r="F41" s="10">
        <f t="shared" si="0"/>
        <v>30000</v>
      </c>
    </row>
    <row r="42" spans="1:6" x14ac:dyDescent="0.25">
      <c r="A42" s="9" t="s">
        <v>8</v>
      </c>
      <c r="B42" s="11" t="s">
        <v>15</v>
      </c>
      <c r="C42" s="11">
        <v>1</v>
      </c>
      <c r="D42" s="9" t="s">
        <v>11</v>
      </c>
      <c r="E42" s="10">
        <v>40000</v>
      </c>
      <c r="F42" s="10">
        <f t="shared" si="0"/>
        <v>40000</v>
      </c>
    </row>
    <row r="43" spans="1:6" x14ac:dyDescent="0.25">
      <c r="A43" s="9"/>
      <c r="B43" s="11" t="s">
        <v>9</v>
      </c>
      <c r="C43" s="11">
        <v>1</v>
      </c>
      <c r="D43" s="9"/>
      <c r="E43" s="10">
        <v>23000</v>
      </c>
      <c r="F43" s="10">
        <f t="shared" si="0"/>
        <v>23000</v>
      </c>
    </row>
    <row r="44" spans="1:6" x14ac:dyDescent="0.25">
      <c r="A44" s="9"/>
      <c r="B44" s="11" t="s">
        <v>23</v>
      </c>
      <c r="C44" s="11">
        <v>1</v>
      </c>
      <c r="D44" s="9"/>
      <c r="E44" s="10">
        <v>30000</v>
      </c>
      <c r="F44" s="10">
        <f t="shared" si="0"/>
        <v>30000</v>
      </c>
    </row>
    <row r="45" spans="1:6" x14ac:dyDescent="0.25">
      <c r="A45" s="9" t="s">
        <v>18</v>
      </c>
      <c r="B45" s="11" t="s">
        <v>14</v>
      </c>
      <c r="C45" s="11">
        <v>1</v>
      </c>
      <c r="D45" s="9" t="s">
        <v>11</v>
      </c>
      <c r="E45" s="10">
        <v>40000</v>
      </c>
      <c r="F45" s="10">
        <f t="shared" si="0"/>
        <v>40000</v>
      </c>
    </row>
    <row r="46" spans="1:6" x14ac:dyDescent="0.25">
      <c r="A46" s="9"/>
      <c r="B46" s="11" t="s">
        <v>9</v>
      </c>
      <c r="C46" s="11">
        <v>1</v>
      </c>
      <c r="D46" s="9"/>
      <c r="E46" s="10">
        <v>23000</v>
      </c>
      <c r="F46" s="10">
        <f t="shared" si="0"/>
        <v>23000</v>
      </c>
    </row>
    <row r="47" spans="1:6" x14ac:dyDescent="0.25">
      <c r="A47" s="9"/>
      <c r="B47" s="11" t="s">
        <v>23</v>
      </c>
      <c r="C47" s="11">
        <v>1</v>
      </c>
      <c r="D47" s="9"/>
      <c r="E47" s="10">
        <v>30000</v>
      </c>
      <c r="F47" s="10">
        <f t="shared" si="0"/>
        <v>30000</v>
      </c>
    </row>
    <row r="48" spans="1:6" x14ac:dyDescent="0.25">
      <c r="A48" s="9" t="s">
        <v>24</v>
      </c>
      <c r="B48" s="11" t="s">
        <v>14</v>
      </c>
      <c r="C48" s="11">
        <v>1</v>
      </c>
      <c r="D48" s="9" t="s">
        <v>11</v>
      </c>
      <c r="E48" s="10">
        <v>40000</v>
      </c>
      <c r="F48" s="10">
        <f t="shared" si="0"/>
        <v>40000</v>
      </c>
    </row>
    <row r="49" spans="1:6" x14ac:dyDescent="0.25">
      <c r="A49" s="9"/>
      <c r="B49" s="11" t="s">
        <v>9</v>
      </c>
      <c r="C49" s="11">
        <v>1</v>
      </c>
      <c r="D49" s="9"/>
      <c r="E49" s="10">
        <v>23000</v>
      </c>
      <c r="F49" s="10">
        <f t="shared" si="0"/>
        <v>23000</v>
      </c>
    </row>
    <row r="50" spans="1:6" x14ac:dyDescent="0.25">
      <c r="A50" s="9"/>
      <c r="B50" s="11" t="s">
        <v>23</v>
      </c>
      <c r="C50" s="11">
        <v>1</v>
      </c>
      <c r="D50" s="9"/>
      <c r="E50" s="10">
        <v>30000</v>
      </c>
      <c r="F50" s="10">
        <f t="shared" si="0"/>
        <v>30000</v>
      </c>
    </row>
    <row r="51" spans="1:6" x14ac:dyDescent="0.25">
      <c r="A51" s="9" t="s">
        <v>8</v>
      </c>
      <c r="B51" s="11" t="s">
        <v>15</v>
      </c>
      <c r="C51" s="11">
        <v>1</v>
      </c>
      <c r="D51" s="9" t="s">
        <v>5</v>
      </c>
      <c r="E51" s="10">
        <v>40000</v>
      </c>
      <c r="F51" s="10">
        <f t="shared" si="0"/>
        <v>40000</v>
      </c>
    </row>
    <row r="52" spans="1:6" x14ac:dyDescent="0.25">
      <c r="A52" s="9"/>
      <c r="B52" s="11" t="s">
        <v>9</v>
      </c>
      <c r="C52" s="11">
        <v>1</v>
      </c>
      <c r="D52" s="9"/>
      <c r="E52" s="10">
        <v>23000</v>
      </c>
      <c r="F52" s="10">
        <f t="shared" si="0"/>
        <v>23000</v>
      </c>
    </row>
    <row r="53" spans="1:6" x14ac:dyDescent="0.25">
      <c r="A53" s="9"/>
      <c r="B53" s="11" t="s">
        <v>23</v>
      </c>
      <c r="C53" s="11">
        <v>1</v>
      </c>
      <c r="D53" s="9"/>
      <c r="E53" s="10">
        <v>30000</v>
      </c>
      <c r="F53" s="10">
        <f t="shared" si="0"/>
        <v>30000</v>
      </c>
    </row>
    <row r="54" spans="1:6" x14ac:dyDescent="0.25">
      <c r="A54" s="9" t="s">
        <v>18</v>
      </c>
      <c r="B54" s="11" t="s">
        <v>14</v>
      </c>
      <c r="C54" s="11">
        <v>1</v>
      </c>
      <c r="D54" s="9" t="s">
        <v>5</v>
      </c>
      <c r="E54" s="10">
        <v>50000</v>
      </c>
      <c r="F54" s="10">
        <f t="shared" si="0"/>
        <v>50000</v>
      </c>
    </row>
    <row r="55" spans="1:6" x14ac:dyDescent="0.25">
      <c r="A55" s="9"/>
      <c r="B55" s="11" t="s">
        <v>9</v>
      </c>
      <c r="C55" s="11">
        <v>1</v>
      </c>
      <c r="D55" s="9"/>
      <c r="E55" s="10">
        <v>23000</v>
      </c>
      <c r="F55" s="10">
        <f t="shared" si="0"/>
        <v>23000</v>
      </c>
    </row>
    <row r="56" spans="1:6" x14ac:dyDescent="0.25">
      <c r="A56" s="9"/>
      <c r="B56" s="11" t="s">
        <v>23</v>
      </c>
      <c r="C56" s="11">
        <v>1</v>
      </c>
      <c r="D56" s="9"/>
      <c r="E56" s="10">
        <v>30000</v>
      </c>
      <c r="F56" s="10">
        <f t="shared" si="0"/>
        <v>30000</v>
      </c>
    </row>
    <row r="57" spans="1:6" x14ac:dyDescent="0.25">
      <c r="A57" s="9" t="s">
        <v>24</v>
      </c>
      <c r="B57" s="11" t="s">
        <v>14</v>
      </c>
      <c r="C57" s="11">
        <v>1</v>
      </c>
      <c r="D57" s="9" t="s">
        <v>5</v>
      </c>
      <c r="E57" s="10">
        <v>50000</v>
      </c>
      <c r="F57" s="10">
        <f t="shared" si="0"/>
        <v>50000</v>
      </c>
    </row>
    <row r="58" spans="1:6" x14ac:dyDescent="0.25">
      <c r="A58" s="9"/>
      <c r="B58" s="11" t="s">
        <v>9</v>
      </c>
      <c r="C58" s="11">
        <v>1</v>
      </c>
      <c r="D58" s="9"/>
      <c r="E58" s="10">
        <v>23000</v>
      </c>
      <c r="F58" s="10">
        <f t="shared" si="0"/>
        <v>23000</v>
      </c>
    </row>
    <row r="59" spans="1:6" x14ac:dyDescent="0.25">
      <c r="A59" s="9"/>
      <c r="B59" s="11" t="s">
        <v>23</v>
      </c>
      <c r="C59" s="11">
        <v>1</v>
      </c>
      <c r="D59" s="9"/>
      <c r="E59" s="10">
        <v>30000</v>
      </c>
      <c r="F59" s="10">
        <f t="shared" si="0"/>
        <v>30000</v>
      </c>
    </row>
    <row r="60" spans="1:6" x14ac:dyDescent="0.25">
      <c r="A60" s="9" t="s">
        <v>12</v>
      </c>
      <c r="B60" s="11" t="s">
        <v>15</v>
      </c>
      <c r="C60" s="11">
        <v>2</v>
      </c>
      <c r="D60" s="9" t="s">
        <v>13</v>
      </c>
      <c r="E60" s="10">
        <v>50000</v>
      </c>
      <c r="F60" s="10">
        <f t="shared" si="0"/>
        <v>100000</v>
      </c>
    </row>
    <row r="61" spans="1:6" x14ac:dyDescent="0.25">
      <c r="A61" s="9"/>
      <c r="B61" s="11" t="s">
        <v>9</v>
      </c>
      <c r="C61" s="11">
        <v>2</v>
      </c>
      <c r="D61" s="9"/>
      <c r="E61" s="10">
        <v>23000</v>
      </c>
      <c r="F61" s="10">
        <f t="shared" si="0"/>
        <v>46000</v>
      </c>
    </row>
    <row r="62" spans="1:6" x14ac:dyDescent="0.25">
      <c r="A62" s="9"/>
      <c r="B62" s="11" t="s">
        <v>23</v>
      </c>
      <c r="C62" s="11">
        <v>2</v>
      </c>
      <c r="D62" s="9"/>
      <c r="E62" s="10">
        <v>30000</v>
      </c>
      <c r="F62" s="10">
        <f t="shared" si="0"/>
        <v>60000</v>
      </c>
    </row>
    <row r="63" spans="1:6" x14ac:dyDescent="0.25">
      <c r="A63" s="9"/>
      <c r="B63" s="11" t="s">
        <v>25</v>
      </c>
      <c r="C63" s="11">
        <v>2</v>
      </c>
      <c r="D63" s="9"/>
      <c r="E63" s="10">
        <v>90000</v>
      </c>
      <c r="F63" s="10">
        <f t="shared" si="0"/>
        <v>180000</v>
      </c>
    </row>
    <row r="64" spans="1:6" x14ac:dyDescent="0.25">
      <c r="A64" s="9" t="s">
        <v>12</v>
      </c>
      <c r="B64" s="11" t="s">
        <v>15</v>
      </c>
      <c r="C64" s="11">
        <v>2</v>
      </c>
      <c r="D64" s="9" t="s">
        <v>6</v>
      </c>
      <c r="E64" s="10">
        <v>40000</v>
      </c>
      <c r="F64" s="10">
        <f t="shared" si="0"/>
        <v>80000</v>
      </c>
    </row>
    <row r="65" spans="1:6" x14ac:dyDescent="0.25">
      <c r="A65" s="9"/>
      <c r="B65" s="11" t="s">
        <v>9</v>
      </c>
      <c r="C65" s="11">
        <v>2</v>
      </c>
      <c r="D65" s="9"/>
      <c r="E65" s="10">
        <v>23000</v>
      </c>
      <c r="F65" s="10">
        <f t="shared" si="0"/>
        <v>46000</v>
      </c>
    </row>
    <row r="66" spans="1:6" x14ac:dyDescent="0.25">
      <c r="A66" s="9"/>
      <c r="B66" s="11" t="s">
        <v>23</v>
      </c>
      <c r="C66" s="11">
        <v>2</v>
      </c>
      <c r="D66" s="9"/>
      <c r="E66" s="10">
        <v>30000</v>
      </c>
      <c r="F66" s="10">
        <f t="shared" si="0"/>
        <v>60000</v>
      </c>
    </row>
    <row r="67" spans="1:6" x14ac:dyDescent="0.25">
      <c r="A67" s="9"/>
      <c r="B67" s="11" t="s">
        <v>26</v>
      </c>
      <c r="C67" s="11">
        <v>2</v>
      </c>
      <c r="D67" s="9"/>
      <c r="E67" s="10">
        <v>90000</v>
      </c>
      <c r="F67" s="10">
        <f t="shared" si="0"/>
        <v>180000</v>
      </c>
    </row>
    <row r="68" spans="1:6" ht="42.75" x14ac:dyDescent="0.25">
      <c r="A68" s="11" t="s">
        <v>27</v>
      </c>
      <c r="B68" s="11" t="s">
        <v>28</v>
      </c>
      <c r="C68" s="11">
        <v>5</v>
      </c>
      <c r="D68" s="11" t="s">
        <v>29</v>
      </c>
      <c r="E68" s="10">
        <v>40000</v>
      </c>
      <c r="F68" s="10">
        <f t="shared" si="0"/>
        <v>200000</v>
      </c>
    </row>
    <row r="69" spans="1:6" ht="42.75" x14ac:dyDescent="0.25">
      <c r="A69" s="11" t="s">
        <v>30</v>
      </c>
      <c r="B69" s="11" t="s">
        <v>28</v>
      </c>
      <c r="C69" s="11">
        <v>5</v>
      </c>
      <c r="D69" s="11" t="s">
        <v>29</v>
      </c>
      <c r="E69" s="10">
        <v>40000</v>
      </c>
      <c r="F69" s="10">
        <f t="shared" si="0"/>
        <v>200000</v>
      </c>
    </row>
    <row r="70" spans="1:6" x14ac:dyDescent="0.25">
      <c r="A70" s="35" t="s">
        <v>19</v>
      </c>
      <c r="B70" s="35"/>
      <c r="C70" s="35"/>
      <c r="D70" s="35"/>
      <c r="E70" s="36" t="s">
        <v>17</v>
      </c>
      <c r="F70" s="16">
        <f>SUM(F4:F69)</f>
        <v>9059000</v>
      </c>
    </row>
    <row r="71" spans="1:6" x14ac:dyDescent="0.25">
      <c r="A71" s="37" t="s">
        <v>32</v>
      </c>
      <c r="B71" s="38"/>
      <c r="C71" s="38"/>
      <c r="D71" s="39"/>
      <c r="E71" s="36" t="s">
        <v>17</v>
      </c>
      <c r="F71" s="16">
        <v>941000</v>
      </c>
    </row>
    <row r="72" spans="1:6" ht="21" customHeight="1" x14ac:dyDescent="0.25">
      <c r="A72" s="40" t="s">
        <v>22</v>
      </c>
      <c r="B72" s="41"/>
      <c r="C72" s="41"/>
      <c r="D72" s="41"/>
      <c r="E72" s="42"/>
      <c r="F72" s="17">
        <f>F70+F71</f>
        <v>10000000</v>
      </c>
    </row>
    <row r="73" spans="1:6" ht="23.25" customHeight="1" x14ac:dyDescent="0.25">
      <c r="A73" s="21" t="s">
        <v>31</v>
      </c>
      <c r="B73" s="22"/>
      <c r="C73" s="22"/>
      <c r="D73" s="22"/>
      <c r="E73" s="22"/>
      <c r="F73" s="23"/>
    </row>
    <row r="74" spans="1:6" ht="28.5" customHeight="1" x14ac:dyDescent="0.25">
      <c r="A74" s="25" t="s">
        <v>10</v>
      </c>
      <c r="B74" s="26"/>
      <c r="C74" s="27"/>
      <c r="D74" s="8" t="s">
        <v>33</v>
      </c>
      <c r="E74" s="8" t="s">
        <v>16</v>
      </c>
      <c r="F74" s="8" t="s">
        <v>17</v>
      </c>
    </row>
    <row r="75" spans="1:6" x14ac:dyDescent="0.25">
      <c r="A75" s="28" t="s">
        <v>34</v>
      </c>
      <c r="B75" s="29"/>
      <c r="C75" s="30"/>
      <c r="D75" s="12">
        <v>73</v>
      </c>
      <c r="E75" s="10">
        <v>7300000</v>
      </c>
      <c r="F75" s="24">
        <f>+E75</f>
        <v>7300000</v>
      </c>
    </row>
    <row r="76" spans="1:6" x14ac:dyDescent="0.25">
      <c r="A76" s="28" t="s">
        <v>35</v>
      </c>
      <c r="B76" s="29"/>
      <c r="C76" s="30"/>
      <c r="D76" s="12">
        <v>20</v>
      </c>
      <c r="E76" s="10">
        <v>3200000</v>
      </c>
      <c r="F76" s="24">
        <v>2700000</v>
      </c>
    </row>
    <row r="77" spans="1:6" ht="19.5" customHeight="1" x14ac:dyDescent="0.25">
      <c r="A77" s="18" t="s">
        <v>22</v>
      </c>
      <c r="B77" s="19"/>
      <c r="C77" s="19"/>
      <c r="D77" s="19"/>
      <c r="E77" s="20"/>
      <c r="F77" s="17">
        <f>F75+F76</f>
        <v>10000000</v>
      </c>
    </row>
    <row r="78" spans="1:6" ht="9" customHeight="1" x14ac:dyDescent="0.25"/>
    <row r="79" spans="1:6" ht="22.5" customHeight="1" x14ac:dyDescent="0.25">
      <c r="A79" s="31" t="s">
        <v>36</v>
      </c>
      <c r="B79" s="32"/>
      <c r="C79" s="32"/>
      <c r="D79" s="32"/>
      <c r="E79" s="33"/>
      <c r="F79" s="34">
        <f>+F72+F77</f>
        <v>20000000</v>
      </c>
    </row>
  </sheetData>
  <mergeCells count="51">
    <mergeCell ref="A75:C75"/>
    <mergeCell ref="A76:C76"/>
    <mergeCell ref="A77:E77"/>
    <mergeCell ref="A79:E79"/>
    <mergeCell ref="A72:E72"/>
    <mergeCell ref="A2:F2"/>
    <mergeCell ref="A73:F73"/>
    <mergeCell ref="A71:D71"/>
    <mergeCell ref="A74:C74"/>
    <mergeCell ref="A33:A35"/>
    <mergeCell ref="D33:D35"/>
    <mergeCell ref="A51:A53"/>
    <mergeCell ref="D51:D53"/>
    <mergeCell ref="A42:A44"/>
    <mergeCell ref="D42:D44"/>
    <mergeCell ref="A60:A63"/>
    <mergeCell ref="D60:D63"/>
    <mergeCell ref="A70:D70"/>
    <mergeCell ref="D64:D67"/>
    <mergeCell ref="A64:A67"/>
    <mergeCell ref="A54:A56"/>
    <mergeCell ref="D54:D56"/>
    <mergeCell ref="A57:A59"/>
    <mergeCell ref="A8:A10"/>
    <mergeCell ref="D8:D10"/>
    <mergeCell ref="A24:A26"/>
    <mergeCell ref="D24:D26"/>
    <mergeCell ref="A1:F1"/>
    <mergeCell ref="A30:A32"/>
    <mergeCell ref="D30:D32"/>
    <mergeCell ref="A11:A13"/>
    <mergeCell ref="D11:D13"/>
    <mergeCell ref="A4:A7"/>
    <mergeCell ref="A14:A17"/>
    <mergeCell ref="A18:A20"/>
    <mergeCell ref="D18:D20"/>
    <mergeCell ref="A21:A23"/>
    <mergeCell ref="D21:D23"/>
    <mergeCell ref="D27:D29"/>
    <mergeCell ref="D14:D17"/>
    <mergeCell ref="D4:D7"/>
    <mergeCell ref="A27:A29"/>
    <mergeCell ref="A36:A38"/>
    <mergeCell ref="D36:D38"/>
    <mergeCell ref="A39:A41"/>
    <mergeCell ref="D39:D41"/>
    <mergeCell ref="D57:D59"/>
    <mergeCell ref="A45:A47"/>
    <mergeCell ref="D45:D47"/>
    <mergeCell ref="A48:A50"/>
    <mergeCell ref="D48:D50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COTIZACIÓN</vt:lpstr>
      <vt:lpstr>'FORMATO DE COTIZACIÓN'!Área_de_impresión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Julieth Paola Morales Mejía</cp:lastModifiedBy>
  <cp:revision/>
  <dcterms:created xsi:type="dcterms:W3CDTF">2022-02-09T16:44:54Z</dcterms:created>
  <dcterms:modified xsi:type="dcterms:W3CDTF">2026-03-18T21:20:58Z</dcterms:modified>
  <cp:category/>
  <cp:contentStatus/>
</cp:coreProperties>
</file>