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fa13a08e14fab72/Desktop/LABORATORIO SALUD PUBLICA/LSP2026/PROCESOS DE CONTRATACION/SSP-LSP041 AUDITORIAS INTERNAS 2026/"/>
    </mc:Choice>
  </mc:AlternateContent>
  <xr:revisionPtr revIDLastSave="436" documentId="13_ncr:1_{DAE4BEDE-3BB9-4C51-89E6-09D391F77CA9}" xr6:coauthVersionLast="47" xr6:coauthVersionMax="47" xr10:uidLastSave="{8C581BC0-4499-485C-B9DD-6520A6EEC816}"/>
  <bookViews>
    <workbookView xWindow="-120" yWindow="-120" windowWidth="29040" windowHeight="15720" xr2:uid="{3304D968-3F3C-4813-9C3E-A56983BC33D3}"/>
  </bookViews>
  <sheets>
    <sheet name="A TECNICO" sheetId="8" r:id="rId1"/>
    <sheet name="Hoja1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3" i="5" l="1"/>
  <c r="F33" i="5"/>
  <c r="F35" i="5"/>
  <c r="G31" i="5"/>
  <c r="G32" i="5"/>
  <c r="F31" i="5"/>
  <c r="F32" i="5"/>
  <c r="G30" i="5"/>
  <c r="F30" i="5"/>
</calcChain>
</file>

<file path=xl/sharedStrings.xml><?xml version="1.0" encoding="utf-8"?>
<sst xmlns="http://schemas.openxmlformats.org/spreadsheetml/2006/main" count="56" uniqueCount="42">
  <si>
    <t>INSTITUTO DEPARTAMENTAL DE SALUD DE NARIÑO</t>
  </si>
  <si>
    <t xml:space="preserve">SUBDIRECCION DE SALUD PÚBLICA - LABORATORIO DE SALUD PÚBLICA </t>
  </si>
  <si>
    <t>Unidad de medida</t>
  </si>
  <si>
    <t>Auditoria</t>
  </si>
  <si>
    <t>Cantidad</t>
  </si>
  <si>
    <t>Ítem</t>
  </si>
  <si>
    <t xml:space="preserve">Descripción y/o especificaciones técnicas </t>
  </si>
  <si>
    <t>AUDITORIA INTERNA, CAPACITACION Y NORMAS TECNICAS 2026</t>
  </si>
  <si>
    <t>Ensayo</t>
  </si>
  <si>
    <t>Tecnica</t>
  </si>
  <si>
    <t>Matriz</t>
  </si>
  <si>
    <t>Intervalo medicion</t>
  </si>
  <si>
    <t>Documento normativo</t>
  </si>
  <si>
    <t>Determinación de Coliformes Totales</t>
  </si>
  <si>
    <t>Detección de Escherichia coli</t>
  </si>
  <si>
    <t>Determinación de Turbiedad</t>
  </si>
  <si>
    <t>Sustrato definido</t>
  </si>
  <si>
    <t>Nefelométrico</t>
  </si>
  <si>
    <t>Agua tratada y agua cruda</t>
  </si>
  <si>
    <t>Agua tratada Agua cruda</t>
  </si>
  <si>
    <t>&lt;1 NMP/100 ml a 2419,6 NMP/100 ml</t>
  </si>
  <si>
    <t>0,5 UNT a 10 UNT</t>
  </si>
  <si>
    <t>SM 9223B, 24th Edition, 2023</t>
  </si>
  <si>
    <t>SM 2130 B 24th Edition, 2023</t>
  </si>
  <si>
    <t>SM 4500 Cl- B 24th Edition, 2023</t>
  </si>
  <si>
    <t>SM 2120 B 24th Edition, 2023</t>
  </si>
  <si>
    <t>SM 2510B 24th Edition, 2023</t>
  </si>
  <si>
    <t>SM 2340 C, 24th Edition, 2023</t>
  </si>
  <si>
    <t>Determinación de Cloruros</t>
  </si>
  <si>
    <t>Determinación de Color aparente</t>
  </si>
  <si>
    <t>Determinación de Conductividad</t>
  </si>
  <si>
    <t>Determinación de Dureza total</t>
  </si>
  <si>
    <t>Volumetría</t>
  </si>
  <si>
    <t>Comparación visual</t>
  </si>
  <si>
    <t>Electrométrico/Potenciométrico</t>
  </si>
  <si>
    <t>7,5 mg Cl-/L a 350 mg Cl-/L</t>
  </si>
  <si>
    <t>5 UC a 100 UC</t>
  </si>
  <si>
    <t>10 µS/cm a 1413 µS/cm</t>
  </si>
  <si>
    <t>10 mg CaCO3 /L a 300 mg CaCO3/L</t>
  </si>
  <si>
    <r>
      <t>Auditoría bajo la ISO 17025:2027 con las siguientes condiciones técnicas:
•</t>
    </r>
    <r>
      <rPr>
        <b/>
        <sz val="10"/>
        <color theme="1"/>
        <rFont val="Tahoma"/>
        <family val="2"/>
      </rPr>
      <t>Objetivo:</t>
    </r>
    <r>
      <rPr>
        <sz val="10"/>
        <color theme="1"/>
        <rFont val="Tahoma"/>
        <family val="2"/>
      </rPr>
      <t xml:space="preserve"> Verificar el grado de cumplimiento del Sistema de Gestión de Calidad (SGC) bajo los criterios de la ISO 17025:2027 y los documentos normativos del ente acreditador (ONAC) e identificar oportunidades de mejora para el SGC del LSP.
•</t>
    </r>
    <r>
      <rPr>
        <b/>
        <sz val="10"/>
        <color theme="1"/>
        <rFont val="Tahoma"/>
        <family val="2"/>
      </rPr>
      <t>Alcance:</t>
    </r>
    <r>
      <rPr>
        <sz val="10"/>
        <color theme="1"/>
        <rFont val="Tahoma"/>
        <family val="2"/>
      </rPr>
      <t xml:space="preserve"> Proceso de Gestión de Laboratorio de Salud Pública:
Laboratorio de Ambiente y Productos de Consumo: Matriz Agua </t>
    </r>
    <r>
      <rPr>
        <b/>
        <sz val="10"/>
        <color theme="1"/>
        <rFont val="Tahoma"/>
        <family val="2"/>
      </rPr>
      <t xml:space="preserve">
Atestiguamiento de ensayos acreditados en el LSP:
</t>
    </r>
    <r>
      <rPr>
        <sz val="10"/>
        <color theme="1"/>
        <rFont val="Tahoma"/>
        <family val="2"/>
      </rPr>
      <t xml:space="preserve">
Laboratorio de Eventos de Interes en Salud Pública: Matriz Sangre seca de cordón y/o talón sobre papel filtro</t>
    </r>
    <r>
      <rPr>
        <b/>
        <sz val="10"/>
        <color theme="1"/>
        <rFont val="Tahoma"/>
        <family val="2"/>
      </rPr>
      <t xml:space="preserve">
Atestiguamiento de ensayos fuera del alcance de acreditación en el LSP:</t>
    </r>
    <r>
      <rPr>
        <sz val="10"/>
        <color theme="1"/>
        <rFont val="Tahoma"/>
        <family val="2"/>
      </rPr>
      <t xml:space="preserve">
Determinacion de TSH Neonatal
Los atestiguamientos y la revisión documental se realizarían de forma presencial minimo en 1 día
</t>
    </r>
    <r>
      <rPr>
        <b/>
        <sz val="10"/>
        <color theme="1"/>
        <rFont val="Tahoma"/>
        <family val="2"/>
      </rPr>
      <t>Revisión documental:</t>
    </r>
    <r>
      <rPr>
        <sz val="10"/>
        <color theme="1"/>
        <rFont val="Tahoma"/>
        <family val="2"/>
      </rPr>
      <t xml:space="preserve">
- Lectura de laminas coloreadas para Ziehl Neelsen para tuberculosis
- Identificación taxonómica de vectores de Dengue (Aedes aegypti)
- Identificación de bacterias Gram Negativas (Enterobacterias y no fermentadoras) en aislamientos bacterianos</t>
    </r>
  </si>
  <si>
    <t>Codigos UNSPSC</t>
  </si>
  <si>
    <t>ANEXO 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</si>
</sst>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;[Red]&quot;$&quot;\ #,##0"/>
    <numFmt numFmtId="165" formatCode="&quot;$&quot;\ #,##0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6">
    <xf numFmtId="0" fontId="0" fillId="0" borderId="0" xfId="0"/>
    <xf numFmtId="0" fontId="2" fillId="0" borderId="2" xfId="0" applyFont="1" applyBorder="1" applyAlignment="1">
      <alignment horizontal="justify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wrapText="1"/>
    </xf>
    <xf numFmtId="49" fontId="1" fillId="0" borderId="3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4" fontId="0" fillId="0" borderId="0" xfId="1" applyFont="1"/>
    <xf numFmtId="44" fontId="0" fillId="0" borderId="0" xfId="0" applyNumberFormat="1"/>
    <xf numFmtId="0" fontId="1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78443</xdr:colOff>
      <xdr:row>7</xdr:row>
      <xdr:rowOff>1277471</xdr:rowOff>
    </xdr:from>
    <xdr:to>
      <xdr:col>2</xdr:col>
      <xdr:colOff>8807823</xdr:colOff>
      <xdr:row>7</xdr:row>
      <xdr:rowOff>3279870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ED92E0B-A9FE-4F7C-BEEC-29E3AB997F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9568" y="2601446"/>
          <a:ext cx="8729380" cy="2002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7</xdr:col>
      <xdr:colOff>942975</xdr:colOff>
      <xdr:row>14</xdr:row>
      <xdr:rowOff>9525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598B6BF-CB7E-2805-2D20-ED781271F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71500"/>
          <a:ext cx="12239625" cy="2105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77A11-8149-4565-87FA-10FDDF91813C}">
  <dimension ref="B2:F980"/>
  <sheetViews>
    <sheetView tabSelected="1" zoomScale="85" zoomScaleNormal="85" workbookViewId="0">
      <selection activeCell="C13" sqref="C13"/>
    </sheetView>
  </sheetViews>
  <sheetFormatPr baseColWidth="10" defaultColWidth="14.42578125" defaultRowHeight="15" customHeight="1" x14ac:dyDescent="0.2"/>
  <cols>
    <col min="1" max="1" width="14.42578125" style="4"/>
    <col min="2" max="2" width="6.28515625" style="10" bestFit="1" customWidth="1"/>
    <col min="3" max="3" width="134.140625" style="4" customWidth="1"/>
    <col min="4" max="4" width="10.5703125" style="11" bestFit="1" customWidth="1"/>
    <col min="5" max="5" width="9.5703125" style="11" bestFit="1" customWidth="1"/>
    <col min="6" max="6" width="13.28515625" style="10" bestFit="1" customWidth="1"/>
    <col min="7" max="23" width="10.7109375" style="4" customWidth="1"/>
    <col min="24" max="16384" width="14.42578125" style="4"/>
  </cols>
  <sheetData>
    <row r="2" spans="2:6" ht="12.75" x14ac:dyDescent="0.2">
      <c r="B2" s="15" t="s">
        <v>0</v>
      </c>
      <c r="C2" s="15"/>
      <c r="D2" s="15"/>
      <c r="E2" s="15"/>
      <c r="F2" s="15"/>
    </row>
    <row r="3" spans="2:6" ht="12.75" x14ac:dyDescent="0.2">
      <c r="B3" s="15" t="s">
        <v>1</v>
      </c>
      <c r="C3" s="15"/>
      <c r="D3" s="15"/>
      <c r="E3" s="15"/>
      <c r="F3" s="15"/>
    </row>
    <row r="4" spans="2:6" ht="12.75" x14ac:dyDescent="0.2">
      <c r="B4" s="15" t="s">
        <v>7</v>
      </c>
      <c r="C4" s="15"/>
      <c r="D4" s="15"/>
      <c r="E4" s="15"/>
      <c r="F4" s="15"/>
    </row>
    <row r="5" spans="2:6" ht="12.75" x14ac:dyDescent="0.2">
      <c r="B5" s="15" t="s">
        <v>41</v>
      </c>
      <c r="C5" s="15"/>
      <c r="D5" s="15"/>
      <c r="E5" s="15"/>
      <c r="F5" s="15"/>
    </row>
    <row r="6" spans="2:6" ht="12.75" x14ac:dyDescent="0.2">
      <c r="B6" s="5"/>
      <c r="C6" s="6"/>
      <c r="D6" s="12"/>
      <c r="E6" s="12"/>
      <c r="F6" s="5"/>
    </row>
    <row r="7" spans="2:6" ht="25.5" x14ac:dyDescent="0.2">
      <c r="B7" s="7" t="s">
        <v>5</v>
      </c>
      <c r="C7" s="7" t="s">
        <v>6</v>
      </c>
      <c r="D7" s="8" t="s">
        <v>2</v>
      </c>
      <c r="E7" s="8" t="s">
        <v>4</v>
      </c>
      <c r="F7" s="8" t="s">
        <v>40</v>
      </c>
    </row>
    <row r="8" spans="2:6" ht="395.25" x14ac:dyDescent="0.2">
      <c r="B8" s="9">
        <v>1</v>
      </c>
      <c r="C8" s="1" t="s">
        <v>39</v>
      </c>
      <c r="D8" s="2" t="s">
        <v>3</v>
      </c>
      <c r="E8" s="3">
        <v>1</v>
      </c>
      <c r="F8" s="3">
        <v>841116</v>
      </c>
    </row>
    <row r="9" spans="2:6" ht="12.75" x14ac:dyDescent="0.2">
      <c r="F9" s="5"/>
    </row>
    <row r="10" spans="2:6" ht="15.75" customHeight="1" x14ac:dyDescent="0.2"/>
    <row r="11" spans="2:6" ht="15.75" customHeight="1" x14ac:dyDescent="0.2"/>
    <row r="12" spans="2:6" ht="15.75" customHeight="1" x14ac:dyDescent="0.2"/>
    <row r="13" spans="2:6" ht="15.75" customHeight="1" x14ac:dyDescent="0.2"/>
    <row r="14" spans="2:6" ht="15.75" customHeight="1" x14ac:dyDescent="0.2"/>
    <row r="15" spans="2:6" ht="15.75" customHeight="1" x14ac:dyDescent="0.2"/>
    <row r="16" spans="2:6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</sheetData>
  <mergeCells count="4">
    <mergeCell ref="B2:F2"/>
    <mergeCell ref="B3:F3"/>
    <mergeCell ref="B4:F4"/>
    <mergeCell ref="B5:F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5C81C-F758-45A1-A076-9E845120BE8D}">
  <dimension ref="B18:G58"/>
  <sheetViews>
    <sheetView topLeftCell="A27" workbookViewId="0">
      <selection activeCell="G33" sqref="G33"/>
    </sheetView>
  </sheetViews>
  <sheetFormatPr baseColWidth="10" defaultRowHeight="15" x14ac:dyDescent="0.25"/>
  <cols>
    <col min="2" max="2" width="21" bestFit="1" customWidth="1"/>
    <col min="3" max="3" width="34.42578125" bestFit="1" customWidth="1"/>
    <col min="4" max="4" width="33.5703125" bestFit="1" customWidth="1"/>
    <col min="5" max="5" width="18" style="13" customWidth="1"/>
    <col min="6" max="6" width="31.5703125" style="13" customWidth="1"/>
    <col min="7" max="7" width="30.85546875" bestFit="1" customWidth="1"/>
    <col min="8" max="8" width="30.42578125" bestFit="1" customWidth="1"/>
    <col min="9" max="9" width="30.7109375" bestFit="1" customWidth="1"/>
  </cols>
  <sheetData>
    <row r="18" spans="2:7" x14ac:dyDescent="0.25">
      <c r="B18" t="s">
        <v>8</v>
      </c>
      <c r="C18" t="s">
        <v>13</v>
      </c>
    </row>
    <row r="19" spans="2:7" x14ac:dyDescent="0.25">
      <c r="B19" t="s">
        <v>9</v>
      </c>
      <c r="C19" t="s">
        <v>16</v>
      </c>
    </row>
    <row r="20" spans="2:7" x14ac:dyDescent="0.25">
      <c r="B20" t="s">
        <v>10</v>
      </c>
      <c r="C20" t="s">
        <v>18</v>
      </c>
    </row>
    <row r="21" spans="2:7" x14ac:dyDescent="0.25">
      <c r="B21" t="s">
        <v>11</v>
      </c>
      <c r="C21" t="s">
        <v>20</v>
      </c>
    </row>
    <row r="22" spans="2:7" x14ac:dyDescent="0.25">
      <c r="B22" t="s">
        <v>12</v>
      </c>
      <c r="C22" t="s">
        <v>22</v>
      </c>
    </row>
    <row r="24" spans="2:7" x14ac:dyDescent="0.25">
      <c r="B24" t="s">
        <v>8</v>
      </c>
      <c r="C24" t="s">
        <v>15</v>
      </c>
    </row>
    <row r="25" spans="2:7" x14ac:dyDescent="0.25">
      <c r="B25" t="s">
        <v>9</v>
      </c>
      <c r="C25" t="s">
        <v>17</v>
      </c>
    </row>
    <row r="26" spans="2:7" x14ac:dyDescent="0.25">
      <c r="B26" t="s">
        <v>10</v>
      </c>
      <c r="C26" t="s">
        <v>19</v>
      </c>
    </row>
    <row r="27" spans="2:7" x14ac:dyDescent="0.25">
      <c r="B27" t="s">
        <v>11</v>
      </c>
      <c r="C27" t="s">
        <v>21</v>
      </c>
    </row>
    <row r="28" spans="2:7" x14ac:dyDescent="0.25">
      <c r="B28" t="s">
        <v>12</v>
      </c>
      <c r="C28" t="s">
        <v>23</v>
      </c>
    </row>
    <row r="30" spans="2:7" x14ac:dyDescent="0.25">
      <c r="C30" t="s">
        <v>14</v>
      </c>
      <c r="E30" s="13">
        <v>7000000</v>
      </c>
      <c r="F30" s="13">
        <f>+E30*19/100</f>
        <v>1330000</v>
      </c>
      <c r="G30" s="14">
        <f>SUM(E30:F30)</f>
        <v>8330000</v>
      </c>
    </row>
    <row r="31" spans="2:7" x14ac:dyDescent="0.25">
      <c r="C31" t="s">
        <v>16</v>
      </c>
      <c r="E31" s="13">
        <v>5000000</v>
      </c>
      <c r="F31" s="13">
        <f t="shared" ref="F31:F33" si="0">+E31*19/100</f>
        <v>950000</v>
      </c>
      <c r="G31" s="14">
        <f t="shared" ref="G31:G32" si="1">SUM(E31:F31)</f>
        <v>5950000</v>
      </c>
    </row>
    <row r="32" spans="2:7" x14ac:dyDescent="0.25">
      <c r="C32" t="s">
        <v>18</v>
      </c>
      <c r="E32" s="13">
        <v>12500000</v>
      </c>
      <c r="F32" s="13">
        <f t="shared" si="0"/>
        <v>2375000</v>
      </c>
      <c r="G32" s="14">
        <f t="shared" si="1"/>
        <v>14875000</v>
      </c>
    </row>
    <row r="33" spans="3:7" x14ac:dyDescent="0.25">
      <c r="C33" t="s">
        <v>20</v>
      </c>
      <c r="E33" s="13">
        <v>15120000</v>
      </c>
      <c r="F33" s="13">
        <f t="shared" si="0"/>
        <v>2872800</v>
      </c>
      <c r="G33" s="14">
        <f>F33+E33</f>
        <v>17992800</v>
      </c>
    </row>
    <row r="34" spans="3:7" x14ac:dyDescent="0.25">
      <c r="C34" t="s">
        <v>22</v>
      </c>
    </row>
    <row r="35" spans="3:7" x14ac:dyDescent="0.25">
      <c r="F35" s="13">
        <f>15120000*0.19</f>
        <v>2872800</v>
      </c>
    </row>
    <row r="36" spans="3:7" x14ac:dyDescent="0.25">
      <c r="C36" t="s">
        <v>28</v>
      </c>
    </row>
    <row r="37" spans="3:7" x14ac:dyDescent="0.25">
      <c r="C37" t="s">
        <v>32</v>
      </c>
    </row>
    <row r="38" spans="3:7" x14ac:dyDescent="0.25">
      <c r="C38" t="s">
        <v>19</v>
      </c>
    </row>
    <row r="39" spans="3:7" x14ac:dyDescent="0.25">
      <c r="C39" t="s">
        <v>35</v>
      </c>
    </row>
    <row r="40" spans="3:7" x14ac:dyDescent="0.25">
      <c r="C40" t="s">
        <v>24</v>
      </c>
    </row>
    <row r="42" spans="3:7" x14ac:dyDescent="0.25">
      <c r="C42" t="s">
        <v>29</v>
      </c>
    </row>
    <row r="43" spans="3:7" x14ac:dyDescent="0.25">
      <c r="C43" t="s">
        <v>33</v>
      </c>
    </row>
    <row r="44" spans="3:7" x14ac:dyDescent="0.25">
      <c r="C44" t="s">
        <v>19</v>
      </c>
    </row>
    <row r="45" spans="3:7" x14ac:dyDescent="0.25">
      <c r="C45" t="s">
        <v>36</v>
      </c>
    </row>
    <row r="46" spans="3:7" x14ac:dyDescent="0.25">
      <c r="C46" t="s">
        <v>25</v>
      </c>
    </row>
    <row r="48" spans="3:7" x14ac:dyDescent="0.25">
      <c r="C48" t="s">
        <v>30</v>
      </c>
    </row>
    <row r="49" spans="3:3" x14ac:dyDescent="0.25">
      <c r="C49" t="s">
        <v>34</v>
      </c>
    </row>
    <row r="50" spans="3:3" x14ac:dyDescent="0.25">
      <c r="C50" t="s">
        <v>19</v>
      </c>
    </row>
    <row r="51" spans="3:3" x14ac:dyDescent="0.25">
      <c r="C51" t="s">
        <v>37</v>
      </c>
    </row>
    <row r="52" spans="3:3" x14ac:dyDescent="0.25">
      <c r="C52" t="s">
        <v>26</v>
      </c>
    </row>
    <row r="54" spans="3:3" x14ac:dyDescent="0.25">
      <c r="C54" t="s">
        <v>31</v>
      </c>
    </row>
    <row r="55" spans="3:3" x14ac:dyDescent="0.25">
      <c r="C55" t="s">
        <v>32</v>
      </c>
    </row>
    <row r="56" spans="3:3" x14ac:dyDescent="0.25">
      <c r="C56" t="s">
        <v>19</v>
      </c>
    </row>
    <row r="57" spans="3:3" x14ac:dyDescent="0.25">
      <c r="C57" t="s">
        <v>38</v>
      </c>
    </row>
    <row r="58" spans="3:3" x14ac:dyDescent="0.25">
      <c r="C58" t="s">
        <v>27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 TECNICO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yeimy zuñiga</dc:creator>
  <cp:lastModifiedBy>JORGE LUIS CERON PEREZ</cp:lastModifiedBy>
  <dcterms:created xsi:type="dcterms:W3CDTF">2024-04-02T14:41:07Z</dcterms:created>
  <dcterms:modified xsi:type="dcterms:W3CDTF">2026-08-27T16:51:29Z</dcterms:modified>
</cp:coreProperties>
</file>