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OCUMENTOS PAPELERIA\DOCUMENTOS\CLAUDIA\COTIZACIONES 2026\AGO-2026\"/>
    </mc:Choice>
  </mc:AlternateContent>
  <xr:revisionPtr revIDLastSave="0" documentId="13_ncr:1_{B30F15B6-2EE2-4118-80BF-30B698244BE2}" xr6:coauthVersionLast="43" xr6:coauthVersionMax="43" xr10:uidLastSave="{00000000-0000-0000-0000-000000000000}"/>
  <bookViews>
    <workbookView xWindow="-120" yWindow="-120" windowWidth="24240" windowHeight="13140" xr2:uid="{EFE568D0-09D0-476B-843F-DCB6B030E3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3" i="1" l="1"/>
  <c r="F63" i="1"/>
  <c r="H62" i="1"/>
  <c r="F62" i="1"/>
  <c r="H61" i="1"/>
  <c r="F61" i="1"/>
  <c r="H60" i="1"/>
  <c r="F60" i="1"/>
  <c r="H59" i="1"/>
  <c r="F59" i="1"/>
  <c r="H58" i="1"/>
  <c r="F58" i="1"/>
  <c r="H57" i="1"/>
  <c r="F57" i="1"/>
  <c r="H56" i="1"/>
  <c r="F56" i="1"/>
  <c r="H55" i="1"/>
  <c r="F55" i="1"/>
  <c r="H54" i="1"/>
  <c r="F54" i="1"/>
  <c r="H52" i="1"/>
  <c r="F52" i="1"/>
  <c r="H51" i="1"/>
  <c r="F51" i="1"/>
  <c r="H50" i="1"/>
  <c r="F50" i="1"/>
  <c r="H49" i="1"/>
  <c r="F49" i="1"/>
  <c r="H48" i="1"/>
  <c r="F48" i="1"/>
  <c r="H47" i="1"/>
  <c r="F47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64" i="1" l="1"/>
</calcChain>
</file>

<file path=xl/sharedStrings.xml><?xml version="1.0" encoding="utf-8"?>
<sst xmlns="http://schemas.openxmlformats.org/spreadsheetml/2006/main" count="111" uniqueCount="76">
  <si>
    <t>COTIZACION SUMINISTRO ELEMENTOS DE PAPELERIA AGOSTO 2026</t>
  </si>
  <si>
    <t>COMISARIA DE FAMILIA ALCALDIA DE MANZANARES CALDAS</t>
  </si>
  <si>
    <t>ITEM</t>
  </si>
  <si>
    <t>CODIGO</t>
  </si>
  <si>
    <t>ARTICULO</t>
  </si>
  <si>
    <t>UNIDAD DE MEDIDA</t>
  </si>
  <si>
    <t>CANTIDAD SOLICITADA</t>
  </si>
  <si>
    <t>VLR UNIT</t>
  </si>
  <si>
    <t>IVA 19% VALOR UNITARIO</t>
  </si>
  <si>
    <t>TOTAL</t>
  </si>
  <si>
    <t>BORRADOR NATA GRANDE PELIKAN REF PZ-20</t>
  </si>
  <si>
    <t>UND</t>
  </si>
  <si>
    <r>
      <t>CARPETA</t>
    </r>
    <r>
      <rPr>
        <b/>
        <i/>
        <sz val="8"/>
        <color theme="1"/>
        <rFont val="Century Gothic"/>
        <family val="2"/>
      </rPr>
      <t xml:space="preserve"> YUTE  </t>
    </r>
    <r>
      <rPr>
        <sz val="8"/>
        <color theme="1"/>
        <rFont val="Century Gothic"/>
        <family val="2"/>
      </rPr>
      <t xml:space="preserve">TAMAÑO OFICIO ECOLOGICA </t>
    </r>
  </si>
  <si>
    <t>CARPETA CUATRO ALAS BLANCAS TAMAÑO OFICIO</t>
  </si>
  <si>
    <t>CARTULINA TAMAÑO OFICIO BLANCA</t>
  </si>
  <si>
    <t xml:space="preserve">CINTA ANCHA TRANSPARENTE DE MARCA RECONOCIDA DE BUENA CALIDAD </t>
  </si>
  <si>
    <t>ROLLO</t>
  </si>
  <si>
    <t>CINTA DE ENMASCARAR DE MARCA RECONOCIDA BUENA DE ANCHA GRUESA</t>
  </si>
  <si>
    <t>CINTA DE ENMASCARAR DE MARCA RECONOCIDA BUENA DE ANCHURA MEDIANA</t>
  </si>
  <si>
    <t>CORRECTOR PRESENTACION LAPIZ</t>
  </si>
  <si>
    <t>Cosedora Maped E-3544 O TRITON 2615</t>
  </si>
  <si>
    <t xml:space="preserve">HUELLEROS </t>
  </si>
  <si>
    <t xml:space="preserve">LAPICEROS CAJA * 12 UNIDADES COLOR NEGRO PUNTA FINA 0,5 </t>
  </si>
  <si>
    <t>CAJA</t>
  </si>
  <si>
    <t>NOTAS ADHESIVAS DE COLORES</t>
  </si>
  <si>
    <t>Pegante En Barra Sipega 40g y/o PEGASTIC * 40mg</t>
  </si>
  <si>
    <t>PEGANTE COLBON PARA PAPEL 1 KILO SECADO RAPIDO</t>
  </si>
  <si>
    <t>TARRO</t>
  </si>
  <si>
    <t>PERFORADORA RF 120 2H TRITON</t>
  </si>
  <si>
    <t xml:space="preserve">RESMA COLOR BLANCO TAMAÑO CARTA </t>
  </si>
  <si>
    <t>RESMA</t>
  </si>
  <si>
    <t xml:space="preserve">RESMACOLOR BLANCA TAMAÑO OFICIO </t>
  </si>
  <si>
    <t>RESALTADOR COLORES SURTIDOS</t>
  </si>
  <si>
    <t>TAJALAPIZ CON BASURERITO</t>
  </si>
  <si>
    <t xml:space="preserve">SACAGANCHOS </t>
  </si>
  <si>
    <t xml:space="preserve">SOBRES MANILA TAMAÑO OFICIO </t>
  </si>
  <si>
    <t>TIJERAS GRANDES</t>
  </si>
  <si>
    <t>GANCHO LEGAJADOR *20 UNID. PLASTICO EN POLIPROPILENO TRANSPARENTES</t>
  </si>
  <si>
    <t>PAQUETE</t>
  </si>
  <si>
    <t>BANDERITAS PLASTICAS ADHESIVAS DE COLORES NEON EN FORMA DE FLECHA</t>
  </si>
  <si>
    <t>CARTULINA PLANA COLERES SUTIDOS</t>
  </si>
  <si>
    <t>PLIEGO</t>
  </si>
  <si>
    <t>PAPEL BOON</t>
  </si>
  <si>
    <t>PEPEL PERIODOCO ROLLO GRANDE</t>
  </si>
  <si>
    <t>NO</t>
  </si>
  <si>
    <t>TABLA DE APOYO ACRILICA</t>
  </si>
  <si>
    <t xml:space="preserve">UNIDAD </t>
  </si>
  <si>
    <t>MARCADORES FIJOS COLORES SURITDOS</t>
  </si>
  <si>
    <t>UNIDAD</t>
  </si>
  <si>
    <t>MARCADORES ACRILICOS *12 UNIDAD COLORES FLUORECENTES</t>
  </si>
  <si>
    <t>MARCADORES METALIZADOS COLORES PLATEADO AZUL DORADO 5 DE CADA COLOR</t>
  </si>
  <si>
    <t>BLOCK HOJAS DE COLORES</t>
  </si>
  <si>
    <t>BOCK</t>
  </si>
  <si>
    <t>FOAMY COLORES SUTIDOS</t>
  </si>
  <si>
    <t>FOAMY ESTAMPADO</t>
  </si>
  <si>
    <t>FOAMY ESCARCHADO</t>
  </si>
  <si>
    <t>PITA/ PIOLA PARA AMARRAR PROCESOS JUDICIALES</t>
  </si>
  <si>
    <t>PAPEL CREPE DE DIFERENTES COLORES</t>
  </si>
  <si>
    <t>COLORES PUNTA GRUESA * 12 UNID. LA CAJA</t>
  </si>
  <si>
    <t>BLOCK HOJA BLANCAS</t>
  </si>
  <si>
    <t>BLOCK</t>
  </si>
  <si>
    <t>CERA PARA CONTAR  DE 14GR</t>
  </si>
  <si>
    <t xml:space="preserve"> bolsas de tinta original (serie T11A)Epson WorkForce Pro WF-C5890                    Negro (T11A1): 10.000 páginas </t>
  </si>
  <si>
    <t xml:space="preserve"> bolsas de tinta original (serie T11A) Epson WorkForce Pro WF-C5890                     Cian (T11A2):5.000 páginas </t>
  </si>
  <si>
    <t>bolsas de tinta original (serie T11A)Epson WorkForce Pro WF-C5890 Epson WorkForce Pro WF-C5890 Magenta (T11A3): ~5.000 páginas</t>
  </si>
  <si>
    <t xml:space="preserve"> bolsas de tinta original (serie T11A)Epson WorkForce Pro WF-C5890 (serie T11A)Amarillo (T11A4):5.000 páginas</t>
  </si>
  <si>
    <t>NOTA: EL PROVEERDOR TIENE LA RESPONSABILIDAD DE RECOGER LOS TENER PARA SER RECARGADOS EN LA ALCALDIA MUNICIPAL Y  UNA VEZ</t>
  </si>
  <si>
    <t>Manizales,  Agosto 26 de 2026</t>
  </si>
  <si>
    <t>Señores</t>
  </si>
  <si>
    <t>ALCALDIA DE MANZANARES</t>
  </si>
  <si>
    <t>Correo: gobierno@manzanares-caldas.gov.co</t>
  </si>
  <si>
    <t>Asunto: Cotización</t>
  </si>
  <si>
    <t>CONDICIONES GENERALES DE VENTA</t>
  </si>
  <si>
    <t>VALIDEZ DE LA PROPUESTA:      30 DIAS</t>
  </si>
  <si>
    <t>VENTAS 1</t>
  </si>
  <si>
    <t xml:space="preserve">DEPTO  COMERCIAL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</si>
</sst>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;[Red]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i/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2"/>
      <name val="Century Gothic"/>
      <family val="2"/>
    </font>
    <font>
      <b/>
      <sz val="12"/>
      <color indexed="8"/>
      <name val="Century Gothic"/>
      <family val="2"/>
    </font>
    <font>
      <sz val="12"/>
      <color rgb="FF000000"/>
      <name val="Century Gothic"/>
      <family val="2"/>
    </font>
    <font>
      <sz val="12"/>
      <name val="Century Gothic"/>
      <family val="2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44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wrapText="1"/>
    </xf>
    <xf numFmtId="164" fontId="2" fillId="2" borderId="5" xfId="1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 wrapText="1"/>
    </xf>
    <xf numFmtId="164" fontId="2" fillId="2" borderId="6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8" fillId="2" borderId="0" xfId="2" applyFont="1" applyFill="1"/>
    <xf numFmtId="0" fontId="0" fillId="2" borderId="0" xfId="0" applyFill="1"/>
    <xf numFmtId="0" fontId="9" fillId="2" borderId="0" xfId="2" applyFont="1" applyFill="1"/>
    <xf numFmtId="0" fontId="10" fillId="2" borderId="0" xfId="2" applyFont="1" applyFill="1"/>
    <xf numFmtId="0" fontId="11" fillId="2" borderId="0" xfId="2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3" fillId="2" borderId="0" xfId="2" applyFont="1" applyFill="1"/>
    <xf numFmtId="0" fontId="10" fillId="2" borderId="0" xfId="2" applyFont="1" applyFill="1" applyAlignment="1">
      <alignment horizontal="left"/>
    </xf>
    <xf numFmtId="0" fontId="14" fillId="2" borderId="0" xfId="0" applyFont="1" applyFill="1"/>
    <xf numFmtId="164" fontId="2" fillId="2" borderId="2" xfId="1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wrapText="1"/>
    </xf>
    <xf numFmtId="164" fontId="2" fillId="2" borderId="3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wrapText="1"/>
    </xf>
    <xf numFmtId="164" fontId="2" fillId="2" borderId="9" xfId="1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 wrapText="1"/>
    </xf>
    <xf numFmtId="164" fontId="2" fillId="2" borderId="10" xfId="0" applyNumberFormat="1" applyFont="1" applyFill="1" applyBorder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left" wrapText="1"/>
    </xf>
    <xf numFmtId="164" fontId="2" fillId="2" borderId="11" xfId="0" applyNumberFormat="1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2" xfId="2" xr:uid="{0B0D8E9A-6292-4895-BD10-95E2010DC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142875</xdr:colOff>
      <xdr:row>5</xdr:row>
      <xdr:rowOff>180975</xdr:rowOff>
    </xdr:to>
    <xdr:pic>
      <xdr:nvPicPr>
        <xdr:cNvPr id="2" name="Picture 1" descr="Logolineal">
          <a:extLst>
            <a:ext uri="{FF2B5EF4-FFF2-40B4-BE49-F238E27FC236}">
              <a16:creationId xmlns:a16="http://schemas.microsoft.com/office/drawing/2014/main" id="{2F37F994-4394-406A-802B-7F3F157E568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1314449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795C-8732-4CCF-A0EE-EBC4D28E6F45}">
  <dimension ref="A1:H77"/>
  <sheetViews>
    <sheetView tabSelected="1" topLeftCell="A67" workbookViewId="0">
      <selection activeCell="D77" sqref="D77"/>
    </sheetView>
  </sheetViews>
  <sheetFormatPr baseColWidth="10" defaultRowHeight="15" x14ac:dyDescent="0.25"/>
  <cols>
    <col min="1" max="1" width="5.42578125" style="14" customWidth="1"/>
    <col min="2" max="2" width="12.140625" style="26" customWidth="1"/>
    <col min="3" max="3" width="27.28515625" style="14" customWidth="1"/>
    <col min="4" max="16384" width="11.42578125" style="14"/>
  </cols>
  <sheetData>
    <row r="1" spans="1:8" ht="15.75" x14ac:dyDescent="0.3">
      <c r="A1" s="11"/>
      <c r="B1" s="11"/>
    </row>
    <row r="2" spans="1:8" ht="15.75" x14ac:dyDescent="0.3">
      <c r="A2" s="11"/>
      <c r="B2" s="11"/>
    </row>
    <row r="3" spans="1:8" ht="15.75" x14ac:dyDescent="0.3">
      <c r="A3" s="11"/>
      <c r="B3" s="11"/>
    </row>
    <row r="4" spans="1:8" ht="15.75" x14ac:dyDescent="0.3">
      <c r="A4" s="11"/>
      <c r="B4" s="11"/>
    </row>
    <row r="5" spans="1:8" ht="15.75" x14ac:dyDescent="0.3">
      <c r="A5" s="11"/>
      <c r="B5" s="11"/>
    </row>
    <row r="6" spans="1:8" ht="15.75" x14ac:dyDescent="0.3">
      <c r="A6" s="11"/>
      <c r="B6" s="11"/>
    </row>
    <row r="7" spans="1:8" ht="15.75" x14ac:dyDescent="0.3">
      <c r="A7" s="11"/>
      <c r="B7" s="11"/>
    </row>
    <row r="8" spans="1:8" ht="15.75" x14ac:dyDescent="0.3">
      <c r="A8" s="12" t="s">
        <v>67</v>
      </c>
      <c r="B8" s="11"/>
    </row>
    <row r="9" spans="1:8" ht="15.75" x14ac:dyDescent="0.3">
      <c r="A9" s="12"/>
      <c r="B9" s="11"/>
    </row>
    <row r="10" spans="1:8" ht="15.75" x14ac:dyDescent="0.3">
      <c r="A10" s="12" t="s">
        <v>68</v>
      </c>
      <c r="B10" s="11"/>
    </row>
    <row r="11" spans="1:8" x14ac:dyDescent="0.25">
      <c r="A11" s="13" t="s">
        <v>69</v>
      </c>
      <c r="B11" s="14"/>
    </row>
    <row r="12" spans="1:8" x14ac:dyDescent="0.25">
      <c r="A12" s="15" t="s">
        <v>70</v>
      </c>
      <c r="B12" s="14"/>
    </row>
    <row r="13" spans="1:8" x14ac:dyDescent="0.25">
      <c r="A13" s="15"/>
      <c r="B13" s="14"/>
    </row>
    <row r="14" spans="1:8" x14ac:dyDescent="0.25">
      <c r="A14" s="15" t="s">
        <v>71</v>
      </c>
      <c r="B14" s="14"/>
    </row>
    <row r="15" spans="1:8" x14ac:dyDescent="0.25">
      <c r="A15" s="15"/>
      <c r="B15" s="14"/>
    </row>
    <row r="16" spans="1:8" ht="15.75" x14ac:dyDescent="0.3">
      <c r="A16" s="1"/>
      <c r="B16" s="9"/>
      <c r="C16" s="10" t="s">
        <v>0</v>
      </c>
      <c r="D16" s="1"/>
      <c r="E16" s="1"/>
      <c r="F16" s="2"/>
      <c r="G16" s="2"/>
      <c r="H16" s="2"/>
    </row>
    <row r="17" spans="1:8" ht="15.75" x14ac:dyDescent="0.3">
      <c r="A17" s="1"/>
      <c r="B17" s="9"/>
      <c r="C17" s="10" t="s">
        <v>1</v>
      </c>
      <c r="D17" s="1"/>
      <c r="E17" s="1"/>
      <c r="F17" s="2"/>
      <c r="G17" s="2"/>
      <c r="H17" s="2"/>
    </row>
    <row r="18" spans="1:8" ht="16.5" thickBot="1" x14ac:dyDescent="0.35">
      <c r="A18" s="1"/>
      <c r="B18" s="9"/>
      <c r="C18" s="1"/>
      <c r="D18" s="1"/>
      <c r="E18" s="1"/>
      <c r="F18" s="2"/>
      <c r="G18" s="2"/>
      <c r="H18" s="2"/>
    </row>
    <row r="19" spans="1:8" ht="41.25" thickBot="1" x14ac:dyDescent="0.35">
      <c r="A19" s="31" t="s">
        <v>2</v>
      </c>
      <c r="B19" s="32" t="s">
        <v>3</v>
      </c>
      <c r="C19" s="32" t="s">
        <v>4</v>
      </c>
      <c r="D19" s="33" t="s">
        <v>5</v>
      </c>
      <c r="E19" s="33" t="s">
        <v>6</v>
      </c>
      <c r="F19" s="34" t="s">
        <v>7</v>
      </c>
      <c r="G19" s="35" t="s">
        <v>8</v>
      </c>
      <c r="H19" s="36" t="s">
        <v>9</v>
      </c>
    </row>
    <row r="20" spans="1:8" ht="45" customHeight="1" x14ac:dyDescent="0.3">
      <c r="A20" s="27">
        <v>1</v>
      </c>
      <c r="B20" s="28">
        <v>44121804</v>
      </c>
      <c r="C20" s="29" t="s">
        <v>10</v>
      </c>
      <c r="D20" s="30" t="s">
        <v>11</v>
      </c>
      <c r="E20" s="30">
        <v>50</v>
      </c>
      <c r="F20" s="22">
        <f>G20/1.19</f>
        <v>546.21848739495806</v>
      </c>
      <c r="G20" s="23">
        <v>650</v>
      </c>
      <c r="H20" s="24">
        <f>E20*G20</f>
        <v>32500</v>
      </c>
    </row>
    <row r="21" spans="1:8" ht="45" customHeight="1" x14ac:dyDescent="0.3">
      <c r="A21" s="3">
        <v>2</v>
      </c>
      <c r="B21" s="8">
        <v>14122000</v>
      </c>
      <c r="C21" s="4" t="s">
        <v>12</v>
      </c>
      <c r="D21" s="8" t="s">
        <v>11</v>
      </c>
      <c r="E21" s="8">
        <v>100</v>
      </c>
      <c r="F21" s="5">
        <f t="shared" ref="F21:F63" si="0">G21/1.19</f>
        <v>588.23529411764707</v>
      </c>
      <c r="G21" s="6">
        <v>700</v>
      </c>
      <c r="H21" s="7">
        <f t="shared" ref="H21:H63" si="1">E21*G21</f>
        <v>70000</v>
      </c>
    </row>
    <row r="22" spans="1:8" ht="45" customHeight="1" x14ac:dyDescent="0.3">
      <c r="A22" s="3">
        <v>3</v>
      </c>
      <c r="B22" s="8">
        <v>14122000</v>
      </c>
      <c r="C22" s="4" t="s">
        <v>13</v>
      </c>
      <c r="D22" s="8" t="s">
        <v>11</v>
      </c>
      <c r="E22" s="8">
        <v>200</v>
      </c>
      <c r="F22" s="5">
        <f t="shared" si="0"/>
        <v>2436.9747899159665</v>
      </c>
      <c r="G22" s="6">
        <v>2900</v>
      </c>
      <c r="H22" s="7">
        <f t="shared" si="1"/>
        <v>580000</v>
      </c>
    </row>
    <row r="23" spans="1:8" ht="28.5" customHeight="1" x14ac:dyDescent="0.3">
      <c r="A23" s="3">
        <v>4</v>
      </c>
      <c r="B23" s="8">
        <v>60121100</v>
      </c>
      <c r="C23" s="4" t="s">
        <v>14</v>
      </c>
      <c r="D23" s="8" t="s">
        <v>11</v>
      </c>
      <c r="E23" s="8">
        <v>300</v>
      </c>
      <c r="F23" s="5">
        <f t="shared" si="0"/>
        <v>168.0672268907563</v>
      </c>
      <c r="G23" s="6">
        <v>200</v>
      </c>
      <c r="H23" s="7">
        <f t="shared" si="1"/>
        <v>60000</v>
      </c>
    </row>
    <row r="24" spans="1:8" ht="45" customHeight="1" x14ac:dyDescent="0.3">
      <c r="A24" s="3">
        <v>5</v>
      </c>
      <c r="B24" s="8">
        <v>82121906</v>
      </c>
      <c r="C24" s="4" t="s">
        <v>15</v>
      </c>
      <c r="D24" s="8" t="s">
        <v>16</v>
      </c>
      <c r="E24" s="8">
        <v>30</v>
      </c>
      <c r="F24" s="5">
        <f t="shared" si="0"/>
        <v>7773.1092436974795</v>
      </c>
      <c r="G24" s="6">
        <v>9250</v>
      </c>
      <c r="H24" s="7">
        <f t="shared" si="1"/>
        <v>277500</v>
      </c>
    </row>
    <row r="25" spans="1:8" ht="45" customHeight="1" x14ac:dyDescent="0.3">
      <c r="A25" s="3">
        <v>6</v>
      </c>
      <c r="B25" s="8">
        <v>82121906</v>
      </c>
      <c r="C25" s="4" t="s">
        <v>17</v>
      </c>
      <c r="D25" s="8" t="s">
        <v>16</v>
      </c>
      <c r="E25" s="8">
        <v>30</v>
      </c>
      <c r="F25" s="5">
        <f t="shared" si="0"/>
        <v>14033.613445378152</v>
      </c>
      <c r="G25" s="6">
        <v>16700</v>
      </c>
      <c r="H25" s="7">
        <f t="shared" si="1"/>
        <v>501000</v>
      </c>
    </row>
    <row r="26" spans="1:8" ht="45" customHeight="1" x14ac:dyDescent="0.3">
      <c r="A26" s="3">
        <v>7</v>
      </c>
      <c r="B26" s="8">
        <v>82121906</v>
      </c>
      <c r="C26" s="4" t="s">
        <v>18</v>
      </c>
      <c r="D26" s="8" t="s">
        <v>16</v>
      </c>
      <c r="E26" s="8">
        <v>50</v>
      </c>
      <c r="F26" s="5">
        <f t="shared" si="0"/>
        <v>11848.73949579832</v>
      </c>
      <c r="G26" s="6">
        <v>14100</v>
      </c>
      <c r="H26" s="7">
        <f t="shared" si="1"/>
        <v>705000</v>
      </c>
    </row>
    <row r="27" spans="1:8" ht="31.5" customHeight="1" x14ac:dyDescent="0.3">
      <c r="A27" s="3">
        <v>8</v>
      </c>
      <c r="B27" s="8">
        <v>31163230</v>
      </c>
      <c r="C27" s="4" t="s">
        <v>19</v>
      </c>
      <c r="D27" s="8" t="s">
        <v>11</v>
      </c>
      <c r="E27" s="8">
        <v>10</v>
      </c>
      <c r="F27" s="5">
        <f t="shared" si="0"/>
        <v>2436.9747899159665</v>
      </c>
      <c r="G27" s="6">
        <v>2900</v>
      </c>
      <c r="H27" s="7">
        <f t="shared" si="1"/>
        <v>29000</v>
      </c>
    </row>
    <row r="28" spans="1:8" ht="45" customHeight="1" x14ac:dyDescent="0.3">
      <c r="A28" s="3">
        <v>9</v>
      </c>
      <c r="B28" s="8">
        <v>44103113</v>
      </c>
      <c r="C28" s="4" t="s">
        <v>20</v>
      </c>
      <c r="D28" s="8" t="s">
        <v>11</v>
      </c>
      <c r="E28" s="8">
        <v>5</v>
      </c>
      <c r="F28" s="5">
        <f t="shared" si="0"/>
        <v>26890.756302521011</v>
      </c>
      <c r="G28" s="6">
        <v>32000</v>
      </c>
      <c r="H28" s="7">
        <f t="shared" si="1"/>
        <v>160000</v>
      </c>
    </row>
    <row r="29" spans="1:8" ht="30" customHeight="1" x14ac:dyDescent="0.3">
      <c r="A29" s="3">
        <v>10</v>
      </c>
      <c r="B29" s="8">
        <v>44122103</v>
      </c>
      <c r="C29" s="4" t="s">
        <v>21</v>
      </c>
      <c r="D29" s="8" t="s">
        <v>11</v>
      </c>
      <c r="E29" s="8">
        <v>5</v>
      </c>
      <c r="F29" s="5">
        <f t="shared" si="0"/>
        <v>6554.6218487394963</v>
      </c>
      <c r="G29" s="6">
        <v>7800</v>
      </c>
      <c r="H29" s="7">
        <f t="shared" si="1"/>
        <v>39000</v>
      </c>
    </row>
    <row r="30" spans="1:8" ht="45" customHeight="1" x14ac:dyDescent="0.3">
      <c r="A30" s="3">
        <v>11</v>
      </c>
      <c r="B30" s="8">
        <v>44121704</v>
      </c>
      <c r="C30" s="4" t="s">
        <v>22</v>
      </c>
      <c r="D30" s="8" t="s">
        <v>23</v>
      </c>
      <c r="E30" s="8">
        <v>20</v>
      </c>
      <c r="F30" s="5">
        <f t="shared" si="0"/>
        <v>8568.0672268907565</v>
      </c>
      <c r="G30" s="6">
        <v>10196</v>
      </c>
      <c r="H30" s="7">
        <f t="shared" si="1"/>
        <v>203920</v>
      </c>
    </row>
    <row r="31" spans="1:8" ht="45" customHeight="1" x14ac:dyDescent="0.3">
      <c r="A31" s="3">
        <v>12</v>
      </c>
      <c r="B31" s="8">
        <v>44121503</v>
      </c>
      <c r="C31" s="4" t="s">
        <v>24</v>
      </c>
      <c r="D31" s="8" t="s">
        <v>11</v>
      </c>
      <c r="E31" s="8">
        <v>30</v>
      </c>
      <c r="F31" s="5">
        <f t="shared" si="0"/>
        <v>1850.420168067227</v>
      </c>
      <c r="G31" s="6">
        <v>2202</v>
      </c>
      <c r="H31" s="7">
        <f t="shared" si="1"/>
        <v>66060</v>
      </c>
    </row>
    <row r="32" spans="1:8" ht="45" customHeight="1" x14ac:dyDescent="0.3">
      <c r="A32" s="3">
        <v>13</v>
      </c>
      <c r="B32" s="8">
        <v>82121903</v>
      </c>
      <c r="C32" s="4" t="s">
        <v>25</v>
      </c>
      <c r="D32" s="8" t="s">
        <v>11</v>
      </c>
      <c r="E32" s="8">
        <v>25</v>
      </c>
      <c r="F32" s="5">
        <f t="shared" si="0"/>
        <v>7142.8571428571431</v>
      </c>
      <c r="G32" s="6">
        <v>8500</v>
      </c>
      <c r="H32" s="7">
        <f t="shared" si="1"/>
        <v>212500</v>
      </c>
    </row>
    <row r="33" spans="1:8" ht="45" customHeight="1" x14ac:dyDescent="0.3">
      <c r="A33" s="3">
        <v>14</v>
      </c>
      <c r="B33" s="8">
        <v>82121903</v>
      </c>
      <c r="C33" s="4" t="s">
        <v>26</v>
      </c>
      <c r="D33" s="8" t="s">
        <v>27</v>
      </c>
      <c r="E33" s="8">
        <v>3</v>
      </c>
      <c r="F33" s="5">
        <f t="shared" si="0"/>
        <v>15462.18487394958</v>
      </c>
      <c r="G33" s="6">
        <v>18400</v>
      </c>
      <c r="H33" s="7">
        <f t="shared" si="1"/>
        <v>55200</v>
      </c>
    </row>
    <row r="34" spans="1:8" ht="45" customHeight="1" x14ac:dyDescent="0.3">
      <c r="A34" s="3">
        <v>15</v>
      </c>
      <c r="B34" s="8">
        <v>45101803</v>
      </c>
      <c r="C34" s="4" t="s">
        <v>28</v>
      </c>
      <c r="D34" s="8" t="s">
        <v>11</v>
      </c>
      <c r="E34" s="8">
        <v>10</v>
      </c>
      <c r="F34" s="5">
        <f t="shared" si="0"/>
        <v>12352.941176470589</v>
      </c>
      <c r="G34" s="6">
        <v>14700</v>
      </c>
      <c r="H34" s="7">
        <f t="shared" si="1"/>
        <v>147000</v>
      </c>
    </row>
    <row r="35" spans="1:8" ht="45" customHeight="1" x14ac:dyDescent="0.3">
      <c r="A35" s="3">
        <v>16</v>
      </c>
      <c r="B35" s="8">
        <v>14111507</v>
      </c>
      <c r="C35" s="4" t="s">
        <v>29</v>
      </c>
      <c r="D35" s="8" t="s">
        <v>30</v>
      </c>
      <c r="E35" s="8">
        <v>50</v>
      </c>
      <c r="F35" s="5">
        <f t="shared" si="0"/>
        <v>17563.025210084033</v>
      </c>
      <c r="G35" s="6">
        <v>20900</v>
      </c>
      <c r="H35" s="7">
        <f t="shared" si="1"/>
        <v>1045000</v>
      </c>
    </row>
    <row r="36" spans="1:8" ht="45" customHeight="1" x14ac:dyDescent="0.3">
      <c r="A36" s="3">
        <v>17</v>
      </c>
      <c r="B36" s="8">
        <v>14111507</v>
      </c>
      <c r="C36" s="4" t="s">
        <v>31</v>
      </c>
      <c r="D36" s="8" t="s">
        <v>30</v>
      </c>
      <c r="E36" s="8">
        <v>80</v>
      </c>
      <c r="F36" s="5">
        <f t="shared" si="0"/>
        <v>21806.722689075632</v>
      </c>
      <c r="G36" s="6">
        <v>25950</v>
      </c>
      <c r="H36" s="7">
        <f t="shared" si="1"/>
        <v>2076000</v>
      </c>
    </row>
    <row r="37" spans="1:8" ht="45" customHeight="1" x14ac:dyDescent="0.3">
      <c r="A37" s="3">
        <v>18</v>
      </c>
      <c r="B37" s="8">
        <v>44121716</v>
      </c>
      <c r="C37" s="4" t="s">
        <v>32</v>
      </c>
      <c r="D37" s="8" t="s">
        <v>11</v>
      </c>
      <c r="E37" s="8">
        <v>30</v>
      </c>
      <c r="F37" s="5">
        <f t="shared" si="0"/>
        <v>1848.7394957983195</v>
      </c>
      <c r="G37" s="6">
        <v>2200</v>
      </c>
      <c r="H37" s="7">
        <f t="shared" si="1"/>
        <v>66000</v>
      </c>
    </row>
    <row r="38" spans="1:8" ht="45" customHeight="1" x14ac:dyDescent="0.3">
      <c r="A38" s="3">
        <v>19</v>
      </c>
      <c r="B38" s="8">
        <v>44121636</v>
      </c>
      <c r="C38" s="4" t="s">
        <v>33</v>
      </c>
      <c r="D38" s="8" t="s">
        <v>11</v>
      </c>
      <c r="E38" s="8">
        <v>15</v>
      </c>
      <c r="F38" s="5">
        <f t="shared" si="0"/>
        <v>2268.90756302521</v>
      </c>
      <c r="G38" s="6">
        <v>2700</v>
      </c>
      <c r="H38" s="7">
        <f t="shared" si="1"/>
        <v>40500</v>
      </c>
    </row>
    <row r="39" spans="1:8" ht="45" customHeight="1" x14ac:dyDescent="0.3">
      <c r="A39" s="3">
        <v>20</v>
      </c>
      <c r="B39" s="8">
        <v>31162600</v>
      </c>
      <c r="C39" s="4" t="s">
        <v>34</v>
      </c>
      <c r="D39" s="8" t="s">
        <v>11</v>
      </c>
      <c r="E39" s="8">
        <v>10</v>
      </c>
      <c r="F39" s="5">
        <f t="shared" si="0"/>
        <v>1638.6554621848741</v>
      </c>
      <c r="G39" s="6">
        <v>1950</v>
      </c>
      <c r="H39" s="7">
        <f t="shared" si="1"/>
        <v>19500</v>
      </c>
    </row>
    <row r="40" spans="1:8" ht="45" customHeight="1" x14ac:dyDescent="0.3">
      <c r="A40" s="3">
        <v>21</v>
      </c>
      <c r="B40" s="8">
        <v>44121503</v>
      </c>
      <c r="C40" s="4" t="s">
        <v>35</v>
      </c>
      <c r="D40" s="8" t="s">
        <v>11</v>
      </c>
      <c r="E40" s="8">
        <v>100</v>
      </c>
      <c r="F40" s="5">
        <f t="shared" si="0"/>
        <v>168.0672268907563</v>
      </c>
      <c r="G40" s="6">
        <v>200</v>
      </c>
      <c r="H40" s="7">
        <f t="shared" si="1"/>
        <v>20000</v>
      </c>
    </row>
    <row r="41" spans="1:8" ht="45" customHeight="1" x14ac:dyDescent="0.3">
      <c r="A41" s="3">
        <v>22</v>
      </c>
      <c r="B41" s="8">
        <v>44121618</v>
      </c>
      <c r="C41" s="4" t="s">
        <v>36</v>
      </c>
      <c r="D41" s="8" t="s">
        <v>11</v>
      </c>
      <c r="E41" s="8">
        <v>15</v>
      </c>
      <c r="F41" s="5">
        <f t="shared" si="0"/>
        <v>4117.6470588235297</v>
      </c>
      <c r="G41" s="6">
        <v>4900</v>
      </c>
      <c r="H41" s="7">
        <f t="shared" si="1"/>
        <v>73500</v>
      </c>
    </row>
    <row r="42" spans="1:8" ht="45" customHeight="1" x14ac:dyDescent="0.3">
      <c r="A42" s="3">
        <v>23</v>
      </c>
      <c r="B42" s="8">
        <v>44122103</v>
      </c>
      <c r="C42" s="4" t="s">
        <v>37</v>
      </c>
      <c r="D42" s="8" t="s">
        <v>38</v>
      </c>
      <c r="E42" s="8">
        <v>50</v>
      </c>
      <c r="F42" s="5">
        <f t="shared" si="0"/>
        <v>2689.0756302521008</v>
      </c>
      <c r="G42" s="6">
        <v>3200</v>
      </c>
      <c r="H42" s="7">
        <f t="shared" si="1"/>
        <v>160000</v>
      </c>
    </row>
    <row r="43" spans="1:8" ht="45" customHeight="1" x14ac:dyDescent="0.3">
      <c r="A43" s="3">
        <v>24</v>
      </c>
      <c r="B43" s="8">
        <v>44121503</v>
      </c>
      <c r="C43" s="4" t="s">
        <v>39</v>
      </c>
      <c r="D43" s="8" t="s">
        <v>38</v>
      </c>
      <c r="E43" s="8">
        <v>50</v>
      </c>
      <c r="F43" s="5">
        <f t="shared" si="0"/>
        <v>1554.6218487394958</v>
      </c>
      <c r="G43" s="6">
        <v>1850</v>
      </c>
      <c r="H43" s="7">
        <f t="shared" si="1"/>
        <v>92500</v>
      </c>
    </row>
    <row r="44" spans="1:8" ht="45" customHeight="1" x14ac:dyDescent="0.3">
      <c r="A44" s="3">
        <v>25</v>
      </c>
      <c r="B44" s="8">
        <v>60121100</v>
      </c>
      <c r="C44" s="4" t="s">
        <v>40</v>
      </c>
      <c r="D44" s="8" t="s">
        <v>41</v>
      </c>
      <c r="E44" s="8">
        <v>80</v>
      </c>
      <c r="F44" s="5">
        <f t="shared" si="0"/>
        <v>924.36974789915973</v>
      </c>
      <c r="G44" s="6">
        <v>1100</v>
      </c>
      <c r="H44" s="7">
        <f t="shared" si="1"/>
        <v>88000</v>
      </c>
    </row>
    <row r="45" spans="1:8" ht="45" customHeight="1" x14ac:dyDescent="0.3">
      <c r="A45" s="3">
        <v>26</v>
      </c>
      <c r="B45" s="8">
        <v>14111507</v>
      </c>
      <c r="C45" s="4" t="s">
        <v>42</v>
      </c>
      <c r="D45" s="8" t="s">
        <v>41</v>
      </c>
      <c r="E45" s="8">
        <v>50</v>
      </c>
      <c r="F45" s="5">
        <f t="shared" si="0"/>
        <v>420.1680672268908</v>
      </c>
      <c r="G45" s="6">
        <v>500</v>
      </c>
      <c r="H45" s="7">
        <f t="shared" si="1"/>
        <v>25000</v>
      </c>
    </row>
    <row r="46" spans="1:8" ht="45" customHeight="1" x14ac:dyDescent="0.3">
      <c r="A46" s="3">
        <v>27</v>
      </c>
      <c r="B46" s="8">
        <v>14111507</v>
      </c>
      <c r="C46" s="4" t="s">
        <v>43</v>
      </c>
      <c r="D46" s="8" t="s">
        <v>16</v>
      </c>
      <c r="E46" s="8">
        <v>2</v>
      </c>
      <c r="F46" s="5" t="s">
        <v>44</v>
      </c>
      <c r="G46" s="6"/>
      <c r="H46" s="7"/>
    </row>
    <row r="47" spans="1:8" ht="45" customHeight="1" x14ac:dyDescent="0.3">
      <c r="A47" s="3">
        <v>28</v>
      </c>
      <c r="B47" s="8">
        <v>44122103</v>
      </c>
      <c r="C47" s="4" t="s">
        <v>45</v>
      </c>
      <c r="D47" s="8" t="s">
        <v>46</v>
      </c>
      <c r="E47" s="8">
        <v>15</v>
      </c>
      <c r="F47" s="5">
        <f t="shared" si="0"/>
        <v>4873.9495798319331</v>
      </c>
      <c r="G47" s="6">
        <v>5800</v>
      </c>
      <c r="H47" s="7">
        <f t="shared" si="1"/>
        <v>87000</v>
      </c>
    </row>
    <row r="48" spans="1:8" ht="45" customHeight="1" x14ac:dyDescent="0.3">
      <c r="A48" s="3">
        <v>29</v>
      </c>
      <c r="B48" s="8">
        <v>44121704</v>
      </c>
      <c r="C48" s="4" t="s">
        <v>47</v>
      </c>
      <c r="D48" s="8" t="s">
        <v>48</v>
      </c>
      <c r="E48" s="8">
        <v>25</v>
      </c>
      <c r="F48" s="5">
        <f t="shared" si="0"/>
        <v>2983.1932773109247</v>
      </c>
      <c r="G48" s="6">
        <v>3550</v>
      </c>
      <c r="H48" s="7">
        <f t="shared" si="1"/>
        <v>88750</v>
      </c>
    </row>
    <row r="49" spans="1:8" ht="45" customHeight="1" x14ac:dyDescent="0.3">
      <c r="A49" s="3">
        <v>30</v>
      </c>
      <c r="B49" s="8">
        <v>44121704</v>
      </c>
      <c r="C49" s="4" t="s">
        <v>49</v>
      </c>
      <c r="D49" s="8" t="s">
        <v>23</v>
      </c>
      <c r="E49" s="8">
        <v>3</v>
      </c>
      <c r="F49" s="5">
        <f t="shared" si="0"/>
        <v>63700</v>
      </c>
      <c r="G49" s="6">
        <v>75803</v>
      </c>
      <c r="H49" s="7">
        <f t="shared" si="1"/>
        <v>227409</v>
      </c>
    </row>
    <row r="50" spans="1:8" ht="45" customHeight="1" x14ac:dyDescent="0.3">
      <c r="A50" s="3">
        <v>31</v>
      </c>
      <c r="B50" s="8">
        <v>44121704</v>
      </c>
      <c r="C50" s="4" t="s">
        <v>50</v>
      </c>
      <c r="D50" s="8" t="s">
        <v>48</v>
      </c>
      <c r="E50" s="8">
        <v>15</v>
      </c>
      <c r="F50" s="5">
        <f t="shared" si="0"/>
        <v>11680.672268907563</v>
      </c>
      <c r="G50" s="6">
        <v>13900</v>
      </c>
      <c r="H50" s="7">
        <f t="shared" si="1"/>
        <v>208500</v>
      </c>
    </row>
    <row r="51" spans="1:8" ht="45" customHeight="1" x14ac:dyDescent="0.3">
      <c r="A51" s="3">
        <v>32</v>
      </c>
      <c r="B51" s="8">
        <v>14111507</v>
      </c>
      <c r="C51" s="4" t="s">
        <v>51</v>
      </c>
      <c r="D51" s="8" t="s">
        <v>52</v>
      </c>
      <c r="E51" s="8">
        <v>20</v>
      </c>
      <c r="F51" s="5">
        <f t="shared" si="0"/>
        <v>3529.4117647058824</v>
      </c>
      <c r="G51" s="6">
        <v>4200</v>
      </c>
      <c r="H51" s="7">
        <f t="shared" si="1"/>
        <v>84000</v>
      </c>
    </row>
    <row r="52" spans="1:8" ht="30" customHeight="1" x14ac:dyDescent="0.3">
      <c r="A52" s="3">
        <v>33</v>
      </c>
      <c r="B52" s="8">
        <v>60121100</v>
      </c>
      <c r="C52" s="4" t="s">
        <v>53</v>
      </c>
      <c r="D52" s="8" t="s">
        <v>41</v>
      </c>
      <c r="E52" s="8">
        <v>30</v>
      </c>
      <c r="F52" s="5">
        <f t="shared" si="0"/>
        <v>3613.4453781512607</v>
      </c>
      <c r="G52" s="6">
        <v>4300</v>
      </c>
      <c r="H52" s="7">
        <f t="shared" si="1"/>
        <v>129000</v>
      </c>
    </row>
    <row r="53" spans="1:8" ht="30" customHeight="1" x14ac:dyDescent="0.3">
      <c r="A53" s="3">
        <v>34</v>
      </c>
      <c r="B53" s="8">
        <v>60121100</v>
      </c>
      <c r="C53" s="4" t="s">
        <v>54</v>
      </c>
      <c r="D53" s="8" t="s">
        <v>41</v>
      </c>
      <c r="E53" s="8">
        <v>10</v>
      </c>
      <c r="F53" s="5" t="s">
        <v>44</v>
      </c>
      <c r="G53" s="6"/>
      <c r="H53" s="7"/>
    </row>
    <row r="54" spans="1:8" ht="30" customHeight="1" x14ac:dyDescent="0.3">
      <c r="A54" s="3">
        <v>35</v>
      </c>
      <c r="B54" s="8">
        <v>60121100</v>
      </c>
      <c r="C54" s="4" t="s">
        <v>55</v>
      </c>
      <c r="D54" s="8" t="s">
        <v>41</v>
      </c>
      <c r="E54" s="8">
        <v>20</v>
      </c>
      <c r="F54" s="5">
        <f t="shared" si="0"/>
        <v>7226.8907563025214</v>
      </c>
      <c r="G54" s="6">
        <v>8600</v>
      </c>
      <c r="H54" s="7">
        <f t="shared" si="1"/>
        <v>172000</v>
      </c>
    </row>
    <row r="55" spans="1:8" ht="45" customHeight="1" x14ac:dyDescent="0.3">
      <c r="A55" s="3">
        <v>36</v>
      </c>
      <c r="B55" s="8">
        <v>31151507</v>
      </c>
      <c r="C55" s="4" t="s">
        <v>56</v>
      </c>
      <c r="D55" s="8" t="s">
        <v>16</v>
      </c>
      <c r="E55" s="8">
        <v>3</v>
      </c>
      <c r="F55" s="5">
        <f t="shared" si="0"/>
        <v>8500</v>
      </c>
      <c r="G55" s="6">
        <v>10115</v>
      </c>
      <c r="H55" s="7">
        <f t="shared" si="1"/>
        <v>30345</v>
      </c>
    </row>
    <row r="56" spans="1:8" ht="35.1" customHeight="1" x14ac:dyDescent="0.3">
      <c r="A56" s="3"/>
      <c r="B56" s="8">
        <v>60121100</v>
      </c>
      <c r="C56" s="4" t="s">
        <v>57</v>
      </c>
      <c r="D56" s="8" t="s">
        <v>41</v>
      </c>
      <c r="E56" s="8">
        <v>25</v>
      </c>
      <c r="F56" s="5">
        <f t="shared" si="0"/>
        <v>588.23529411764707</v>
      </c>
      <c r="G56" s="6">
        <v>700</v>
      </c>
      <c r="H56" s="7">
        <f t="shared" si="1"/>
        <v>17500</v>
      </c>
    </row>
    <row r="57" spans="1:8" ht="35.1" customHeight="1" x14ac:dyDescent="0.3">
      <c r="A57" s="3"/>
      <c r="B57" s="8">
        <v>44121704</v>
      </c>
      <c r="C57" s="4" t="s">
        <v>58</v>
      </c>
      <c r="D57" s="8" t="s">
        <v>23</v>
      </c>
      <c r="E57" s="8">
        <v>10</v>
      </c>
      <c r="F57" s="5">
        <f t="shared" si="0"/>
        <v>23195.798319327732</v>
      </c>
      <c r="G57" s="6">
        <v>27603</v>
      </c>
      <c r="H57" s="7">
        <f t="shared" si="1"/>
        <v>276030</v>
      </c>
    </row>
    <row r="58" spans="1:8" ht="35.1" customHeight="1" x14ac:dyDescent="0.3">
      <c r="A58" s="3"/>
      <c r="B58" s="8">
        <v>14111507</v>
      </c>
      <c r="C58" s="4" t="s">
        <v>59</v>
      </c>
      <c r="D58" s="8" t="s">
        <v>60</v>
      </c>
      <c r="E58" s="8">
        <v>10</v>
      </c>
      <c r="F58" s="5">
        <f t="shared" si="0"/>
        <v>3550.4201680672272</v>
      </c>
      <c r="G58" s="6">
        <v>4225</v>
      </c>
      <c r="H58" s="7">
        <f t="shared" si="1"/>
        <v>42250</v>
      </c>
    </row>
    <row r="59" spans="1:8" ht="35.1" customHeight="1" x14ac:dyDescent="0.3">
      <c r="A59" s="3">
        <v>37</v>
      </c>
      <c r="B59" s="8">
        <v>14111507</v>
      </c>
      <c r="C59" s="4" t="s">
        <v>61</v>
      </c>
      <c r="D59" s="8" t="s">
        <v>11</v>
      </c>
      <c r="E59" s="8">
        <v>5</v>
      </c>
      <c r="F59" s="5">
        <f t="shared" si="0"/>
        <v>3236.1344537815125</v>
      </c>
      <c r="G59" s="6">
        <v>3851</v>
      </c>
      <c r="H59" s="7">
        <f t="shared" si="1"/>
        <v>19255</v>
      </c>
    </row>
    <row r="60" spans="1:8" ht="63.75" customHeight="1" x14ac:dyDescent="0.3">
      <c r="A60" s="3">
        <v>38</v>
      </c>
      <c r="B60" s="8">
        <v>44103100</v>
      </c>
      <c r="C60" s="4" t="s">
        <v>62</v>
      </c>
      <c r="D60" s="25" t="s">
        <v>11</v>
      </c>
      <c r="E60" s="25">
        <v>3</v>
      </c>
      <c r="F60" s="5">
        <f t="shared" si="0"/>
        <v>345500</v>
      </c>
      <c r="G60" s="6">
        <v>411145</v>
      </c>
      <c r="H60" s="7">
        <f t="shared" si="1"/>
        <v>1233435</v>
      </c>
    </row>
    <row r="61" spans="1:8" ht="45" customHeight="1" x14ac:dyDescent="0.3">
      <c r="A61" s="3">
        <v>39</v>
      </c>
      <c r="B61" s="8">
        <v>44103100</v>
      </c>
      <c r="C61" s="4" t="s">
        <v>63</v>
      </c>
      <c r="D61" s="25" t="s">
        <v>11</v>
      </c>
      <c r="E61" s="25">
        <v>3</v>
      </c>
      <c r="F61" s="5">
        <f t="shared" si="0"/>
        <v>315500</v>
      </c>
      <c r="G61" s="6">
        <v>375445</v>
      </c>
      <c r="H61" s="7">
        <f t="shared" si="1"/>
        <v>1126335</v>
      </c>
    </row>
    <row r="62" spans="1:8" ht="45" customHeight="1" x14ac:dyDescent="0.3">
      <c r="A62" s="3">
        <v>40</v>
      </c>
      <c r="B62" s="8">
        <v>44103100</v>
      </c>
      <c r="C62" s="4" t="s">
        <v>64</v>
      </c>
      <c r="D62" s="25" t="s">
        <v>11</v>
      </c>
      <c r="E62" s="25">
        <v>3</v>
      </c>
      <c r="F62" s="5">
        <f t="shared" si="0"/>
        <v>315500</v>
      </c>
      <c r="G62" s="6">
        <v>375445</v>
      </c>
      <c r="H62" s="7">
        <f t="shared" si="1"/>
        <v>1126335</v>
      </c>
    </row>
    <row r="63" spans="1:8" ht="45" customHeight="1" thickBot="1" x14ac:dyDescent="0.35">
      <c r="A63" s="3">
        <v>41</v>
      </c>
      <c r="B63" s="8">
        <v>44103100</v>
      </c>
      <c r="C63" s="4" t="s">
        <v>65</v>
      </c>
      <c r="D63" s="25" t="s">
        <v>11</v>
      </c>
      <c r="E63" s="25">
        <v>3</v>
      </c>
      <c r="F63" s="5">
        <f t="shared" si="0"/>
        <v>315500</v>
      </c>
      <c r="G63" s="6">
        <v>375445</v>
      </c>
      <c r="H63" s="39">
        <f t="shared" si="1"/>
        <v>1126335</v>
      </c>
    </row>
    <row r="64" spans="1:8" ht="15.75" thickBot="1" x14ac:dyDescent="0.3">
      <c r="A64" s="41" t="s">
        <v>9</v>
      </c>
      <c r="B64" s="42"/>
      <c r="C64" s="42"/>
      <c r="D64" s="42"/>
      <c r="E64" s="42"/>
      <c r="F64" s="42"/>
      <c r="G64" s="43"/>
      <c r="H64" s="40">
        <f>SUM(H20:H63)</f>
        <v>12839159</v>
      </c>
    </row>
    <row r="65" spans="1:8" ht="15.75" customHeight="1" x14ac:dyDescent="0.25">
      <c r="B65" s="37"/>
      <c r="C65" s="37"/>
      <c r="D65" s="37"/>
      <c r="E65" s="37"/>
      <c r="F65" s="37"/>
      <c r="G65" s="37"/>
      <c r="H65" s="37"/>
    </row>
    <row r="66" spans="1:8" ht="45.75" customHeight="1" x14ac:dyDescent="0.25">
      <c r="A66" s="38" t="s">
        <v>66</v>
      </c>
      <c r="B66" s="38"/>
      <c r="C66" s="38"/>
      <c r="D66" s="38"/>
      <c r="E66" s="38"/>
      <c r="F66" s="38"/>
      <c r="G66" s="38"/>
      <c r="H66" s="38"/>
    </row>
    <row r="67" spans="1:8" ht="15.75" customHeight="1" x14ac:dyDescent="0.25">
      <c r="A67" s="37"/>
      <c r="B67" s="37"/>
      <c r="C67" s="37"/>
      <c r="D67" s="37"/>
      <c r="E67" s="37"/>
      <c r="F67" s="37"/>
      <c r="G67" s="37"/>
      <c r="H67" s="37"/>
    </row>
    <row r="70" spans="1:8" ht="15.75" x14ac:dyDescent="0.25">
      <c r="A70" s="16" t="s">
        <v>72</v>
      </c>
      <c r="B70" s="17"/>
    </row>
    <row r="71" spans="1:8" ht="17.25" x14ac:dyDescent="0.3">
      <c r="A71" s="11"/>
      <c r="B71" s="18"/>
    </row>
    <row r="72" spans="1:8" ht="17.25" x14ac:dyDescent="0.3">
      <c r="A72" s="19" t="s">
        <v>73</v>
      </c>
      <c r="B72" s="18"/>
    </row>
    <row r="73" spans="1:8" ht="17.25" x14ac:dyDescent="0.3">
      <c r="A73" s="19"/>
      <c r="B73" s="18"/>
    </row>
    <row r="74" spans="1:8" ht="17.25" x14ac:dyDescent="0.25">
      <c r="A74" s="16" t="s">
        <v>74</v>
      </c>
      <c r="B74" s="18"/>
    </row>
    <row r="75" spans="1:8" ht="17.25" x14ac:dyDescent="0.25">
      <c r="A75" s="16" t="s">
        <v>75</v>
      </c>
      <c r="B75" s="18"/>
    </row>
    <row r="76" spans="1:8" ht="15.75" x14ac:dyDescent="0.25">
      <c r="A76" s="20">
        <v>3108256783</v>
      </c>
      <c r="B76" s="20"/>
    </row>
    <row r="77" spans="1:8" ht="16.5" x14ac:dyDescent="0.3">
      <c r="A77" s="21"/>
      <c r="B77" s="21"/>
    </row>
  </sheetData>
  <mergeCells count="3">
    <mergeCell ref="A76:B76"/>
    <mergeCell ref="A66:H66"/>
    <mergeCell ref="A64:G64"/>
  </mergeCells>
  <pageMargins left="0.7" right="0.7" top="0.75" bottom="0.75" header="0.3" footer="0.3"/>
  <pageSetup scale="8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2026-08-26T23:48:29Z</cp:lastPrinted>
  <dcterms:created xsi:type="dcterms:W3CDTF">2026-08-26T23:41:35Z</dcterms:created>
  <dcterms:modified xsi:type="dcterms:W3CDTF">2026-08-26T23:48:31Z</dcterms:modified>
</cp:coreProperties>
</file>