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f82d940dba416865/Documentos/SECRETARIA GENERAL 2026/Procesos de Servicios Públicos/PGIRS/Campaña fomento formalizacion de recicladores/ANEXOS-FORMATOS Y MATRICES/"/>
    </mc:Choice>
  </mc:AlternateContent>
  <xr:revisionPtr revIDLastSave="0" documentId="8_{49A97409-6350-4E77-8728-833D28E5AF7E}" xr6:coauthVersionLast="47" xr6:coauthVersionMax="47" xr10:uidLastSave="{00000000-0000-0000-0000-000000000000}"/>
  <bookViews>
    <workbookView xWindow="-120" yWindow="-120" windowWidth="29040" windowHeight="15720" tabRatio="433" xr2:uid="{438BA343-3665-48B9-84A0-73AEDF8B47ED}"/>
  </bookViews>
  <sheets>
    <sheet name="MATRIZ RIESGOS " sheetId="1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6" i="15" l="1"/>
  <c r="O33" i="15"/>
  <c r="N33" i="15"/>
  <c r="J33" i="15"/>
  <c r="O32" i="15"/>
  <c r="N32" i="15"/>
  <c r="J32" i="15"/>
  <c r="O31" i="15"/>
  <c r="N31" i="15"/>
  <c r="J31" i="15"/>
  <c r="O30" i="15"/>
  <c r="N30" i="15"/>
  <c r="J30" i="15"/>
  <c r="O29" i="15"/>
  <c r="N29" i="15"/>
  <c r="J29" i="15"/>
  <c r="R26" i="15"/>
  <c r="P26" i="15"/>
  <c r="O26" i="15"/>
  <c r="N26" i="15"/>
</calcChain>
</file>

<file path=xl/sharedStrings.xml><?xml version="1.0" encoding="utf-8"?>
<sst xmlns="http://schemas.openxmlformats.org/spreadsheetml/2006/main" count="355" uniqueCount="183">
  <si>
    <t>IDENTIFICACION Y COBERTURA DEL RIESGO</t>
  </si>
  <si>
    <t>1. CONTEXTO DEL PROCESO DE CONTRATACIÓN:</t>
  </si>
  <si>
    <t xml:space="preserve">OBJETO </t>
  </si>
  <si>
    <t xml:space="preserve">PRESUPUESTO OFICIAL: </t>
  </si>
  <si>
    <t xml:space="preserve">LUGAR DE EJECUCIÓN DEL CONTRATO: </t>
  </si>
  <si>
    <t xml:space="preserve">DISTRITO DE CARTAGENA DE INDIAS. </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</si>
  <si>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</si>
  <si>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</si>
  <si>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</si>
  <si>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</si>
  <si>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</si>
  <si>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</si>
  <si>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</si>
  <si>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</si>
  <si>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</si>
  <si>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</si>
  <si>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</si>
  <si>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</si>
  <si>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</si>
  <si>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</si>
  <si>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</si>
  <si>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</si>
  <si>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</si>
  <si>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</si>
  <si>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</si>
  <si>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</si>
  <si>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</si>
  <si>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</si>
  <si>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</si>
  <si>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</si>
  <si>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</si>
  <si>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</si>
  <si>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</si>
  <si>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</si>
  <si>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</si>
  <si>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</si>
  <si>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</si>
  <si>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</si>
  <si>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</si>
  <si>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</si>
  <si>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</si>
  <si>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</si>
  <si>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</si>
  <si>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</si>
  <si>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</si>
  <si>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</si>
  <si>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</si>
  <si>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</si>
  <si>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</si>
  <si>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</si>
  <si>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</si>
  <si>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</si>
  <si>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</si>
  <si>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</si>
  <si>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</si>
  <si>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</si>
  <si>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</si>
  <si>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</si>
  <si>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</si>
  <si>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</si>
  <si>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</si>
  <si>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</si>
  <si>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</si>
  <si>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Clase </t>
  </si>
  <si>
    <t>Fuente</t>
  </si>
  <si>
    <t>Etapa</t>
  </si>
  <si>
    <t>Tipo</t>
  </si>
  <si>
    <r>
      <t xml:space="preserve">Descripción
</t>
    </r>
    <r>
      <rPr>
        <sz val="10"/>
        <color indexed="8"/>
        <rFont val="Calibri"/>
        <family val="2"/>
      </rPr>
      <t>(Qué puede pasar y cómo puede ocurrir)</t>
    </r>
  </si>
  <si>
    <t xml:space="preserve">Consecuencia de la ocurrencia del riesgo </t>
  </si>
  <si>
    <t>Probabilidad</t>
  </si>
  <si>
    <r>
      <t>Impacto</t>
    </r>
    <r>
      <rPr>
        <sz val="10"/>
        <color indexed="8"/>
        <rFont val="Calibri"/>
        <family val="2"/>
      </rPr>
      <t xml:space="preserve"> </t>
    </r>
  </si>
  <si>
    <t>Valoración  del Riesgo (No.)</t>
  </si>
  <si>
    <t>Categoría</t>
  </si>
  <si>
    <t>¿A quién se le asigna?</t>
  </si>
  <si>
    <t xml:space="preserve">Impacto </t>
  </si>
  <si>
    <t xml:space="preserve">Valoración </t>
  </si>
  <si>
    <t>¿Cómo se realiza el monitoreo?</t>
  </si>
  <si>
    <t>Periodicidad ¿cuando?</t>
  </si>
  <si>
    <t>E</t>
  </si>
  <si>
    <t>C</t>
  </si>
  <si>
    <t>Bajo</t>
  </si>
  <si>
    <t>Contratista</t>
  </si>
  <si>
    <t>P</t>
  </si>
  <si>
    <t>Plazo de ejecución</t>
  </si>
  <si>
    <t>I</t>
  </si>
  <si>
    <t>O</t>
  </si>
  <si>
    <t>G</t>
  </si>
  <si>
    <t>Alto</t>
  </si>
  <si>
    <t>Distrito</t>
  </si>
  <si>
    <t>Medio</t>
  </si>
  <si>
    <t>N/A</t>
  </si>
  <si>
    <t>RIESGOS ECONÓMICOS</t>
  </si>
  <si>
    <t>Impacto negativo en el desarrollo del objeto contractual, retrasos en la ejecución del proyecto</t>
  </si>
  <si>
    <t>Contratista/Supervisor delegado por el Distrito</t>
  </si>
  <si>
    <t>Mensual</t>
  </si>
  <si>
    <t>Contratista/Distrito</t>
  </si>
  <si>
    <t>RIESGOS REGULATORIOS</t>
  </si>
  <si>
    <t>C/E</t>
  </si>
  <si>
    <t>R</t>
  </si>
  <si>
    <t>A</t>
  </si>
  <si>
    <t>Una vez obtenida la licencia, permiso y/o autorización</t>
  </si>
  <si>
    <t>Semanal</t>
  </si>
  <si>
    <t>RIESGOS SOCIALES Y POLÍTICOS</t>
  </si>
  <si>
    <t>S/P</t>
  </si>
  <si>
    <t>Información sobre orden público en la zona de trabajo a cargo del Contratista. Aseguramiento de bienes por parte del Contratista. Medidas de contingencia para superar atrasos.</t>
  </si>
  <si>
    <t>Al inicio de la presentación de evento</t>
  </si>
  <si>
    <t>A la terminación de la ocurrencia del evento</t>
  </si>
  <si>
    <t>A partir de la información oficial, información del supervisor delegado por el Distrito, del Contratista,, se determinan acciones a seguir, para procurar la menor afectación al proyecto.</t>
  </si>
  <si>
    <t>Cuando se presenta el evento</t>
  </si>
  <si>
    <t>RIESGOS DE CORRUPCIÓN</t>
  </si>
  <si>
    <t>CO</t>
  </si>
  <si>
    <t>Soborno/ Cohecho: ofrecer, prometer, dar o aceptar regalos, invitaciones o favores (hospitalidades) a cambio de realizar u omitir un acto inherente a su cargo</t>
  </si>
  <si>
    <t>Impacto negativo por efectos en la ejecución del proyecto; procesos disciplinarios, de responsabilidad fiscal y penales por parte de la autoridad competente. Relación directa con riesgo reputacional.</t>
  </si>
  <si>
    <t>Adopción y aplicación de Pliegos Tipo en los términos del Decreto 342 de 2019</t>
  </si>
  <si>
    <t>L</t>
  </si>
  <si>
    <t>A partir de la detección de las acciones se toman las medidas a seguir.</t>
  </si>
  <si>
    <t>E/I</t>
  </si>
  <si>
    <t>Uso indebido de información: omisión, falsificación, sustitución, adulteración de documentación</t>
  </si>
  <si>
    <t xml:space="preserve">Genera alteraciones al mercado y a la libre competencia impidiendo escoger la mejor oferta para la Entidad. Impacto negativo en el cumplimiento del objeto contractual. Impacto negativo por efectos en la ejecución del proyecto; procesos de responsabilidad fiscal y penales por parte de la autoridad competente   </t>
  </si>
  <si>
    <t>Verificación objetiva de los documentos que conforman el proceso.</t>
  </si>
  <si>
    <t>Conflicto de intereses: situación que pueda restar independencia, equidad, u objetividad en las actuaciones o que puedan llevar a adoptar decisiones o a ejecutar actos que vayan en beneficio propio o de terceros y en detrimento de los intereses de la Entidad.</t>
  </si>
  <si>
    <t>Posible obstrucción a los principios que rigen los procesos. Relación directa con riesgo reputacional.</t>
  </si>
  <si>
    <t>Contratacion oportuna de Interventoria,   y delegacion de supervision de personal con el conocimiento de obras de construccion</t>
  </si>
  <si>
    <t>RIESGO BIOLÓGICO</t>
  </si>
  <si>
    <t>B</t>
  </si>
  <si>
    <t>Presencia de riesgos biológicos</t>
  </si>
  <si>
    <t xml:space="preserve">Impacto negativo en el desarrollo del objeto contractual, retrasos en la ejecución del proyecto			</t>
  </si>
  <si>
    <t>Adopción de medidas de bioseguridad implementadas por el Gobierno Nacional.</t>
  </si>
  <si>
    <t>Supervisión en obra.</t>
  </si>
  <si>
    <t>Disponibilidad de los elementos de protección</t>
  </si>
  <si>
    <t>Clase: General (G) Específico (E)</t>
  </si>
  <si>
    <t>Fuente: Externo (E) Interno (I)</t>
  </si>
  <si>
    <t>Tipo: Construcción (C)  Operacional (O) Económico (E ) Financiero (F) Social (S) Ambiental (A) Político (P) Corrupción (CO) Biológico (B)</t>
  </si>
  <si>
    <t>RIESGOS DE CONSULTORÍA Y OPERACIONAL</t>
  </si>
  <si>
    <t>Retrasos en la entrega de diagnósticos preliminares debido a acceso limitado a documentos existentes o datos sensibles del archivo.</t>
  </si>
  <si>
    <t>Errores en el análisis de requisitos por falta de expertise en normatividad de archivos electrónicos (e.g., Ley 594/2000).</t>
  </si>
  <si>
    <t>Fluctuaciones en costos de software/tools para diseño del SGDEAE no regulados.</t>
  </si>
  <si>
    <t>Cambios en regulaciones de protección de datos (e.g., Ley 1581/2012) durante ejecución.</t>
  </si>
  <si>
    <t>Retrasos en el cronograma de planeación, afectando el diseño del SGDEAE.</t>
  </si>
  <si>
    <t>Diagnóstico incompleto, requiriendo revisiones adicionales y sobrecostos.</t>
  </si>
  <si>
    <t>Aumento en costos de ejecución, desequilibrio económico.</t>
  </si>
  <si>
    <t>Necesidad de rediseño, impactando plazos y costos.</t>
  </si>
  <si>
    <t>Consultor</t>
  </si>
  <si>
    <t>Entidad</t>
  </si>
  <si>
    <t>Inclusión de cláusulas de acceso prioritario en el contrato y planes de contingencia para datos digitales. Reuniones semanales con la entidad para revisión de avances.</t>
  </si>
  <si>
    <t>Requisitos mínimos de experiencia en CV del equipo clave; auditoría interna del consultor.</t>
  </si>
  <si>
    <t>Contrato a precio fijo con provisiones para herramientas open-source; monitoreo de mercado precontractual.</t>
  </si>
  <si>
    <t>Revisión periódica de normatividad; cláusula de ajuste por fuerza mayor regulatoria.</t>
  </si>
  <si>
    <t>Consultor/Supervisor</t>
  </si>
  <si>
    <t>Entidad/Supervisor</t>
  </si>
  <si>
    <t>Supervisor</t>
  </si>
  <si>
    <t>Revisión de hitos contractuales y reportes de avance.</t>
  </si>
  <si>
    <t>Evaluación de entregables intermedios por expertos internos.</t>
  </si>
  <si>
    <t>Análisis de presupuestos mensuales.</t>
  </si>
  <si>
    <t>Seguimiento normativo y actas de ajuste.</t>
  </si>
  <si>
    <t>Escasez de personal calificado en gestión documental electrónica en el mercado local.</t>
  </si>
  <si>
    <t>Insolvencia del consultor por flujo de caja inadecuado en fases de diseño.</t>
  </si>
  <si>
    <t>Retrasos en reclutamiento del equipo, afectando hitos.</t>
  </si>
  <si>
    <t>Incumplimiento de entregables, terminación anticipada.</t>
  </si>
  <si>
    <t>Búsqueda precontractual de CV; subcontratación autorizada con aprobación.</t>
  </si>
  <si>
    <t>Inicial y mensual</t>
  </si>
  <si>
    <t>Revisión financiera trimestral.</t>
  </si>
  <si>
    <t>Trimestral</t>
  </si>
  <si>
    <t>Cambios normativos en estándares de archivos electrónicos post-adjudicación (e.g., actualizaciones al Decreto 1082/2015).</t>
  </si>
  <si>
    <t>Variaciones en requisitos tributarios para consultorías (e.g., IVA en servicios intelectuales).</t>
  </si>
  <si>
    <t>RIESGOS DE DATOS Y CONFIDENCIALIDAD</t>
  </si>
  <si>
    <t>Brecha de confidencialidad en datos sensibles del archivo durante diagnóstico.</t>
  </si>
  <si>
    <t>Pérdida de integridad de información, sanciones por Ley 1581.</t>
  </si>
  <si>
    <t>Rediseño de planeación, sobrecostos.</t>
  </si>
  <si>
    <t>Disturbios sociales o cambios políticos afectando acceso remoto/presencial a instalaciones del archivo.</t>
  </si>
  <si>
    <t>Interrupción temporal de actividades de campo.</t>
  </si>
  <si>
    <t>Monitoreo normativo continuo; inclusión de buffer en cronograma.</t>
  </si>
  <si>
    <t>Asesoría fiscal precontractual; precio fijo excluyendo impuestos variables.</t>
  </si>
  <si>
    <t>Informes de compliance normativo.</t>
  </si>
  <si>
    <t>Declaraciones tributarias verificadas.</t>
  </si>
  <si>
    <t>Sin monitoreo (post-ejecución)</t>
  </si>
  <si>
    <t>Verificación de equipo en kick-off meeting.</t>
  </si>
  <si>
    <t>Requerimientos adicionales de la Superintendencia de Industria y Comercio para manejo de datos electrónicos.</t>
  </si>
  <si>
    <t>Cláusulas de NDA y protocolos de ciberseguridad; auditoría de accesos.</t>
  </si>
  <si>
    <t>Consulta previa con autoridad; provisiones en presupuesto.</t>
  </si>
  <si>
    <t>Logs de acceso y reportes de incidentes.</t>
  </si>
  <si>
    <t>Reuniones con stakeholders regulatorios.</t>
  </si>
  <si>
    <t>CONTRATAR EL DISEÑO E IMPLEMENTACIÓN DE LAS CAMPAÑAS DE FOMENTO A LA FORMALIZACIÓN DE RECICLADORES, COMO PARTE DE LA IMPLEMENTACIÓN DEL PLAN DE GESTIÓN INTEGRAL DE RESIDUOS SÓLIDOS – PGIRS 2016-2027 DEL DISTRITO DE CARTAGENA DE INDIAS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</si>
</sst>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00_ ;_ &quot;$&quot;\ * \-#,##0.00_ ;_ &quot;$&quot;\ * &quot;-&quot;??_ ;_ @_ "/>
    <numFmt numFmtId="165" formatCode="&quot;$&quot;\ #,##0.00"/>
  </numFmts>
  <fonts count="11" x14ac:knownFonts="1">
    <font>
      <sz val="11"/>
      <color indexed="8"/>
      <name val="Calibri"/>
      <family val="2"/>
    </font>
    <font>
      <sz val="10"/>
      <name val="Arial"/>
      <family val="2"/>
    </font>
    <font>
      <sz val="10"/>
      <color indexed="8"/>
      <name val="Calibri"/>
      <family val="2"/>
    </font>
    <font>
      <b/>
      <sz val="10"/>
      <name val="Arial"/>
      <family val="2"/>
    </font>
    <font>
      <sz val="10"/>
      <name val="Arial"/>
      <family val="2"/>
    </font>
    <font>
      <sz val="10"/>
      <color theme="1"/>
      <name val="Arial"/>
      <family val="2"/>
    </font>
    <font>
      <b/>
      <sz val="10"/>
      <color theme="1"/>
      <name val="Arial"/>
      <family val="2"/>
    </font>
    <font>
      <sz val="10"/>
      <color theme="1"/>
      <name val="Calibri"/>
      <family val="2"/>
    </font>
    <font>
      <b/>
      <sz val="10"/>
      <color rgb="FFFF0000"/>
      <name val="Arial"/>
      <family val="2"/>
    </font>
    <font>
      <sz val="10"/>
      <color rgb="FF000000"/>
      <name val="Arial"/>
      <family val="2"/>
    </font>
    <font>
      <b/>
      <sz val="10"/>
      <color rgb="FF000000"/>
      <name val="Arial"/>
      <family val="2"/>
    </font>
  </fonts>
  <fills count="14">
    <fill>
      <patternFill patternType="none"/>
    </fill>
    <fill>
      <patternFill patternType="gray125"/>
    </fill>
    <fill>
      <patternFill patternType="solid">
        <fgColor indexed="22"/>
        <bgColor indexed="31"/>
      </patternFill>
    </fill>
    <fill>
      <patternFill patternType="solid">
        <fgColor indexed="49"/>
        <bgColor indexed="57"/>
      </patternFill>
    </fill>
    <fill>
      <patternFill patternType="solid">
        <fgColor indexed="52"/>
        <bgColor indexed="53"/>
      </patternFill>
    </fill>
    <fill>
      <patternFill patternType="solid">
        <fgColor indexed="13"/>
        <bgColor indexed="34"/>
      </patternFill>
    </fill>
    <fill>
      <patternFill patternType="solid">
        <fgColor indexed="10"/>
        <bgColor indexed="53"/>
      </patternFill>
    </fill>
    <fill>
      <patternFill patternType="solid">
        <fgColor indexed="31"/>
        <bgColor indexed="22"/>
      </patternFill>
    </fill>
    <fill>
      <patternFill patternType="solid">
        <fgColor indexed="55"/>
        <bgColor indexed="22"/>
      </patternFill>
    </fill>
    <fill>
      <patternFill patternType="solid">
        <fgColor indexed="11"/>
        <bgColor indexed="49"/>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2396D4"/>
        <bgColor indexed="64"/>
      </patternFill>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ck">
        <color indexed="64"/>
      </left>
      <right style="thick">
        <color indexed="64"/>
      </right>
      <top style="thick">
        <color indexed="64"/>
      </top>
      <bottom style="thick">
        <color indexed="64"/>
      </bottom>
      <diagonal/>
    </border>
    <border>
      <left/>
      <right style="thin">
        <color indexed="64"/>
      </right>
      <top style="thick">
        <color indexed="64"/>
      </top>
      <bottom/>
      <diagonal/>
    </border>
    <border>
      <left/>
      <right style="thin">
        <color indexed="64"/>
      </right>
      <top/>
      <bottom style="thick">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thick">
        <color indexed="64"/>
      </bottom>
      <diagonal/>
    </border>
    <border>
      <left style="thick">
        <color indexed="64"/>
      </left>
      <right style="thick">
        <color indexed="64"/>
      </right>
      <top/>
      <bottom/>
      <diagonal/>
    </border>
  </borders>
  <cellStyleXfs count="2">
    <xf numFmtId="0" fontId="0" fillId="0" borderId="0"/>
    <xf numFmtId="164" fontId="1" fillId="0" borderId="0" applyFill="0" applyBorder="0" applyAlignment="0" applyProtection="0"/>
  </cellStyleXfs>
  <cellXfs count="182">
    <xf numFmtId="0" fontId="0" fillId="0" borderId="0" xfId="0"/>
    <xf numFmtId="0" fontId="5" fillId="0" borderId="0" xfId="0" applyFont="1" applyAlignment="1">
      <alignment horizontal="justify" vertical="center" wrapText="1"/>
    </xf>
    <xf numFmtId="0" fontId="6" fillId="0" borderId="0" xfId="0" applyFont="1" applyAlignment="1">
      <alignment horizontal="justify" vertical="center" wrapText="1"/>
    </xf>
    <xf numFmtId="0" fontId="6" fillId="0" borderId="0" xfId="0" applyFont="1" applyAlignment="1">
      <alignment horizontal="center" vertical="center" wrapText="1"/>
    </xf>
    <xf numFmtId="0" fontId="6" fillId="0" borderId="0" xfId="0" applyFont="1" applyAlignment="1">
      <alignment vertical="center" wrapText="1"/>
    </xf>
    <xf numFmtId="0" fontId="5" fillId="0" borderId="1" xfId="0" applyFont="1" applyBorder="1" applyAlignment="1">
      <alignment horizontal="justify" vertical="center" textRotation="90" wrapText="1"/>
    </xf>
    <xf numFmtId="0" fontId="5" fillId="0" borderId="2" xfId="0" applyFont="1" applyBorder="1" applyAlignment="1">
      <alignment horizontal="justify" vertical="center" textRotation="90" wrapText="1"/>
    </xf>
    <xf numFmtId="0" fontId="5" fillId="0" borderId="3" xfId="0" applyFont="1" applyBorder="1" applyAlignment="1">
      <alignment horizontal="justify" vertical="center" wrapText="1"/>
    </xf>
    <xf numFmtId="0" fontId="5" fillId="0" borderId="2" xfId="0" applyFont="1" applyBorder="1" applyAlignment="1">
      <alignment horizontal="justify" vertical="center" wrapText="1"/>
    </xf>
    <xf numFmtId="0" fontId="5" fillId="0" borderId="4" xfId="0" applyFont="1" applyBorder="1" applyAlignment="1">
      <alignment horizontal="justify" vertical="center" wrapText="1"/>
    </xf>
    <xf numFmtId="0" fontId="5" fillId="0" borderId="5" xfId="0" applyFont="1" applyBorder="1" applyAlignment="1">
      <alignment horizontal="justify" vertical="center" textRotation="90" wrapText="1"/>
    </xf>
    <xf numFmtId="0" fontId="5" fillId="0" borderId="0" xfId="0" applyFont="1" applyAlignment="1">
      <alignment horizontal="justify" vertical="center" textRotation="90" wrapText="1"/>
    </xf>
    <xf numFmtId="0" fontId="5" fillId="0" borderId="6" xfId="0" applyFont="1" applyBorder="1" applyAlignment="1">
      <alignment horizontal="justify" vertical="center" wrapText="1"/>
    </xf>
    <xf numFmtId="0" fontId="5" fillId="0" borderId="7" xfId="0" applyFont="1" applyBorder="1" applyAlignment="1">
      <alignment horizontal="justify" vertical="center" textRotation="90" wrapText="1"/>
    </xf>
    <xf numFmtId="0" fontId="5" fillId="0" borderId="8" xfId="0" applyFont="1" applyBorder="1" applyAlignment="1">
      <alignment horizontal="justify" vertical="center" textRotation="90" wrapText="1"/>
    </xf>
    <xf numFmtId="0" fontId="5" fillId="0" borderId="8" xfId="0" applyFont="1" applyBorder="1" applyAlignment="1">
      <alignment horizontal="justify" vertical="center" wrapText="1"/>
    </xf>
    <xf numFmtId="0" fontId="5" fillId="0" borderId="9" xfId="0" applyFont="1" applyBorder="1" applyAlignment="1">
      <alignment horizontal="justify" vertical="center" wrapText="1"/>
    </xf>
    <xf numFmtId="0" fontId="5" fillId="0" borderId="2" xfId="0" applyFont="1" applyBorder="1" applyAlignment="1">
      <alignment vertical="center"/>
    </xf>
    <xf numFmtId="0" fontId="6" fillId="0" borderId="4" xfId="0" applyFont="1" applyBorder="1" applyAlignment="1">
      <alignment vertical="center" wrapText="1"/>
    </xf>
    <xf numFmtId="0" fontId="5" fillId="0" borderId="0" xfId="0" applyFont="1" applyAlignment="1">
      <alignment vertical="center"/>
    </xf>
    <xf numFmtId="0" fontId="5" fillId="0" borderId="3" xfId="0" applyFont="1" applyBorder="1" applyAlignment="1">
      <alignment horizontal="center" vertical="center" wrapText="1"/>
    </xf>
    <xf numFmtId="0" fontId="5" fillId="0" borderId="6" xfId="0" applyFont="1" applyBorder="1" applyAlignment="1">
      <alignment vertical="center"/>
    </xf>
    <xf numFmtId="0" fontId="5" fillId="0" borderId="5" xfId="0" applyFont="1" applyBorder="1" applyAlignment="1">
      <alignment horizontal="center" vertical="center" textRotation="90" wrapText="1"/>
    </xf>
    <xf numFmtId="0" fontId="6" fillId="2" borderId="3" xfId="0" applyFont="1" applyFill="1" applyBorder="1" applyAlignment="1">
      <alignment horizontal="center" vertical="center"/>
    </xf>
    <xf numFmtId="0" fontId="6" fillId="0" borderId="6" xfId="0" applyFont="1" applyBorder="1" applyAlignment="1">
      <alignment horizontal="center" vertical="center"/>
    </xf>
    <xf numFmtId="0" fontId="5" fillId="0" borderId="0" xfId="0" applyFont="1" applyAlignment="1">
      <alignment horizontal="center" vertical="center"/>
    </xf>
    <xf numFmtId="0" fontId="5" fillId="0" borderId="0" xfId="0" applyFont="1" applyAlignment="1">
      <alignment horizontal="center" vertical="center" wrapText="1"/>
    </xf>
    <xf numFmtId="0" fontId="5" fillId="0" borderId="7" xfId="0" applyFont="1" applyBorder="1" applyAlignment="1">
      <alignment horizontal="center" vertical="center" textRotation="90" wrapText="1"/>
    </xf>
    <xf numFmtId="0" fontId="5" fillId="0" borderId="8" xfId="0" applyFont="1" applyBorder="1" applyAlignment="1">
      <alignment horizontal="center" vertical="center" textRotation="90" wrapText="1"/>
    </xf>
    <xf numFmtId="0" fontId="5" fillId="0" borderId="3" xfId="0" applyFont="1" applyBorder="1" applyAlignment="1">
      <alignment horizontal="center" vertical="center"/>
    </xf>
    <xf numFmtId="0" fontId="5" fillId="0" borderId="9" xfId="0" applyFont="1" applyBorder="1" applyAlignment="1">
      <alignment horizontal="center" vertical="center"/>
    </xf>
    <xf numFmtId="0" fontId="6" fillId="0" borderId="6" xfId="0" applyFont="1" applyBorder="1" applyAlignment="1">
      <alignment horizontal="center" vertical="center" wrapText="1"/>
    </xf>
    <xf numFmtId="0" fontId="7" fillId="0" borderId="0" xfId="0" applyFont="1" applyAlignment="1">
      <alignment vertical="center"/>
    </xf>
    <xf numFmtId="164" fontId="5" fillId="0" borderId="3" xfId="1" applyFont="1" applyBorder="1" applyAlignment="1">
      <alignment horizontal="center" vertical="center"/>
    </xf>
    <xf numFmtId="164" fontId="5" fillId="0" borderId="3" xfId="1" applyFont="1" applyBorder="1" applyAlignment="1">
      <alignment vertical="center"/>
    </xf>
    <xf numFmtId="164" fontId="5" fillId="0" borderId="6" xfId="1" applyFont="1" applyFill="1" applyBorder="1" applyAlignment="1">
      <alignment vertical="center"/>
    </xf>
    <xf numFmtId="0" fontId="6" fillId="2" borderId="10" xfId="0" applyFont="1" applyFill="1" applyBorder="1" applyAlignment="1">
      <alignment vertical="center"/>
    </xf>
    <xf numFmtId="0" fontId="6" fillId="0" borderId="6" xfId="0" applyFont="1" applyBorder="1" applyAlignment="1">
      <alignment vertical="center"/>
    </xf>
    <xf numFmtId="0" fontId="5" fillId="0" borderId="11" xfId="0" applyFont="1" applyBorder="1" applyAlignment="1">
      <alignment horizontal="center" vertical="center"/>
    </xf>
    <xf numFmtId="0" fontId="5" fillId="0" borderId="1" xfId="0" applyFont="1" applyBorder="1" applyAlignment="1">
      <alignment horizontal="center" vertical="center"/>
    </xf>
    <xf numFmtId="0" fontId="5" fillId="3" borderId="3" xfId="0" applyFont="1" applyFill="1" applyBorder="1" applyAlignment="1">
      <alignment horizontal="center" vertical="center"/>
    </xf>
    <xf numFmtId="0" fontId="5" fillId="4" borderId="3" xfId="0" applyFont="1" applyFill="1" applyBorder="1" applyAlignment="1">
      <alignment horizontal="center" vertical="center"/>
    </xf>
    <xf numFmtId="0" fontId="5" fillId="0" borderId="4" xfId="0" applyFont="1" applyBorder="1" applyAlignment="1">
      <alignment vertical="center"/>
    </xf>
    <xf numFmtId="0" fontId="5" fillId="5" borderId="3" xfId="0" applyFont="1" applyFill="1" applyBorder="1" applyAlignment="1">
      <alignment horizontal="center" vertical="center"/>
    </xf>
    <xf numFmtId="0" fontId="5" fillId="6" borderId="3" xfId="0" applyFont="1" applyFill="1" applyBorder="1" applyAlignment="1">
      <alignment horizontal="center" vertical="center"/>
    </xf>
    <xf numFmtId="0" fontId="5" fillId="0" borderId="9" xfId="0" applyFont="1" applyBorder="1" applyAlignment="1">
      <alignment vertical="center"/>
    </xf>
    <xf numFmtId="0" fontId="5" fillId="0" borderId="5" xfId="0" applyFont="1" applyBorder="1" applyAlignment="1">
      <alignment horizontal="justify" vertical="center" wrapText="1"/>
    </xf>
    <xf numFmtId="0" fontId="6" fillId="0" borderId="0" xfId="0" applyFont="1" applyAlignment="1">
      <alignment vertical="center"/>
    </xf>
    <xf numFmtId="0" fontId="6" fillId="0" borderId="5" xfId="0" applyFont="1" applyBorder="1" applyAlignment="1">
      <alignment vertical="center" textRotation="90" wrapText="1"/>
    </xf>
    <xf numFmtId="0" fontId="6" fillId="0" borderId="7" xfId="0" applyFont="1" applyBorder="1" applyAlignment="1">
      <alignment vertical="center" textRotation="90" wrapText="1"/>
    </xf>
    <xf numFmtId="0" fontId="5" fillId="0" borderId="8" xfId="0" applyFont="1" applyBorder="1" applyAlignment="1">
      <alignment vertical="center"/>
    </xf>
    <xf numFmtId="0" fontId="5" fillId="0" borderId="8" xfId="0" applyFont="1" applyBorder="1" applyAlignment="1">
      <alignment horizontal="center" vertical="center"/>
    </xf>
    <xf numFmtId="0" fontId="6" fillId="7" borderId="3" xfId="0" applyFont="1" applyFill="1" applyBorder="1" applyAlignment="1">
      <alignment horizontal="center" vertical="center" textRotation="90" wrapText="1"/>
    </xf>
    <xf numFmtId="10" fontId="6" fillId="7" borderId="3" xfId="0" applyNumberFormat="1" applyFont="1" applyFill="1" applyBorder="1" applyAlignment="1">
      <alignment horizontal="center" vertical="center" textRotation="90" wrapText="1"/>
    </xf>
    <xf numFmtId="0" fontId="6" fillId="7" borderId="3" xfId="0" applyFont="1" applyFill="1" applyBorder="1" applyAlignment="1">
      <alignment horizontal="center" vertical="center" wrapText="1"/>
    </xf>
    <xf numFmtId="0" fontId="5" fillId="0" borderId="3" xfId="0" applyFont="1" applyBorder="1" applyAlignment="1">
      <alignment horizontal="center" vertical="center" textRotation="90" wrapText="1"/>
    </xf>
    <xf numFmtId="0" fontId="5" fillId="0" borderId="8" xfId="0" applyFont="1" applyBorder="1" applyAlignment="1">
      <alignment horizontal="left" vertical="center" wrapText="1"/>
    </xf>
    <xf numFmtId="0" fontId="5" fillId="0" borderId="8" xfId="0" applyFont="1" applyBorder="1" applyAlignment="1">
      <alignment horizontal="center" vertical="center" wrapText="1"/>
    </xf>
    <xf numFmtId="0" fontId="5" fillId="0" borderId="0" xfId="0" applyFont="1" applyAlignment="1">
      <alignment vertical="center" wrapText="1"/>
    </xf>
    <xf numFmtId="0" fontId="5" fillId="0" borderId="12" xfId="0" applyFont="1" applyBorder="1" applyAlignment="1">
      <alignment horizontal="center" vertical="center" wrapText="1"/>
    </xf>
    <xf numFmtId="0" fontId="6" fillId="7" borderId="11" xfId="0" applyFont="1" applyFill="1" applyBorder="1" applyAlignment="1">
      <alignment horizontal="center" vertical="center" wrapText="1"/>
    </xf>
    <xf numFmtId="0" fontId="6" fillId="7" borderId="13" xfId="0" applyFont="1" applyFill="1" applyBorder="1" applyAlignment="1">
      <alignment horizontal="center" vertical="center" wrapText="1"/>
    </xf>
    <xf numFmtId="0" fontId="5" fillId="0" borderId="12" xfId="0" applyFont="1" applyBorder="1" applyAlignment="1">
      <alignment horizontal="center" vertical="center"/>
    </xf>
    <xf numFmtId="0" fontId="5" fillId="6"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5" borderId="10" xfId="0" applyFont="1" applyFill="1" applyBorder="1" applyAlignment="1">
      <alignment horizontal="center" vertical="center"/>
    </xf>
    <xf numFmtId="0" fontId="5" fillId="3" borderId="10" xfId="0" applyFont="1" applyFill="1" applyBorder="1" applyAlignment="1">
      <alignment horizontal="center" vertical="center"/>
    </xf>
    <xf numFmtId="0" fontId="5" fillId="0" borderId="0" xfId="0" applyFont="1" applyAlignment="1">
      <alignment horizontal="center" vertical="center" textRotation="90" wrapText="1"/>
    </xf>
    <xf numFmtId="0" fontId="6" fillId="10" borderId="14" xfId="0" applyFont="1" applyFill="1" applyBorder="1" applyAlignment="1">
      <alignment horizontal="center" vertical="center" textRotation="90" wrapText="1"/>
    </xf>
    <xf numFmtId="0" fontId="5" fillId="0" borderId="15" xfId="0" applyFont="1" applyBorder="1" applyAlignment="1">
      <alignment vertical="center" wrapText="1"/>
    </xf>
    <xf numFmtId="0" fontId="5" fillId="0" borderId="6" xfId="0" applyFont="1" applyBorder="1" applyAlignment="1">
      <alignment vertical="center" wrapText="1"/>
    </xf>
    <xf numFmtId="0" fontId="5" fillId="0" borderId="16" xfId="0" applyFont="1" applyBorder="1" applyAlignment="1">
      <alignment vertical="center" wrapText="1"/>
    </xf>
    <xf numFmtId="0" fontId="6" fillId="11" borderId="0" xfId="0" applyFont="1" applyFill="1" applyAlignment="1">
      <alignment horizontal="center" vertical="center" wrapText="1"/>
    </xf>
    <xf numFmtId="0" fontId="8" fillId="0" borderId="0" xfId="0" applyFont="1" applyAlignment="1">
      <alignment horizontal="center" vertical="center" wrapText="1"/>
    </xf>
    <xf numFmtId="165" fontId="6" fillId="0" borderId="0" xfId="1" applyNumberFormat="1" applyFont="1" applyFill="1" applyBorder="1" applyAlignment="1">
      <alignment horizontal="center" vertical="center" wrapText="1"/>
    </xf>
    <xf numFmtId="0" fontId="6" fillId="0" borderId="0" xfId="0" applyFont="1" applyAlignment="1">
      <alignment horizontal="center" vertical="center"/>
    </xf>
    <xf numFmtId="164" fontId="5" fillId="0" borderId="0" xfId="1" applyFont="1" applyFill="1" applyBorder="1" applyAlignment="1">
      <alignment vertical="center"/>
    </xf>
    <xf numFmtId="0" fontId="6" fillId="12" borderId="2" xfId="0" applyFont="1" applyFill="1" applyBorder="1" applyAlignment="1">
      <alignment horizontal="center" vertical="center" wrapText="1"/>
    </xf>
    <xf numFmtId="0" fontId="0" fillId="0" borderId="3" xfId="0" applyBorder="1" applyAlignment="1">
      <alignment horizontal="center" vertical="center"/>
    </xf>
    <xf numFmtId="0" fontId="6" fillId="0" borderId="17" xfId="0" applyFont="1" applyBorder="1" applyAlignment="1">
      <alignment horizontal="center" vertical="center" wrapText="1"/>
    </xf>
    <xf numFmtId="0" fontId="6" fillId="11" borderId="10" xfId="0" applyFont="1" applyFill="1" applyBorder="1" applyAlignment="1">
      <alignment horizontal="center" vertical="center" wrapText="1"/>
    </xf>
    <xf numFmtId="0" fontId="6" fillId="11" borderId="18" xfId="0" applyFont="1" applyFill="1" applyBorder="1" applyAlignment="1">
      <alignment horizontal="center" vertical="center" wrapText="1"/>
    </xf>
    <xf numFmtId="0" fontId="6" fillId="11" borderId="12" xfId="0" applyFont="1" applyFill="1" applyBorder="1" applyAlignment="1">
      <alignment horizontal="center" vertical="center" wrapText="1"/>
    </xf>
    <xf numFmtId="0" fontId="6" fillId="0" borderId="18" xfId="0" applyFont="1" applyBorder="1" applyAlignment="1">
      <alignment horizontal="center" vertical="center" wrapText="1"/>
    </xf>
    <xf numFmtId="0" fontId="6" fillId="0" borderId="10" xfId="0" applyFont="1" applyBorder="1" applyAlignment="1">
      <alignment horizontal="left" vertical="center" wrapText="1"/>
    </xf>
    <xf numFmtId="0" fontId="6" fillId="0" borderId="18" xfId="0" applyFont="1" applyBorder="1" applyAlignment="1">
      <alignment horizontal="left" vertical="center" wrapText="1"/>
    </xf>
    <xf numFmtId="0" fontId="6" fillId="0" borderId="12" xfId="0" applyFont="1" applyBorder="1" applyAlignment="1">
      <alignment horizontal="left" vertical="center" wrapText="1"/>
    </xf>
    <xf numFmtId="0" fontId="10" fillId="0" borderId="10"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2" xfId="0" applyFont="1" applyBorder="1" applyAlignment="1">
      <alignment horizontal="center" vertical="center" wrapText="1"/>
    </xf>
    <xf numFmtId="165" fontId="6" fillId="0" borderId="10" xfId="1" applyNumberFormat="1" applyFont="1" applyFill="1" applyBorder="1" applyAlignment="1">
      <alignment horizontal="center" vertical="center" wrapText="1"/>
    </xf>
    <xf numFmtId="165" fontId="6" fillId="0" borderId="18" xfId="1" applyNumberFormat="1" applyFont="1" applyFill="1" applyBorder="1" applyAlignment="1">
      <alignment horizontal="center" vertical="center" wrapText="1"/>
    </xf>
    <xf numFmtId="165" fontId="6" fillId="0" borderId="12" xfId="1"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10" xfId="0" applyFont="1" applyBorder="1" applyAlignment="1">
      <alignment horizontal="justify" vertical="center" wrapText="1"/>
    </xf>
    <xf numFmtId="0" fontId="5" fillId="0" borderId="18" xfId="0" applyFont="1" applyBorder="1" applyAlignment="1">
      <alignment horizontal="justify" vertical="center" wrapText="1"/>
    </xf>
    <xf numFmtId="0" fontId="5" fillId="0" borderId="12" xfId="0" applyFont="1" applyBorder="1" applyAlignment="1">
      <alignment horizontal="justify" vertical="center" wrapText="1"/>
    </xf>
    <xf numFmtId="0" fontId="6" fillId="0" borderId="10" xfId="0" applyFont="1" applyBorder="1" applyAlignment="1">
      <alignment horizontal="center" vertical="center" wrapText="1"/>
    </xf>
    <xf numFmtId="0" fontId="6" fillId="0" borderId="12" xfId="0" applyFont="1" applyBorder="1" applyAlignment="1">
      <alignment horizontal="center" vertical="center" wrapText="1"/>
    </xf>
    <xf numFmtId="0" fontId="6" fillId="8" borderId="10" xfId="0" applyFont="1" applyFill="1" applyBorder="1" applyAlignment="1">
      <alignment horizontal="center" vertical="center"/>
    </xf>
    <xf numFmtId="0" fontId="6" fillId="8" borderId="18" xfId="0" applyFont="1" applyFill="1" applyBorder="1" applyAlignment="1">
      <alignment horizontal="center" vertical="center"/>
    </xf>
    <xf numFmtId="0" fontId="6" fillId="8" borderId="12" xfId="0" applyFont="1" applyFill="1" applyBorder="1" applyAlignment="1">
      <alignment horizontal="center" vertical="center"/>
    </xf>
    <xf numFmtId="0" fontId="6" fillId="8" borderId="11" xfId="0" applyFont="1" applyFill="1" applyBorder="1" applyAlignment="1">
      <alignment horizontal="center" vertical="center" textRotation="90" wrapText="1"/>
    </xf>
    <xf numFmtId="0" fontId="6" fillId="8" borderId="19" xfId="0" applyFont="1" applyFill="1" applyBorder="1" applyAlignment="1">
      <alignment horizontal="center" vertical="center" textRotation="90" wrapText="1"/>
    </xf>
    <xf numFmtId="0" fontId="6" fillId="8" borderId="13" xfId="0" applyFont="1" applyFill="1" applyBorder="1" applyAlignment="1">
      <alignment horizontal="center" vertical="center" textRotation="90" wrapText="1"/>
    </xf>
    <xf numFmtId="0" fontId="5" fillId="0" borderId="10" xfId="0" applyFont="1" applyBorder="1" applyAlignment="1">
      <alignment horizontal="left" vertical="center"/>
    </xf>
    <xf numFmtId="0" fontId="5" fillId="0" borderId="18" xfId="0" applyFont="1" applyBorder="1" applyAlignment="1">
      <alignment horizontal="left" vertical="center"/>
    </xf>
    <xf numFmtId="0" fontId="5" fillId="0" borderId="12" xfId="0" applyFont="1" applyBorder="1" applyAlignment="1">
      <alignment horizontal="left"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2"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5" fillId="0" borderId="10"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2"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2" xfId="0" applyFont="1" applyFill="1" applyBorder="1" applyAlignment="1">
      <alignment horizontal="center" vertical="center"/>
    </xf>
    <xf numFmtId="0" fontId="6" fillId="0" borderId="0" xfId="0" applyFont="1" applyAlignment="1">
      <alignment horizontal="left" vertical="center" wrapText="1"/>
    </xf>
    <xf numFmtId="164" fontId="5" fillId="0" borderId="10" xfId="1" applyFont="1" applyBorder="1" applyAlignment="1">
      <alignment horizontal="center" vertical="center"/>
    </xf>
    <xf numFmtId="164" fontId="5" fillId="0" borderId="18" xfId="1" applyFont="1" applyBorder="1" applyAlignment="1">
      <alignment horizontal="center" vertical="center"/>
    </xf>
    <xf numFmtId="164" fontId="5" fillId="0" borderId="12" xfId="1" applyFont="1" applyBorder="1" applyAlignment="1">
      <alignment horizontal="center" vertical="center"/>
    </xf>
    <xf numFmtId="0" fontId="6" fillId="2" borderId="1" xfId="0" applyFont="1" applyFill="1" applyBorder="1" applyAlignment="1">
      <alignment horizontal="justify" vertical="center" wrapText="1"/>
    </xf>
    <xf numFmtId="0" fontId="6" fillId="2" borderId="4" xfId="0" applyFont="1" applyFill="1" applyBorder="1" applyAlignment="1">
      <alignment horizontal="justify" vertical="center" wrapText="1"/>
    </xf>
    <xf numFmtId="0" fontId="6" fillId="2" borderId="7" xfId="0" applyFont="1" applyFill="1" applyBorder="1" applyAlignment="1">
      <alignment horizontal="justify" vertical="center" wrapText="1"/>
    </xf>
    <xf numFmtId="0" fontId="6" fillId="2" borderId="9" xfId="0" applyFont="1" applyFill="1" applyBorder="1" applyAlignment="1">
      <alignment horizontal="justify" vertical="center" wrapText="1"/>
    </xf>
    <xf numFmtId="0" fontId="6" fillId="2" borderId="1" xfId="0" applyFont="1" applyFill="1" applyBorder="1" applyAlignment="1">
      <alignment horizontal="justify" vertical="center"/>
    </xf>
    <xf numFmtId="0" fontId="6" fillId="2" borderId="4" xfId="0" applyFont="1" applyFill="1" applyBorder="1" applyAlignment="1">
      <alignment horizontal="justify" vertical="center"/>
    </xf>
    <xf numFmtId="0" fontId="6" fillId="2" borderId="7" xfId="0" applyFont="1" applyFill="1" applyBorder="1" applyAlignment="1">
      <alignment horizontal="justify" vertical="center"/>
    </xf>
    <xf numFmtId="0" fontId="6" fillId="2" borderId="9" xfId="0" applyFont="1" applyFill="1" applyBorder="1" applyAlignment="1">
      <alignment horizontal="justify" vertical="center"/>
    </xf>
    <xf numFmtId="0" fontId="5" fillId="3" borderId="10" xfId="0" applyFont="1" applyFill="1" applyBorder="1" applyAlignment="1">
      <alignment horizontal="center" vertical="center"/>
    </xf>
    <xf numFmtId="0" fontId="5" fillId="3" borderId="18" xfId="0" applyFont="1" applyFill="1" applyBorder="1" applyAlignment="1">
      <alignment horizontal="center" vertical="center"/>
    </xf>
    <xf numFmtId="0" fontId="5" fillId="3" borderId="12" xfId="0" applyFont="1" applyFill="1" applyBorder="1" applyAlignment="1">
      <alignment horizontal="center" vertical="center"/>
    </xf>
    <xf numFmtId="0" fontId="5" fillId="5" borderId="10" xfId="0" applyFont="1" applyFill="1" applyBorder="1" applyAlignment="1">
      <alignment horizontal="center" vertical="center"/>
    </xf>
    <xf numFmtId="0" fontId="5" fillId="5" borderId="12"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2" xfId="0" applyFont="1" applyFill="1" applyBorder="1" applyAlignment="1">
      <alignment horizontal="center" vertical="center"/>
    </xf>
    <xf numFmtId="0" fontId="5" fillId="5" borderId="18" xfId="0" applyFont="1" applyFill="1" applyBorder="1" applyAlignment="1">
      <alignment horizontal="center" vertical="center"/>
    </xf>
    <xf numFmtId="0" fontId="5" fillId="6" borderId="10" xfId="0" applyFont="1" applyFill="1" applyBorder="1" applyAlignment="1">
      <alignment horizontal="center" vertical="center"/>
    </xf>
    <xf numFmtId="0" fontId="5" fillId="6" borderId="12" xfId="0" applyFont="1" applyFill="1" applyBorder="1" applyAlignment="1">
      <alignment horizontal="center" vertical="center"/>
    </xf>
    <xf numFmtId="0" fontId="5" fillId="4" borderId="18" xfId="0" applyFont="1" applyFill="1" applyBorder="1" applyAlignment="1">
      <alignment horizontal="center" vertical="center"/>
    </xf>
    <xf numFmtId="0" fontId="5" fillId="9" borderId="10" xfId="0" applyFont="1" applyFill="1" applyBorder="1" applyAlignment="1">
      <alignment horizontal="center" vertical="center"/>
    </xf>
    <xf numFmtId="0" fontId="5" fillId="9" borderId="12" xfId="0" applyFont="1" applyFill="1" applyBorder="1" applyAlignment="1">
      <alignment horizontal="center" vertical="center"/>
    </xf>
    <xf numFmtId="0" fontId="6" fillId="12" borderId="20" xfId="0" applyFont="1" applyFill="1" applyBorder="1" applyAlignment="1">
      <alignment horizontal="center" vertical="center" wrapText="1"/>
    </xf>
    <xf numFmtId="0" fontId="6" fillId="12" borderId="18" xfId="0" applyFont="1" applyFill="1" applyBorder="1" applyAlignment="1">
      <alignment horizontal="center" vertical="center" wrapText="1"/>
    </xf>
    <xf numFmtId="0" fontId="6" fillId="12" borderId="21" xfId="0" applyFont="1" applyFill="1" applyBorder="1" applyAlignment="1">
      <alignment horizontal="center" vertical="center" wrapText="1"/>
    </xf>
    <xf numFmtId="0" fontId="6" fillId="10" borderId="14" xfId="0" applyFont="1" applyFill="1" applyBorder="1" applyAlignment="1">
      <alignment horizontal="center" vertical="center" textRotation="90" wrapText="1"/>
    </xf>
    <xf numFmtId="0" fontId="5" fillId="10" borderId="14" xfId="0" applyFont="1" applyFill="1" applyBorder="1" applyAlignment="1">
      <alignment horizontal="center" vertical="center" textRotation="90" wrapText="1"/>
    </xf>
    <xf numFmtId="0" fontId="6" fillId="10" borderId="22" xfId="0" applyFont="1" applyFill="1" applyBorder="1" applyAlignment="1">
      <alignment horizontal="center" vertical="center" textRotation="90" wrapText="1"/>
    </xf>
    <xf numFmtId="0" fontId="6" fillId="10" borderId="23" xfId="0" applyFont="1" applyFill="1" applyBorder="1" applyAlignment="1">
      <alignment horizontal="center" vertical="center" textRotation="90" wrapText="1"/>
    </xf>
    <xf numFmtId="0" fontId="6" fillId="10" borderId="24" xfId="0" applyFont="1" applyFill="1" applyBorder="1" applyAlignment="1">
      <alignment horizontal="center" vertical="center" textRotation="90" wrapText="1"/>
    </xf>
    <xf numFmtId="0" fontId="6" fillId="7" borderId="11" xfId="0" applyFont="1" applyFill="1" applyBorder="1" applyAlignment="1">
      <alignment horizontal="center" vertical="center" wrapText="1"/>
    </xf>
    <xf numFmtId="0" fontId="6" fillId="7" borderId="13" xfId="0" applyFont="1" applyFill="1" applyBorder="1" applyAlignment="1">
      <alignment horizontal="center" vertical="center" wrapText="1"/>
    </xf>
    <xf numFmtId="0" fontId="6" fillId="7" borderId="10" xfId="0" applyFont="1" applyFill="1" applyBorder="1" applyAlignment="1">
      <alignment horizontal="center" vertical="center" wrapText="1"/>
    </xf>
    <xf numFmtId="0" fontId="6" fillId="7" borderId="18" xfId="0" applyFont="1" applyFill="1" applyBorder="1" applyAlignment="1">
      <alignment horizontal="center" vertical="center" wrapText="1"/>
    </xf>
    <xf numFmtId="0" fontId="6" fillId="7" borderId="12"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2" xfId="0" applyFont="1" applyFill="1" applyBorder="1" applyAlignment="1">
      <alignment horizontal="center" vertical="center" wrapText="1"/>
    </xf>
    <xf numFmtId="0" fontId="6" fillId="7" borderId="4" xfId="0" applyFont="1" applyFill="1" applyBorder="1" applyAlignment="1">
      <alignment horizontal="center" vertical="center" wrapText="1"/>
    </xf>
    <xf numFmtId="0" fontId="6" fillId="7" borderId="7" xfId="0" applyFont="1" applyFill="1" applyBorder="1" applyAlignment="1">
      <alignment horizontal="center" vertical="center" wrapText="1"/>
    </xf>
    <xf numFmtId="0" fontId="6" fillId="7" borderId="8" xfId="0" applyFont="1" applyFill="1" applyBorder="1" applyAlignment="1">
      <alignment horizontal="center" vertical="center" wrapText="1"/>
    </xf>
    <xf numFmtId="0" fontId="6" fillId="7" borderId="9" xfId="0" applyFont="1" applyFill="1" applyBorder="1" applyAlignment="1">
      <alignment horizontal="center" vertical="center" wrapText="1"/>
    </xf>
    <xf numFmtId="0" fontId="9" fillId="0" borderId="1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2" xfId="0" applyFont="1" applyBorder="1" applyAlignment="1">
      <alignment horizontal="center" vertical="center" wrapText="1"/>
    </xf>
    <xf numFmtId="0" fontId="5" fillId="13" borderId="10" xfId="0" applyFont="1" applyFill="1" applyBorder="1" applyAlignment="1">
      <alignment horizontal="center" vertical="center" wrapText="1"/>
    </xf>
    <xf numFmtId="0" fontId="5" fillId="13" borderId="18" xfId="0" applyFont="1" applyFill="1" applyBorder="1" applyAlignment="1">
      <alignment horizontal="center" vertical="center" wrapText="1"/>
    </xf>
    <xf numFmtId="0" fontId="5" fillId="13" borderId="12"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02AAE-5369-418D-8255-273A67D95F65}">
  <sheetPr>
    <tabColor rgb="FFFF0000"/>
  </sheetPr>
  <dimension ref="A1:IS90"/>
  <sheetViews>
    <sheetView tabSelected="1" topLeftCell="D36" zoomScaleNormal="100" workbookViewId="0">
      <selection activeCell="B8" sqref="B8:S8"/>
    </sheetView>
  </sheetViews>
  <sheetFormatPr baseColWidth="10" defaultColWidth="11.28515625" defaultRowHeight="12.75" x14ac:dyDescent="0.25"/>
  <cols>
    <col min="1" max="1" width="11.28515625" style="1"/>
    <col min="2" max="2" width="4.28515625" style="11" customWidth="1"/>
    <col min="3" max="3" width="5.28515625" style="11" customWidth="1"/>
    <col min="4" max="5" width="6.85546875" style="11" customWidth="1"/>
    <col min="6" max="6" width="7.7109375" style="11" customWidth="1"/>
    <col min="7" max="7" width="22.7109375" style="1" customWidth="1"/>
    <col min="8" max="8" width="21.28515625" style="1" customWidth="1"/>
    <col min="9" max="9" width="3" style="11" customWidth="1"/>
    <col min="10" max="10" width="16.28515625" style="11" customWidth="1"/>
    <col min="11" max="11" width="3.7109375" style="11" customWidth="1"/>
    <col min="12" max="12" width="3.85546875" style="11" customWidth="1"/>
    <col min="13" max="13" width="5.7109375" style="11" customWidth="1"/>
    <col min="14" max="14" width="24.140625" style="1" bestFit="1" customWidth="1"/>
    <col min="15" max="15" width="17.85546875" style="11" bestFit="1" customWidth="1"/>
    <col min="16" max="16" width="15.28515625" style="1" customWidth="1"/>
    <col min="17" max="17" width="8" style="1" bestFit="1" customWidth="1"/>
    <col min="18" max="18" width="19.140625" style="11" customWidth="1"/>
    <col min="19" max="20" width="16.140625" style="1" customWidth="1"/>
    <col min="21" max="21" width="13.28515625" style="1" customWidth="1"/>
    <col min="22" max="22" width="11.28515625" style="1" customWidth="1"/>
    <col min="23" max="23" width="11.85546875" style="1" customWidth="1"/>
    <col min="24" max="24" width="13.28515625" style="1" customWidth="1"/>
    <col min="25" max="26" width="11.28515625" style="1"/>
    <col min="27" max="27" width="13.28515625" style="1" customWidth="1"/>
    <col min="28" max="36" width="11.28515625" style="1"/>
    <col min="37" max="37" width="37.85546875" style="1" customWidth="1"/>
    <col min="38" max="16384" width="11.28515625" style="1"/>
  </cols>
  <sheetData>
    <row r="1" spans="2:24" ht="25.5" customHeight="1" x14ac:dyDescent="0.25">
      <c r="B1" s="79" t="s">
        <v>0</v>
      </c>
      <c r="C1" s="79"/>
      <c r="D1" s="79"/>
      <c r="E1" s="79"/>
      <c r="F1" s="79"/>
      <c r="G1" s="79"/>
      <c r="H1" s="79"/>
      <c r="I1" s="79"/>
      <c r="J1" s="79"/>
      <c r="K1" s="79"/>
      <c r="L1" s="79"/>
      <c r="M1" s="79"/>
      <c r="N1" s="79"/>
      <c r="O1" s="79"/>
      <c r="P1" s="79"/>
      <c r="Q1" s="79"/>
      <c r="R1" s="79"/>
      <c r="S1" s="79"/>
      <c r="T1" s="3"/>
    </row>
    <row r="2" spans="2:24" s="2" customFormat="1" ht="15.2" customHeight="1" x14ac:dyDescent="0.25">
      <c r="B2" s="80" t="s">
        <v>1</v>
      </c>
      <c r="C2" s="81"/>
      <c r="D2" s="81"/>
      <c r="E2" s="81"/>
      <c r="F2" s="81"/>
      <c r="G2" s="81"/>
      <c r="H2" s="81"/>
      <c r="I2" s="81"/>
      <c r="J2" s="81"/>
      <c r="K2" s="81"/>
      <c r="L2" s="81"/>
      <c r="M2" s="81"/>
      <c r="N2" s="81"/>
      <c r="O2" s="81"/>
      <c r="P2" s="81"/>
      <c r="Q2" s="81"/>
      <c r="R2" s="81"/>
      <c r="S2" s="82"/>
      <c r="T2" s="72"/>
      <c r="W2" s="3"/>
      <c r="X2" s="3"/>
    </row>
    <row r="3" spans="2:24" s="2" customFormat="1" x14ac:dyDescent="0.25">
      <c r="B3" s="83"/>
      <c r="C3" s="83"/>
      <c r="D3" s="83"/>
      <c r="E3" s="83"/>
      <c r="F3" s="83"/>
      <c r="G3" s="83"/>
      <c r="H3" s="83"/>
      <c r="I3" s="83"/>
      <c r="J3" s="83"/>
      <c r="K3" s="83"/>
      <c r="L3" s="83"/>
      <c r="M3" s="83"/>
      <c r="N3" s="83"/>
      <c r="O3" s="83"/>
      <c r="P3" s="83"/>
      <c r="Q3" s="83"/>
      <c r="R3" s="83"/>
      <c r="S3" s="83"/>
      <c r="T3" s="3"/>
      <c r="W3" s="3"/>
      <c r="X3" s="3"/>
    </row>
    <row r="4" spans="2:24" s="2" customFormat="1" ht="39.950000000000003" customHeight="1" x14ac:dyDescent="0.25">
      <c r="B4" s="84" t="s">
        <v>2</v>
      </c>
      <c r="C4" s="85"/>
      <c r="D4" s="85"/>
      <c r="E4" s="85"/>
      <c r="F4" s="85"/>
      <c r="G4" s="86"/>
      <c r="H4" s="87" t="s">
        <v>182</v>
      </c>
      <c r="I4" s="88"/>
      <c r="J4" s="88"/>
      <c r="K4" s="88"/>
      <c r="L4" s="88"/>
      <c r="M4" s="88"/>
      <c r="N4" s="88"/>
      <c r="O4" s="88"/>
      <c r="P4" s="88"/>
      <c r="Q4" s="88"/>
      <c r="R4" s="88"/>
      <c r="S4" s="89"/>
      <c r="T4" s="73"/>
    </row>
    <row r="5" spans="2:24" ht="15" customHeight="1" x14ac:dyDescent="0.25">
      <c r="B5" s="84" t="s">
        <v>3</v>
      </c>
      <c r="C5" s="85"/>
      <c r="D5" s="85"/>
      <c r="E5" s="85"/>
      <c r="F5" s="85"/>
      <c r="G5" s="86"/>
      <c r="H5" s="90">
        <v>668400000</v>
      </c>
      <c r="I5" s="91"/>
      <c r="J5" s="91"/>
      <c r="K5" s="91"/>
      <c r="L5" s="91"/>
      <c r="M5" s="91"/>
      <c r="N5" s="91"/>
      <c r="O5" s="91"/>
      <c r="P5" s="91"/>
      <c r="Q5" s="91"/>
      <c r="R5" s="91"/>
      <c r="S5" s="92"/>
      <c r="T5" s="74"/>
    </row>
    <row r="6" spans="2:24" ht="21.95" customHeight="1" x14ac:dyDescent="0.25">
      <c r="B6" s="84" t="s">
        <v>4</v>
      </c>
      <c r="C6" s="85"/>
      <c r="D6" s="85"/>
      <c r="E6" s="85"/>
      <c r="F6" s="85"/>
      <c r="G6" s="86"/>
      <c r="H6" s="93" t="s">
        <v>5</v>
      </c>
      <c r="I6" s="94"/>
      <c r="J6" s="94"/>
      <c r="K6" s="94"/>
      <c r="L6" s="94"/>
      <c r="M6" s="94"/>
      <c r="N6" s="94"/>
      <c r="O6" s="94"/>
      <c r="P6" s="94"/>
      <c r="Q6" s="94"/>
      <c r="R6" s="94"/>
      <c r="S6" s="95"/>
      <c r="T6" s="73"/>
    </row>
    <row r="7" spans="2:24" ht="15.2" customHeight="1" x14ac:dyDescent="0.25">
      <c r="B7" s="80" t="s">
        <v>6</v>
      </c>
      <c r="C7" s="81"/>
      <c r="D7" s="81"/>
      <c r="E7" s="81"/>
      <c r="F7" s="81"/>
      <c r="G7" s="81"/>
      <c r="H7" s="81"/>
      <c r="I7" s="81"/>
      <c r="J7" s="81"/>
      <c r="K7" s="81"/>
      <c r="L7" s="81"/>
      <c r="M7" s="81"/>
      <c r="N7" s="81"/>
      <c r="O7" s="81"/>
      <c r="P7" s="81"/>
      <c r="Q7" s="81"/>
      <c r="R7" s="81"/>
      <c r="S7" s="82"/>
      <c r="T7" s="72"/>
    </row>
    <row r="8" spans="2:24" ht="62.25" customHeight="1" x14ac:dyDescent="0.25">
      <c r="B8" s="96" t="s">
        <v>7</v>
      </c>
      <c r="C8" s="97"/>
      <c r="D8" s="97"/>
      <c r="E8" s="97"/>
      <c r="F8" s="97"/>
      <c r="G8" s="97"/>
      <c r="H8" s="97"/>
      <c r="I8" s="97"/>
      <c r="J8" s="97"/>
      <c r="K8" s="97"/>
      <c r="L8" s="97"/>
      <c r="M8" s="97"/>
      <c r="N8" s="97"/>
      <c r="O8" s="97"/>
      <c r="P8" s="97"/>
      <c r="Q8" s="97"/>
      <c r="R8" s="97"/>
      <c r="S8" s="98"/>
    </row>
    <row r="9" spans="2:24" ht="15.2" customHeight="1" x14ac:dyDescent="0.25">
      <c r="B9" s="80" t="s">
        <v>8</v>
      </c>
      <c r="C9" s="81"/>
      <c r="D9" s="81"/>
      <c r="E9" s="81"/>
      <c r="F9" s="81"/>
      <c r="G9" s="81"/>
      <c r="H9" s="81"/>
      <c r="I9" s="81"/>
      <c r="J9" s="81"/>
      <c r="K9" s="81"/>
      <c r="L9" s="81"/>
      <c r="M9" s="81"/>
      <c r="N9" s="81"/>
      <c r="O9" s="81"/>
      <c r="P9" s="81"/>
      <c r="Q9" s="81"/>
      <c r="R9" s="81"/>
      <c r="S9" s="82"/>
      <c r="T9" s="72"/>
    </row>
    <row r="10" spans="2:24" ht="15.2" customHeight="1" x14ac:dyDescent="0.25">
      <c r="B10" s="99" t="s">
        <v>9</v>
      </c>
      <c r="C10" s="83"/>
      <c r="D10" s="83"/>
      <c r="E10" s="83"/>
      <c r="F10" s="83"/>
      <c r="G10" s="83"/>
      <c r="H10" s="83"/>
      <c r="I10" s="83"/>
      <c r="J10" s="83"/>
      <c r="K10" s="83"/>
      <c r="L10" s="83"/>
      <c r="M10" s="83"/>
      <c r="N10" s="83"/>
      <c r="O10" s="83"/>
      <c r="P10" s="83"/>
      <c r="Q10" s="83"/>
      <c r="R10" s="83"/>
      <c r="S10" s="100"/>
      <c r="T10" s="3"/>
      <c r="U10" s="4"/>
      <c r="V10" s="4"/>
      <c r="W10" s="4"/>
      <c r="X10" s="4"/>
    </row>
    <row r="11" spans="2:24" x14ac:dyDescent="0.25">
      <c r="B11" s="5"/>
      <c r="C11" s="6"/>
      <c r="D11" s="6"/>
      <c r="E11" s="7"/>
      <c r="F11" s="101" t="s">
        <v>10</v>
      </c>
      <c r="G11" s="102"/>
      <c r="H11" s="102"/>
      <c r="I11" s="102"/>
      <c r="J11" s="102"/>
      <c r="K11" s="103"/>
      <c r="L11" s="101" t="s">
        <v>11</v>
      </c>
      <c r="M11" s="102"/>
      <c r="N11" s="103"/>
      <c r="O11" s="6"/>
      <c r="P11" s="8"/>
      <c r="Q11" s="8"/>
      <c r="R11" s="6"/>
      <c r="S11" s="9"/>
    </row>
    <row r="12" spans="2:24" ht="21" customHeight="1" x14ac:dyDescent="0.25">
      <c r="B12" s="10"/>
      <c r="E12" s="104" t="s">
        <v>12</v>
      </c>
      <c r="F12" s="107" t="s">
        <v>13</v>
      </c>
      <c r="G12" s="108"/>
      <c r="H12" s="108"/>
      <c r="I12" s="108"/>
      <c r="J12" s="108"/>
      <c r="K12" s="109"/>
      <c r="L12" s="110">
        <v>1</v>
      </c>
      <c r="M12" s="111"/>
      <c r="N12" s="112"/>
      <c r="S12" s="12"/>
    </row>
    <row r="13" spans="2:24" ht="21" customHeight="1" x14ac:dyDescent="0.25">
      <c r="B13" s="10"/>
      <c r="E13" s="105"/>
      <c r="F13" s="107" t="s">
        <v>14</v>
      </c>
      <c r="G13" s="108"/>
      <c r="H13" s="108"/>
      <c r="I13" s="108"/>
      <c r="J13" s="108"/>
      <c r="K13" s="109"/>
      <c r="L13" s="110">
        <v>2</v>
      </c>
      <c r="M13" s="111"/>
      <c r="N13" s="112"/>
      <c r="S13" s="12"/>
    </row>
    <row r="14" spans="2:24" ht="21" customHeight="1" x14ac:dyDescent="0.25">
      <c r="B14" s="10"/>
      <c r="E14" s="105"/>
      <c r="F14" s="107" t="s">
        <v>15</v>
      </c>
      <c r="G14" s="108"/>
      <c r="H14" s="108"/>
      <c r="I14" s="108"/>
      <c r="J14" s="108"/>
      <c r="K14" s="109"/>
      <c r="L14" s="110">
        <v>3</v>
      </c>
      <c r="M14" s="111"/>
      <c r="N14" s="112"/>
      <c r="S14" s="12"/>
    </row>
    <row r="15" spans="2:24" ht="21" customHeight="1" x14ac:dyDescent="0.25">
      <c r="B15" s="10"/>
      <c r="E15" s="105"/>
      <c r="F15" s="107" t="s">
        <v>16</v>
      </c>
      <c r="G15" s="108"/>
      <c r="H15" s="108"/>
      <c r="I15" s="108"/>
      <c r="J15" s="108"/>
      <c r="K15" s="109"/>
      <c r="L15" s="110">
        <v>4</v>
      </c>
      <c r="M15" s="111"/>
      <c r="N15" s="112"/>
      <c r="S15" s="12"/>
    </row>
    <row r="16" spans="2:24" ht="21" customHeight="1" x14ac:dyDescent="0.25">
      <c r="B16" s="13"/>
      <c r="C16" s="14"/>
      <c r="D16" s="14"/>
      <c r="E16" s="106"/>
      <c r="F16" s="107" t="s">
        <v>17</v>
      </c>
      <c r="G16" s="108"/>
      <c r="H16" s="108"/>
      <c r="I16" s="108"/>
      <c r="J16" s="108"/>
      <c r="K16" s="109"/>
      <c r="L16" s="110">
        <v>5</v>
      </c>
      <c r="M16" s="111"/>
      <c r="N16" s="112"/>
      <c r="O16" s="14"/>
      <c r="P16" s="15"/>
      <c r="Q16" s="15"/>
      <c r="R16" s="14"/>
      <c r="S16" s="16"/>
    </row>
    <row r="17" spans="2:253" ht="15.2" customHeight="1" x14ac:dyDescent="0.25">
      <c r="B17" s="99" t="s">
        <v>18</v>
      </c>
      <c r="C17" s="83"/>
      <c r="D17" s="83"/>
      <c r="E17" s="83"/>
      <c r="F17" s="83"/>
      <c r="G17" s="83"/>
      <c r="H17" s="83"/>
      <c r="I17" s="83"/>
      <c r="J17" s="83"/>
      <c r="K17" s="83"/>
      <c r="L17" s="83"/>
      <c r="M17" s="83"/>
      <c r="N17" s="83"/>
      <c r="O17" s="83"/>
      <c r="P17" s="83"/>
      <c r="Q17" s="83"/>
      <c r="R17" s="83"/>
      <c r="S17" s="100"/>
      <c r="T17" s="3"/>
      <c r="U17" s="4"/>
      <c r="V17" s="4"/>
      <c r="W17" s="4"/>
      <c r="X17" s="4"/>
    </row>
    <row r="18" spans="2:253" ht="15.2" customHeight="1" x14ac:dyDescent="0.25">
      <c r="B18" s="5"/>
      <c r="C18" s="6"/>
      <c r="D18" s="6"/>
      <c r="E18" s="17"/>
      <c r="F18" s="17"/>
      <c r="G18" s="17"/>
      <c r="H18" s="17"/>
      <c r="I18" s="17"/>
      <c r="J18" s="113" t="s">
        <v>19</v>
      </c>
      <c r="K18" s="114"/>
      <c r="L18" s="114"/>
      <c r="M18" s="114"/>
      <c r="N18" s="114"/>
      <c r="O18" s="114"/>
      <c r="P18" s="114"/>
      <c r="Q18" s="114"/>
      <c r="R18" s="115"/>
      <c r="S18" s="18"/>
      <c r="T18" s="4"/>
      <c r="U18" s="19"/>
      <c r="V18" s="19"/>
      <c r="W18" s="19"/>
      <c r="X18" s="19"/>
    </row>
    <row r="19" spans="2:253" ht="114.75" customHeight="1" x14ac:dyDescent="0.25">
      <c r="B19" s="10"/>
      <c r="E19" s="113" t="s">
        <v>20</v>
      </c>
      <c r="F19" s="114"/>
      <c r="G19" s="114"/>
      <c r="H19" s="114"/>
      <c r="I19" s="115"/>
      <c r="J19" s="116" t="s">
        <v>21</v>
      </c>
      <c r="K19" s="117"/>
      <c r="L19" s="117"/>
      <c r="M19" s="118"/>
      <c r="N19" s="20" t="s">
        <v>22</v>
      </c>
      <c r="O19" s="20" t="s">
        <v>23</v>
      </c>
      <c r="P19" s="116" t="s">
        <v>24</v>
      </c>
      <c r="Q19" s="118"/>
      <c r="R19" s="20" t="s">
        <v>25</v>
      </c>
      <c r="S19" s="21"/>
      <c r="T19" s="19"/>
      <c r="U19" s="19"/>
      <c r="V19" s="19"/>
      <c r="W19" s="19"/>
      <c r="X19" s="19"/>
    </row>
    <row r="20" spans="2:253" ht="106.5" customHeight="1" x14ac:dyDescent="0.25">
      <c r="B20" s="10"/>
      <c r="E20" s="113" t="s">
        <v>26</v>
      </c>
      <c r="F20" s="114"/>
      <c r="G20" s="114"/>
      <c r="H20" s="114"/>
      <c r="I20" s="115"/>
      <c r="J20" s="116" t="s">
        <v>27</v>
      </c>
      <c r="K20" s="117"/>
      <c r="L20" s="117"/>
      <c r="M20" s="118"/>
      <c r="N20" s="20" t="s">
        <v>28</v>
      </c>
      <c r="O20" s="20" t="s">
        <v>29</v>
      </c>
      <c r="P20" s="116" t="s">
        <v>30</v>
      </c>
      <c r="Q20" s="118"/>
      <c r="R20" s="20" t="s">
        <v>31</v>
      </c>
      <c r="S20" s="21"/>
      <c r="T20" s="19"/>
      <c r="U20" s="19"/>
      <c r="V20" s="19"/>
      <c r="W20" s="19"/>
      <c r="X20" s="19"/>
    </row>
    <row r="21" spans="2:253" s="26" customFormat="1" ht="15.2" customHeight="1" x14ac:dyDescent="0.25">
      <c r="B21" s="22"/>
      <c r="C21" s="67"/>
      <c r="D21" s="67"/>
      <c r="E21" s="119" t="s">
        <v>32</v>
      </c>
      <c r="F21" s="120"/>
      <c r="G21" s="121"/>
      <c r="H21" s="125" t="s">
        <v>11</v>
      </c>
      <c r="I21" s="126"/>
      <c r="J21" s="129" t="s">
        <v>33</v>
      </c>
      <c r="K21" s="130"/>
      <c r="L21" s="130"/>
      <c r="M21" s="131"/>
      <c r="N21" s="23" t="s">
        <v>34</v>
      </c>
      <c r="O21" s="23" t="s">
        <v>35</v>
      </c>
      <c r="P21" s="129" t="s">
        <v>36</v>
      </c>
      <c r="Q21" s="131"/>
      <c r="R21" s="23" t="s">
        <v>37</v>
      </c>
      <c r="S21" s="24"/>
      <c r="T21" s="75"/>
      <c r="U21" s="25"/>
      <c r="V21" s="25"/>
      <c r="W21" s="25"/>
      <c r="X21" s="25"/>
    </row>
    <row r="22" spans="2:253" s="26" customFormat="1" x14ac:dyDescent="0.25">
      <c r="B22" s="27"/>
      <c r="C22" s="28"/>
      <c r="D22" s="28"/>
      <c r="E22" s="122"/>
      <c r="F22" s="123"/>
      <c r="G22" s="124"/>
      <c r="H22" s="127"/>
      <c r="I22" s="128"/>
      <c r="J22" s="110">
        <v>1</v>
      </c>
      <c r="K22" s="111"/>
      <c r="L22" s="111"/>
      <c r="M22" s="112"/>
      <c r="N22" s="29">
        <v>2</v>
      </c>
      <c r="O22" s="29">
        <v>3</v>
      </c>
      <c r="P22" s="110">
        <v>4</v>
      </c>
      <c r="Q22" s="112"/>
      <c r="R22" s="29">
        <v>5</v>
      </c>
      <c r="S22" s="30"/>
      <c r="T22" s="25"/>
      <c r="U22" s="25"/>
      <c r="V22" s="25"/>
      <c r="W22" s="25"/>
      <c r="X22" s="25"/>
    </row>
    <row r="23" spans="2:253" ht="15.2" customHeight="1" x14ac:dyDescent="0.25">
      <c r="B23" s="99" t="s">
        <v>38</v>
      </c>
      <c r="C23" s="83"/>
      <c r="D23" s="83"/>
      <c r="E23" s="83"/>
      <c r="F23" s="83"/>
      <c r="G23" s="83"/>
      <c r="H23" s="83"/>
      <c r="I23" s="83"/>
      <c r="J23" s="83"/>
      <c r="K23" s="83"/>
      <c r="L23" s="83"/>
      <c r="M23" s="83"/>
      <c r="N23" s="83"/>
      <c r="O23" s="83"/>
      <c r="P23" s="83"/>
      <c r="Q23" s="83"/>
      <c r="R23" s="83"/>
      <c r="S23" s="100"/>
      <c r="T23" s="3"/>
      <c r="U23" s="4"/>
      <c r="V23" s="4"/>
      <c r="W23" s="4"/>
      <c r="X23" s="4"/>
      <c r="Y23" s="132"/>
      <c r="Z23" s="132"/>
      <c r="AA23" s="132"/>
      <c r="AB23" s="132"/>
      <c r="AC23" s="132"/>
      <c r="AD23" s="132"/>
      <c r="AE23" s="132"/>
      <c r="AF23" s="132"/>
      <c r="AG23" s="132"/>
      <c r="AH23" s="132"/>
      <c r="AI23" s="132"/>
      <c r="AJ23" s="132"/>
      <c r="AK23" s="132"/>
      <c r="AL23" s="132"/>
      <c r="AM23" s="132"/>
      <c r="AN23" s="132"/>
      <c r="AO23" s="132"/>
      <c r="AP23" s="132"/>
      <c r="AQ23" s="132"/>
      <c r="AR23" s="132"/>
      <c r="AS23" s="132"/>
      <c r="AT23" s="132"/>
      <c r="AU23" s="132"/>
      <c r="AV23" s="132"/>
      <c r="AW23" s="132"/>
      <c r="AX23" s="132"/>
      <c r="AY23" s="132"/>
      <c r="AZ23" s="132"/>
      <c r="BA23" s="132"/>
      <c r="BB23" s="132"/>
      <c r="BC23" s="132"/>
      <c r="BD23" s="132"/>
      <c r="BE23" s="132"/>
      <c r="BF23" s="132"/>
      <c r="BG23" s="132"/>
      <c r="BH23" s="132"/>
      <c r="BI23" s="132"/>
      <c r="BJ23" s="132"/>
      <c r="BK23" s="132"/>
      <c r="BL23" s="132"/>
      <c r="BM23" s="132"/>
      <c r="BN23" s="132"/>
      <c r="BO23" s="132"/>
      <c r="BP23" s="132"/>
      <c r="BQ23" s="132"/>
      <c r="BR23" s="132"/>
      <c r="BS23" s="132"/>
      <c r="BT23" s="132"/>
      <c r="BU23" s="132"/>
      <c r="BV23" s="132"/>
      <c r="BW23" s="132"/>
      <c r="BX23" s="132"/>
      <c r="BY23" s="132"/>
      <c r="BZ23" s="132"/>
      <c r="CA23" s="132"/>
      <c r="CB23" s="132"/>
      <c r="CC23" s="132"/>
      <c r="CD23" s="132"/>
      <c r="CE23" s="132"/>
      <c r="CF23" s="132"/>
      <c r="CG23" s="132"/>
      <c r="CH23" s="132"/>
      <c r="CI23" s="132"/>
      <c r="CJ23" s="132"/>
      <c r="CK23" s="132"/>
      <c r="CL23" s="132"/>
      <c r="CM23" s="132"/>
      <c r="CN23" s="132"/>
      <c r="CO23" s="132"/>
      <c r="CP23" s="132"/>
      <c r="CQ23" s="132"/>
      <c r="CR23" s="132"/>
      <c r="CS23" s="132"/>
      <c r="CT23" s="132"/>
      <c r="CU23" s="132"/>
      <c r="CV23" s="132"/>
      <c r="CW23" s="132"/>
      <c r="CX23" s="132"/>
      <c r="CY23" s="132"/>
      <c r="CZ23" s="132"/>
      <c r="DA23" s="132"/>
      <c r="DB23" s="132"/>
      <c r="DC23" s="132"/>
      <c r="DD23" s="132"/>
      <c r="DE23" s="132"/>
      <c r="DF23" s="132"/>
      <c r="DG23" s="132"/>
      <c r="DH23" s="132"/>
      <c r="DI23" s="132"/>
      <c r="DJ23" s="132"/>
      <c r="DK23" s="132"/>
      <c r="DL23" s="132"/>
      <c r="DM23" s="132"/>
      <c r="DN23" s="132"/>
      <c r="DO23" s="132"/>
      <c r="DP23" s="132"/>
      <c r="DQ23" s="132"/>
      <c r="DR23" s="132"/>
      <c r="DS23" s="132"/>
      <c r="DT23" s="132"/>
      <c r="DU23" s="132"/>
      <c r="DV23" s="132"/>
      <c r="DW23" s="132"/>
      <c r="DX23" s="132"/>
      <c r="DY23" s="132"/>
      <c r="DZ23" s="132"/>
      <c r="EA23" s="132"/>
      <c r="EB23" s="132"/>
      <c r="EC23" s="132"/>
      <c r="ED23" s="132"/>
      <c r="EE23" s="132"/>
      <c r="EF23" s="132"/>
      <c r="EG23" s="132"/>
      <c r="EH23" s="132"/>
      <c r="EI23" s="132"/>
      <c r="EJ23" s="132"/>
      <c r="EK23" s="132"/>
      <c r="EL23" s="132"/>
      <c r="EM23" s="132"/>
      <c r="EN23" s="132"/>
      <c r="EO23" s="132"/>
      <c r="EP23" s="132"/>
      <c r="EQ23" s="132"/>
      <c r="ER23" s="132"/>
      <c r="ES23" s="132"/>
      <c r="ET23" s="132"/>
      <c r="EU23" s="132"/>
      <c r="EV23" s="132"/>
      <c r="EW23" s="132"/>
      <c r="EX23" s="132"/>
      <c r="EY23" s="132"/>
      <c r="EZ23" s="132"/>
      <c r="FA23" s="132"/>
      <c r="FB23" s="132"/>
      <c r="FC23" s="132"/>
      <c r="FD23" s="132"/>
      <c r="FE23" s="132"/>
      <c r="FF23" s="132"/>
      <c r="FG23" s="132"/>
      <c r="FH23" s="132"/>
      <c r="FI23" s="132"/>
      <c r="FJ23" s="132"/>
      <c r="FK23" s="132"/>
      <c r="FL23" s="132"/>
      <c r="FM23" s="132"/>
      <c r="FN23" s="132"/>
      <c r="FO23" s="132"/>
      <c r="FP23" s="132"/>
      <c r="FQ23" s="132"/>
      <c r="FR23" s="132"/>
      <c r="FS23" s="132"/>
      <c r="FT23" s="132"/>
      <c r="FU23" s="132"/>
      <c r="FV23" s="132"/>
      <c r="FW23" s="132"/>
      <c r="FX23" s="132"/>
      <c r="FY23" s="132"/>
      <c r="FZ23" s="132"/>
      <c r="GA23" s="132"/>
      <c r="GB23" s="132"/>
      <c r="GC23" s="132"/>
      <c r="GD23" s="132"/>
      <c r="GE23" s="132"/>
      <c r="GF23" s="132"/>
      <c r="GG23" s="132"/>
      <c r="GH23" s="132"/>
      <c r="GI23" s="132"/>
      <c r="GJ23" s="132"/>
      <c r="GK23" s="132"/>
      <c r="GL23" s="132"/>
      <c r="GM23" s="132"/>
      <c r="GN23" s="132"/>
      <c r="GO23" s="132"/>
      <c r="GP23" s="132"/>
      <c r="GQ23" s="132"/>
      <c r="GR23" s="132"/>
      <c r="GS23" s="132"/>
      <c r="GT23" s="132"/>
      <c r="GU23" s="132"/>
      <c r="GV23" s="132"/>
      <c r="GW23" s="132"/>
      <c r="GX23" s="132"/>
      <c r="GY23" s="132"/>
      <c r="GZ23" s="132"/>
      <c r="HA23" s="132"/>
      <c r="HB23" s="132"/>
      <c r="HC23" s="132"/>
      <c r="HD23" s="132"/>
      <c r="HE23" s="132"/>
      <c r="HF23" s="132"/>
      <c r="HG23" s="132"/>
      <c r="HH23" s="132"/>
      <c r="HI23" s="132"/>
      <c r="HJ23" s="132"/>
      <c r="HK23" s="132"/>
      <c r="HL23" s="132"/>
      <c r="HM23" s="132"/>
      <c r="HN23" s="132"/>
      <c r="HO23" s="132"/>
      <c r="HP23" s="132"/>
      <c r="HQ23" s="132"/>
      <c r="HR23" s="132"/>
      <c r="HS23" s="132"/>
      <c r="HT23" s="132"/>
      <c r="HU23" s="132"/>
      <c r="HV23" s="132"/>
      <c r="HW23" s="132"/>
      <c r="HX23" s="132"/>
      <c r="HY23" s="132"/>
      <c r="HZ23" s="132"/>
      <c r="IA23" s="132"/>
      <c r="IB23" s="132"/>
      <c r="IC23" s="132"/>
      <c r="ID23" s="132"/>
      <c r="IE23" s="132"/>
      <c r="IF23" s="132"/>
      <c r="IG23" s="132"/>
      <c r="IH23" s="132"/>
      <c r="II23" s="132"/>
      <c r="IJ23" s="132"/>
      <c r="IK23" s="132"/>
      <c r="IL23" s="132"/>
      <c r="IM23" s="132"/>
      <c r="IN23" s="132"/>
      <c r="IO23" s="132"/>
      <c r="IP23" s="132"/>
      <c r="IQ23" s="132"/>
      <c r="IR23" s="132"/>
      <c r="IS23" s="132"/>
    </row>
    <row r="24" spans="2:253" ht="15.2" customHeight="1" x14ac:dyDescent="0.25">
      <c r="B24" s="5"/>
      <c r="C24" s="6"/>
      <c r="D24" s="6"/>
      <c r="E24" s="17"/>
      <c r="F24" s="17"/>
      <c r="G24" s="17"/>
      <c r="H24" s="17"/>
      <c r="I24" s="17"/>
      <c r="J24" s="113" t="s">
        <v>19</v>
      </c>
      <c r="K24" s="114"/>
      <c r="L24" s="114"/>
      <c r="M24" s="114"/>
      <c r="N24" s="114"/>
      <c r="O24" s="114"/>
      <c r="P24" s="114"/>
      <c r="Q24" s="114"/>
      <c r="R24" s="115"/>
      <c r="S24" s="31"/>
      <c r="T24" s="3"/>
      <c r="U24" s="19"/>
      <c r="V24" s="19"/>
    </row>
    <row r="25" spans="2:253" ht="112.5" customHeight="1" x14ac:dyDescent="0.25">
      <c r="B25" s="10"/>
      <c r="E25" s="32"/>
      <c r="F25" s="113" t="s">
        <v>20</v>
      </c>
      <c r="G25" s="114"/>
      <c r="H25" s="114"/>
      <c r="I25" s="115"/>
      <c r="J25" s="116" t="s">
        <v>21</v>
      </c>
      <c r="K25" s="117"/>
      <c r="L25" s="117"/>
      <c r="M25" s="118"/>
      <c r="N25" s="20" t="s">
        <v>39</v>
      </c>
      <c r="O25" s="20" t="s">
        <v>40</v>
      </c>
      <c r="P25" s="116" t="s">
        <v>24</v>
      </c>
      <c r="Q25" s="118"/>
      <c r="R25" s="20" t="s">
        <v>25</v>
      </c>
      <c r="S25" s="21"/>
      <c r="T25" s="19"/>
      <c r="U25" s="19"/>
      <c r="V25" s="19"/>
    </row>
    <row r="26" spans="2:253" ht="27.6" customHeight="1" x14ac:dyDescent="0.25">
      <c r="B26" s="10"/>
      <c r="E26" s="32"/>
      <c r="F26" s="113" t="s">
        <v>41</v>
      </c>
      <c r="G26" s="114"/>
      <c r="H26" s="114"/>
      <c r="I26" s="115"/>
      <c r="J26" s="133">
        <f>ROUND((H5*0.01),0)</f>
        <v>6684000</v>
      </c>
      <c r="K26" s="134"/>
      <c r="L26" s="134"/>
      <c r="M26" s="135"/>
      <c r="N26" s="33">
        <f>ROUND((H5*0.05),0)</f>
        <v>33420000</v>
      </c>
      <c r="O26" s="34">
        <f>ROUND((H5*0.15),0)</f>
        <v>100260000</v>
      </c>
      <c r="P26" s="133">
        <f>ROUND((H5*0.3),0)</f>
        <v>200520000</v>
      </c>
      <c r="Q26" s="135"/>
      <c r="R26" s="34">
        <f>ROUND((H5*0.31),0)</f>
        <v>207204000</v>
      </c>
      <c r="S26" s="35"/>
      <c r="T26" s="76"/>
      <c r="U26" s="19"/>
      <c r="V26" s="19"/>
    </row>
    <row r="27" spans="2:253" ht="15.95" customHeight="1" x14ac:dyDescent="0.25">
      <c r="B27" s="10"/>
      <c r="E27" s="32"/>
      <c r="F27" s="136" t="s">
        <v>32</v>
      </c>
      <c r="G27" s="137"/>
      <c r="H27" s="140" t="s">
        <v>11</v>
      </c>
      <c r="I27" s="141"/>
      <c r="J27" s="129" t="s">
        <v>33</v>
      </c>
      <c r="K27" s="130"/>
      <c r="L27" s="130"/>
      <c r="M27" s="131"/>
      <c r="N27" s="23" t="s">
        <v>34</v>
      </c>
      <c r="O27" s="36" t="s">
        <v>35</v>
      </c>
      <c r="P27" s="129" t="s">
        <v>36</v>
      </c>
      <c r="Q27" s="131"/>
      <c r="R27" s="23" t="s">
        <v>37</v>
      </c>
      <c r="S27" s="37"/>
      <c r="T27" s="47"/>
      <c r="U27" s="19"/>
      <c r="V27" s="19"/>
    </row>
    <row r="28" spans="2:253" x14ac:dyDescent="0.25">
      <c r="B28" s="10"/>
      <c r="E28" s="3"/>
      <c r="F28" s="138"/>
      <c r="G28" s="139"/>
      <c r="H28" s="142"/>
      <c r="I28" s="143"/>
      <c r="J28" s="110">
        <v>1</v>
      </c>
      <c r="K28" s="111"/>
      <c r="L28" s="111"/>
      <c r="M28" s="112"/>
      <c r="N28" s="38">
        <v>2</v>
      </c>
      <c r="O28" s="39">
        <v>3</v>
      </c>
      <c r="P28" s="110">
        <v>4</v>
      </c>
      <c r="Q28" s="112"/>
      <c r="R28" s="38">
        <v>5</v>
      </c>
      <c r="S28" s="21"/>
      <c r="T28" s="19"/>
      <c r="U28" s="19"/>
      <c r="V28" s="19"/>
    </row>
    <row r="29" spans="2:253" ht="39" customHeight="1" x14ac:dyDescent="0.25">
      <c r="B29" s="5"/>
      <c r="C29" s="6"/>
      <c r="D29" s="6"/>
      <c r="E29" s="104" t="s">
        <v>12</v>
      </c>
      <c r="F29" s="110" t="s">
        <v>42</v>
      </c>
      <c r="G29" s="112"/>
      <c r="H29" s="110">
        <v>1</v>
      </c>
      <c r="I29" s="112"/>
      <c r="J29" s="144">
        <f>J28+H29</f>
        <v>2</v>
      </c>
      <c r="K29" s="145"/>
      <c r="L29" s="145"/>
      <c r="M29" s="146"/>
      <c r="N29" s="40">
        <f>H29+N28</f>
        <v>3</v>
      </c>
      <c r="O29" s="66">
        <f>H29+O28</f>
        <v>4</v>
      </c>
      <c r="P29" s="147">
        <v>5</v>
      </c>
      <c r="Q29" s="148"/>
      <c r="R29" s="41">
        <v>6</v>
      </c>
      <c r="S29" s="42"/>
      <c r="T29" s="19"/>
      <c r="U29" s="19"/>
      <c r="V29" s="19"/>
    </row>
    <row r="30" spans="2:253" ht="39" customHeight="1" x14ac:dyDescent="0.25">
      <c r="B30" s="10"/>
      <c r="E30" s="105"/>
      <c r="F30" s="110" t="s">
        <v>43</v>
      </c>
      <c r="G30" s="112"/>
      <c r="H30" s="110">
        <v>2</v>
      </c>
      <c r="I30" s="112"/>
      <c r="J30" s="144">
        <f>H30+J28</f>
        <v>3</v>
      </c>
      <c r="K30" s="145"/>
      <c r="L30" s="145"/>
      <c r="M30" s="146"/>
      <c r="N30" s="40">
        <f>H30+N28</f>
        <v>4</v>
      </c>
      <c r="O30" s="65">
        <f>H30+O28</f>
        <v>5</v>
      </c>
      <c r="P30" s="149">
        <v>6</v>
      </c>
      <c r="Q30" s="150"/>
      <c r="R30" s="41">
        <v>7</v>
      </c>
      <c r="S30" s="21"/>
      <c r="T30" s="19"/>
      <c r="U30" s="19"/>
      <c r="V30" s="19"/>
    </row>
    <row r="31" spans="2:253" ht="39" customHeight="1" x14ac:dyDescent="0.25">
      <c r="B31" s="10"/>
      <c r="E31" s="105"/>
      <c r="F31" s="110" t="s">
        <v>44</v>
      </c>
      <c r="G31" s="112"/>
      <c r="H31" s="110">
        <v>3</v>
      </c>
      <c r="I31" s="112"/>
      <c r="J31" s="144">
        <f>H31+J28</f>
        <v>4</v>
      </c>
      <c r="K31" s="145"/>
      <c r="L31" s="145"/>
      <c r="M31" s="146"/>
      <c r="N31" s="43">
        <f>H31+N28</f>
        <v>5</v>
      </c>
      <c r="O31" s="64">
        <f>H31+O28</f>
        <v>6</v>
      </c>
      <c r="P31" s="149">
        <v>7</v>
      </c>
      <c r="Q31" s="150"/>
      <c r="R31" s="44">
        <v>8</v>
      </c>
      <c r="S31" s="21"/>
      <c r="T31" s="19"/>
      <c r="U31" s="19"/>
      <c r="V31" s="19"/>
    </row>
    <row r="32" spans="2:253" ht="39" customHeight="1" x14ac:dyDescent="0.25">
      <c r="B32" s="10"/>
      <c r="E32" s="105"/>
      <c r="F32" s="110" t="s">
        <v>45</v>
      </c>
      <c r="G32" s="112"/>
      <c r="H32" s="110">
        <v>4</v>
      </c>
      <c r="I32" s="112"/>
      <c r="J32" s="147">
        <f>H32+J28</f>
        <v>5</v>
      </c>
      <c r="K32" s="151"/>
      <c r="L32" s="151"/>
      <c r="M32" s="148"/>
      <c r="N32" s="41">
        <f>H32+N28</f>
        <v>6</v>
      </c>
      <c r="O32" s="64">
        <f>H32+O28</f>
        <v>7</v>
      </c>
      <c r="P32" s="152">
        <v>8</v>
      </c>
      <c r="Q32" s="153"/>
      <c r="R32" s="44">
        <v>9</v>
      </c>
      <c r="S32" s="21"/>
      <c r="T32" s="19"/>
      <c r="U32" s="19"/>
      <c r="V32" s="19"/>
    </row>
    <row r="33" spans="1:253" ht="39" customHeight="1" x14ac:dyDescent="0.25">
      <c r="B33" s="13"/>
      <c r="C33" s="14"/>
      <c r="D33" s="14"/>
      <c r="E33" s="106"/>
      <c r="F33" s="110" t="s">
        <v>46</v>
      </c>
      <c r="G33" s="112"/>
      <c r="H33" s="110">
        <v>5</v>
      </c>
      <c r="I33" s="112"/>
      <c r="J33" s="149">
        <f>H33+J28</f>
        <v>6</v>
      </c>
      <c r="K33" s="154"/>
      <c r="L33" s="154"/>
      <c r="M33" s="150"/>
      <c r="N33" s="41">
        <f>H33+N28</f>
        <v>7</v>
      </c>
      <c r="O33" s="63">
        <f>H33+O28</f>
        <v>8</v>
      </c>
      <c r="P33" s="152">
        <v>9</v>
      </c>
      <c r="Q33" s="153"/>
      <c r="R33" s="44">
        <v>10</v>
      </c>
      <c r="S33" s="45"/>
      <c r="T33" s="19"/>
      <c r="U33" s="19"/>
      <c r="V33" s="19"/>
    </row>
    <row r="34" spans="1:253" ht="15.2" customHeight="1" x14ac:dyDescent="0.25">
      <c r="B34" s="99" t="s">
        <v>47</v>
      </c>
      <c r="C34" s="83"/>
      <c r="D34" s="83"/>
      <c r="E34" s="83"/>
      <c r="F34" s="83"/>
      <c r="G34" s="83"/>
      <c r="H34" s="83"/>
      <c r="I34" s="83"/>
      <c r="J34" s="83"/>
      <c r="K34" s="83"/>
      <c r="L34" s="83"/>
      <c r="M34" s="83"/>
      <c r="N34" s="83"/>
      <c r="O34" s="83"/>
      <c r="P34" s="83"/>
      <c r="Q34" s="83"/>
      <c r="R34" s="83"/>
      <c r="S34" s="100"/>
      <c r="T34" s="3"/>
      <c r="U34" s="4"/>
      <c r="V34" s="4"/>
      <c r="W34" s="4"/>
      <c r="X34" s="4"/>
      <c r="Y34" s="132"/>
      <c r="Z34" s="132"/>
      <c r="AA34" s="132"/>
      <c r="AB34" s="132"/>
      <c r="AC34" s="132"/>
      <c r="AD34" s="132"/>
      <c r="AE34" s="132"/>
      <c r="AF34" s="132"/>
      <c r="AG34" s="132"/>
      <c r="AH34" s="132"/>
      <c r="AI34" s="132"/>
      <c r="AJ34" s="132"/>
      <c r="AK34" s="132"/>
      <c r="AL34" s="132"/>
      <c r="AM34" s="132"/>
      <c r="AN34" s="132"/>
      <c r="AO34" s="132"/>
      <c r="AP34" s="132"/>
      <c r="AQ34" s="132"/>
      <c r="AR34" s="132"/>
      <c r="AS34" s="132"/>
      <c r="AT34" s="132"/>
      <c r="AU34" s="132"/>
      <c r="AV34" s="132"/>
      <c r="AW34" s="132"/>
      <c r="AX34" s="132"/>
      <c r="AY34" s="132"/>
      <c r="AZ34" s="132"/>
      <c r="BA34" s="132"/>
      <c r="BB34" s="132"/>
      <c r="BC34" s="132"/>
      <c r="BD34" s="132"/>
      <c r="BE34" s="132"/>
      <c r="BF34" s="132"/>
      <c r="BG34" s="132"/>
      <c r="BH34" s="132"/>
      <c r="BI34" s="132"/>
      <c r="BJ34" s="132"/>
      <c r="BK34" s="132"/>
      <c r="BL34" s="132"/>
      <c r="BM34" s="132"/>
      <c r="BN34" s="132"/>
      <c r="BO34" s="132"/>
      <c r="BP34" s="132"/>
      <c r="BQ34" s="132"/>
      <c r="BR34" s="132"/>
      <c r="BS34" s="132"/>
      <c r="BT34" s="132"/>
      <c r="BU34" s="132"/>
      <c r="BV34" s="132"/>
      <c r="BW34" s="132"/>
      <c r="BX34" s="132"/>
      <c r="BY34" s="132"/>
      <c r="BZ34" s="132"/>
      <c r="CA34" s="132"/>
      <c r="CB34" s="132"/>
      <c r="CC34" s="132"/>
      <c r="CD34" s="132"/>
      <c r="CE34" s="132"/>
      <c r="CF34" s="132"/>
      <c r="CG34" s="132"/>
      <c r="CH34" s="132"/>
      <c r="CI34" s="132"/>
      <c r="CJ34" s="132"/>
      <c r="CK34" s="132"/>
      <c r="CL34" s="132"/>
      <c r="CM34" s="132"/>
      <c r="CN34" s="132"/>
      <c r="CO34" s="132"/>
      <c r="CP34" s="132"/>
      <c r="CQ34" s="132"/>
      <c r="CR34" s="132"/>
      <c r="CS34" s="132"/>
      <c r="CT34" s="132"/>
      <c r="CU34" s="132"/>
      <c r="CV34" s="132"/>
      <c r="CW34" s="132"/>
      <c r="CX34" s="132"/>
      <c r="CY34" s="132"/>
      <c r="CZ34" s="132"/>
      <c r="DA34" s="132"/>
      <c r="DB34" s="132"/>
      <c r="DC34" s="132"/>
      <c r="DD34" s="132"/>
      <c r="DE34" s="132"/>
      <c r="DF34" s="132"/>
      <c r="DG34" s="132"/>
      <c r="DH34" s="132"/>
      <c r="DI34" s="132"/>
      <c r="DJ34" s="132"/>
      <c r="DK34" s="132"/>
      <c r="DL34" s="132"/>
      <c r="DM34" s="132"/>
      <c r="DN34" s="132"/>
      <c r="DO34" s="132"/>
      <c r="DP34" s="132"/>
      <c r="DQ34" s="132"/>
      <c r="DR34" s="132"/>
      <c r="DS34" s="132"/>
      <c r="DT34" s="132"/>
      <c r="DU34" s="132"/>
      <c r="DV34" s="132"/>
      <c r="DW34" s="132"/>
      <c r="DX34" s="132"/>
      <c r="DY34" s="132"/>
      <c r="DZ34" s="132"/>
      <c r="EA34" s="132"/>
      <c r="EB34" s="132"/>
      <c r="EC34" s="132"/>
      <c r="ED34" s="132"/>
      <c r="EE34" s="132"/>
      <c r="EF34" s="132"/>
      <c r="EG34" s="132"/>
      <c r="EH34" s="132"/>
      <c r="EI34" s="132"/>
      <c r="EJ34" s="132"/>
      <c r="EK34" s="132"/>
      <c r="EL34" s="132"/>
      <c r="EM34" s="132"/>
      <c r="EN34" s="132"/>
      <c r="EO34" s="132"/>
      <c r="EP34" s="132"/>
      <c r="EQ34" s="132"/>
      <c r="ER34" s="132"/>
      <c r="ES34" s="132"/>
      <c r="ET34" s="132"/>
      <c r="EU34" s="132"/>
      <c r="EV34" s="132"/>
      <c r="EW34" s="132"/>
      <c r="EX34" s="132"/>
      <c r="EY34" s="132"/>
      <c r="EZ34" s="132"/>
      <c r="FA34" s="132"/>
      <c r="FB34" s="132"/>
      <c r="FC34" s="132"/>
      <c r="FD34" s="132"/>
      <c r="FE34" s="132"/>
      <c r="FF34" s="132"/>
      <c r="FG34" s="132"/>
      <c r="FH34" s="132"/>
      <c r="FI34" s="132"/>
      <c r="FJ34" s="132"/>
      <c r="FK34" s="132"/>
      <c r="FL34" s="132"/>
      <c r="FM34" s="132"/>
      <c r="FN34" s="132"/>
      <c r="FO34" s="132"/>
      <c r="FP34" s="132"/>
      <c r="FQ34" s="132"/>
      <c r="FR34" s="132"/>
      <c r="FS34" s="132"/>
      <c r="FT34" s="132"/>
      <c r="FU34" s="132"/>
      <c r="FV34" s="132"/>
      <c r="FW34" s="132"/>
      <c r="FX34" s="132"/>
      <c r="FY34" s="132"/>
      <c r="FZ34" s="132"/>
      <c r="GA34" s="132"/>
      <c r="GB34" s="132"/>
      <c r="GC34" s="132"/>
      <c r="GD34" s="132"/>
      <c r="GE34" s="132"/>
      <c r="GF34" s="132"/>
      <c r="GG34" s="132"/>
      <c r="GH34" s="132"/>
      <c r="GI34" s="132"/>
      <c r="GJ34" s="132"/>
      <c r="GK34" s="132"/>
      <c r="GL34" s="132"/>
      <c r="GM34" s="132"/>
      <c r="GN34" s="132"/>
      <c r="GO34" s="132"/>
      <c r="GP34" s="132"/>
      <c r="GQ34" s="132"/>
      <c r="GR34" s="132"/>
      <c r="GS34" s="132"/>
      <c r="GT34" s="132"/>
      <c r="GU34" s="132"/>
      <c r="GV34" s="132"/>
      <c r="GW34" s="132"/>
      <c r="GX34" s="132"/>
      <c r="GY34" s="132"/>
      <c r="GZ34" s="132"/>
      <c r="HA34" s="132"/>
      <c r="HB34" s="132"/>
      <c r="HC34" s="132"/>
      <c r="HD34" s="132"/>
      <c r="HE34" s="132"/>
      <c r="HF34" s="132"/>
      <c r="HG34" s="132"/>
      <c r="HH34" s="132"/>
      <c r="HI34" s="132"/>
      <c r="HJ34" s="132"/>
      <c r="HK34" s="132"/>
      <c r="HL34" s="132"/>
      <c r="HM34" s="132"/>
      <c r="HN34" s="132"/>
      <c r="HO34" s="132"/>
      <c r="HP34" s="132"/>
      <c r="HQ34" s="132"/>
      <c r="HR34" s="132"/>
      <c r="HS34" s="132"/>
      <c r="HT34" s="132"/>
      <c r="HU34" s="132"/>
      <c r="HV34" s="132"/>
      <c r="HW34" s="132"/>
      <c r="HX34" s="132"/>
      <c r="HY34" s="132"/>
      <c r="HZ34" s="132"/>
      <c r="IA34" s="132"/>
      <c r="IB34" s="132"/>
      <c r="IC34" s="132"/>
      <c r="ID34" s="132"/>
      <c r="IE34" s="132"/>
      <c r="IF34" s="132"/>
      <c r="IG34" s="132"/>
      <c r="IH34" s="132"/>
      <c r="II34" s="132"/>
      <c r="IJ34" s="132"/>
      <c r="IK34" s="132"/>
      <c r="IL34" s="132"/>
      <c r="IM34" s="132"/>
      <c r="IN34" s="132"/>
      <c r="IO34" s="132"/>
      <c r="IP34" s="132"/>
      <c r="IQ34" s="132"/>
      <c r="IR34" s="132"/>
      <c r="IS34" s="132"/>
    </row>
    <row r="35" spans="1:253" ht="22.7" customHeight="1" x14ac:dyDescent="0.25">
      <c r="B35" s="46"/>
      <c r="F35" s="101" t="s">
        <v>11</v>
      </c>
      <c r="G35" s="103"/>
      <c r="H35" s="101" t="s">
        <v>10</v>
      </c>
      <c r="I35" s="103"/>
      <c r="L35" s="47"/>
      <c r="M35" s="25"/>
      <c r="S35" s="12"/>
      <c r="U35" s="19"/>
    </row>
    <row r="36" spans="1:253" ht="27" customHeight="1" x14ac:dyDescent="0.25">
      <c r="F36" s="152" t="s">
        <v>48</v>
      </c>
      <c r="G36" s="153"/>
      <c r="H36" s="110" t="s">
        <v>49</v>
      </c>
      <c r="I36" s="112"/>
      <c r="L36" s="19"/>
      <c r="M36" s="25"/>
      <c r="S36" s="12"/>
      <c r="U36" s="19"/>
    </row>
    <row r="37" spans="1:253" ht="27" customHeight="1" x14ac:dyDescent="0.25">
      <c r="B37" s="48"/>
      <c r="F37" s="149" t="s">
        <v>50</v>
      </c>
      <c r="G37" s="150"/>
      <c r="H37" s="110" t="s">
        <v>51</v>
      </c>
      <c r="I37" s="112"/>
      <c r="L37" s="19"/>
      <c r="M37" s="25"/>
      <c r="S37" s="12"/>
      <c r="U37" s="19"/>
    </row>
    <row r="38" spans="1:253" ht="27" customHeight="1" x14ac:dyDescent="0.25">
      <c r="B38" s="48"/>
      <c r="F38" s="147">
        <v>5</v>
      </c>
      <c r="G38" s="148"/>
      <c r="H38" s="110" t="s">
        <v>52</v>
      </c>
      <c r="I38" s="112"/>
      <c r="L38" s="19"/>
      <c r="M38" s="25"/>
      <c r="S38" s="12"/>
      <c r="U38" s="19"/>
    </row>
    <row r="39" spans="1:253" ht="27" customHeight="1" x14ac:dyDescent="0.25">
      <c r="B39" s="49"/>
      <c r="C39" s="14"/>
      <c r="D39" s="14"/>
      <c r="E39" s="14"/>
      <c r="F39" s="155" t="s">
        <v>53</v>
      </c>
      <c r="G39" s="156"/>
      <c r="H39" s="110" t="s">
        <v>54</v>
      </c>
      <c r="I39" s="112"/>
      <c r="J39" s="14"/>
      <c r="K39" s="14"/>
      <c r="L39" s="50"/>
      <c r="M39" s="51"/>
      <c r="N39" s="15"/>
      <c r="O39" s="14"/>
      <c r="P39" s="15"/>
      <c r="Q39" s="15"/>
      <c r="R39" s="14"/>
      <c r="S39" s="16"/>
      <c r="U39" s="19"/>
    </row>
    <row r="40" spans="1:253" ht="15.2" customHeight="1" x14ac:dyDescent="0.25">
      <c r="B40" s="157" t="s">
        <v>55</v>
      </c>
      <c r="C40" s="158"/>
      <c r="D40" s="158"/>
      <c r="E40" s="158"/>
      <c r="F40" s="158"/>
      <c r="G40" s="158"/>
      <c r="H40" s="158"/>
      <c r="I40" s="158"/>
      <c r="J40" s="158"/>
      <c r="K40" s="158"/>
      <c r="L40" s="158"/>
      <c r="M40" s="158"/>
      <c r="N40" s="158"/>
      <c r="O40" s="158"/>
      <c r="P40" s="158"/>
      <c r="Q40" s="158"/>
      <c r="R40" s="158"/>
      <c r="S40" s="159"/>
      <c r="T40" s="77"/>
      <c r="U40" s="165" t="s">
        <v>56</v>
      </c>
      <c r="V40" s="170" t="s">
        <v>57</v>
      </c>
      <c r="W40" s="171"/>
      <c r="X40" s="171"/>
      <c r="Y40" s="171"/>
      <c r="Z40" s="171"/>
      <c r="AA40" s="172"/>
      <c r="AB40" s="167" t="s">
        <v>58</v>
      </c>
      <c r="AC40" s="168"/>
      <c r="AD40" s="168"/>
      <c r="AE40" s="169"/>
      <c r="AF40" s="170" t="s">
        <v>59</v>
      </c>
      <c r="AG40" s="172"/>
      <c r="AH40" s="165" t="s">
        <v>60</v>
      </c>
      <c r="AI40" s="165" t="s">
        <v>61</v>
      </c>
      <c r="AJ40" s="167" t="s">
        <v>62</v>
      </c>
      <c r="AK40" s="168"/>
      <c r="AL40" s="169"/>
    </row>
    <row r="41" spans="1:253" s="26" customFormat="1" ht="83.85" customHeight="1" thickBot="1" x14ac:dyDescent="0.3">
      <c r="B41" s="60" t="s">
        <v>56</v>
      </c>
      <c r="C41" s="52" t="s">
        <v>63</v>
      </c>
      <c r="D41" s="52" t="s">
        <v>64</v>
      </c>
      <c r="E41" s="52" t="s">
        <v>65</v>
      </c>
      <c r="F41" s="53" t="s">
        <v>66</v>
      </c>
      <c r="G41" s="167" t="s">
        <v>67</v>
      </c>
      <c r="H41" s="168"/>
      <c r="I41" s="168"/>
      <c r="J41" s="169"/>
      <c r="K41" s="167" t="s">
        <v>68</v>
      </c>
      <c r="L41" s="168"/>
      <c r="M41" s="168"/>
      <c r="N41" s="169"/>
      <c r="O41" s="52" t="s">
        <v>69</v>
      </c>
      <c r="P41" s="52" t="s">
        <v>70</v>
      </c>
      <c r="Q41" s="52" t="s">
        <v>71</v>
      </c>
      <c r="R41" s="54" t="s">
        <v>72</v>
      </c>
      <c r="S41" s="54" t="s">
        <v>73</v>
      </c>
      <c r="T41" s="61"/>
      <c r="U41" s="166"/>
      <c r="V41" s="173"/>
      <c r="W41" s="174"/>
      <c r="X41" s="174"/>
      <c r="Y41" s="174"/>
      <c r="Z41" s="174"/>
      <c r="AA41" s="175"/>
      <c r="AB41" s="52" t="s">
        <v>69</v>
      </c>
      <c r="AC41" s="52" t="s">
        <v>74</v>
      </c>
      <c r="AD41" s="52" t="s">
        <v>75</v>
      </c>
      <c r="AE41" s="52" t="s">
        <v>72</v>
      </c>
      <c r="AF41" s="173"/>
      <c r="AG41" s="175"/>
      <c r="AH41" s="166"/>
      <c r="AI41" s="166"/>
      <c r="AJ41" s="167" t="s">
        <v>76</v>
      </c>
      <c r="AK41" s="169"/>
      <c r="AL41" s="54" t="s">
        <v>77</v>
      </c>
    </row>
    <row r="42" spans="1:253" s="26" customFormat="1" ht="68.25" customHeight="1" thickTop="1" thickBot="1" x14ac:dyDescent="0.3">
      <c r="A42" s="160" t="s">
        <v>133</v>
      </c>
      <c r="B42" s="59">
        <v>1</v>
      </c>
      <c r="C42" s="20" t="s">
        <v>78</v>
      </c>
      <c r="D42" s="20" t="s">
        <v>78</v>
      </c>
      <c r="E42" s="20" t="s">
        <v>78</v>
      </c>
      <c r="F42" s="20" t="s">
        <v>79</v>
      </c>
      <c r="G42" s="116" t="s">
        <v>134</v>
      </c>
      <c r="H42" s="117"/>
      <c r="I42" s="117"/>
      <c r="J42" s="118"/>
      <c r="K42" s="116" t="s">
        <v>138</v>
      </c>
      <c r="L42" s="117"/>
      <c r="M42" s="117"/>
      <c r="N42" s="118"/>
      <c r="O42" s="55">
        <v>2</v>
      </c>
      <c r="P42" s="55">
        <v>2</v>
      </c>
      <c r="Q42" s="55">
        <v>4</v>
      </c>
      <c r="R42" s="20" t="s">
        <v>80</v>
      </c>
      <c r="S42" s="20" t="s">
        <v>142</v>
      </c>
      <c r="T42" s="160" t="s">
        <v>133</v>
      </c>
      <c r="U42" s="62">
        <v>1</v>
      </c>
      <c r="V42" s="116" t="s">
        <v>144</v>
      </c>
      <c r="W42" s="117"/>
      <c r="X42" s="117"/>
      <c r="Y42" s="117"/>
      <c r="Z42" s="117"/>
      <c r="AA42" s="118"/>
      <c r="AB42" s="55">
        <v>1</v>
      </c>
      <c r="AC42" s="55">
        <v>1</v>
      </c>
      <c r="AD42" s="55">
        <v>2</v>
      </c>
      <c r="AE42" s="55" t="s">
        <v>80</v>
      </c>
      <c r="AF42" s="116" t="s">
        <v>148</v>
      </c>
      <c r="AG42" s="118"/>
      <c r="AH42" s="20" t="s">
        <v>82</v>
      </c>
      <c r="AI42" s="20" t="s">
        <v>78</v>
      </c>
      <c r="AJ42" s="116" t="s">
        <v>151</v>
      </c>
      <c r="AK42" s="118"/>
      <c r="AL42" t="s">
        <v>94</v>
      </c>
    </row>
    <row r="43" spans="1:253" s="26" customFormat="1" ht="59.25" customHeight="1" thickTop="1" thickBot="1" x14ac:dyDescent="0.3">
      <c r="A43" s="160"/>
      <c r="B43" s="59">
        <v>2</v>
      </c>
      <c r="C43" s="20" t="s">
        <v>78</v>
      </c>
      <c r="D43" s="20" t="s">
        <v>84</v>
      </c>
      <c r="E43" s="20" t="s">
        <v>78</v>
      </c>
      <c r="F43" s="20" t="s">
        <v>85</v>
      </c>
      <c r="G43" s="116" t="s">
        <v>135</v>
      </c>
      <c r="H43" s="117"/>
      <c r="I43" s="117"/>
      <c r="J43" s="118"/>
      <c r="K43" s="116" t="s">
        <v>139</v>
      </c>
      <c r="L43" s="117"/>
      <c r="M43" s="117"/>
      <c r="N43" s="118"/>
      <c r="O43" s="55">
        <v>3</v>
      </c>
      <c r="P43" s="55">
        <v>2</v>
      </c>
      <c r="Q43" s="55">
        <v>4</v>
      </c>
      <c r="R43" s="20" t="s">
        <v>89</v>
      </c>
      <c r="S43" s="20" t="s">
        <v>142</v>
      </c>
      <c r="T43" s="160"/>
      <c r="U43" s="59">
        <v>2</v>
      </c>
      <c r="V43" s="116" t="s">
        <v>145</v>
      </c>
      <c r="W43" s="117"/>
      <c r="X43" s="117"/>
      <c r="Y43" s="117"/>
      <c r="Z43" s="117"/>
      <c r="AA43" s="118"/>
      <c r="AB43" s="55">
        <v>2</v>
      </c>
      <c r="AC43" s="55">
        <v>1</v>
      </c>
      <c r="AD43" s="55">
        <v>2</v>
      </c>
      <c r="AE43" s="55" t="s">
        <v>80</v>
      </c>
      <c r="AF43" s="116" t="s">
        <v>149</v>
      </c>
      <c r="AG43" s="118"/>
      <c r="AH43" s="20" t="s">
        <v>82</v>
      </c>
      <c r="AI43" s="20" t="s">
        <v>78</v>
      </c>
      <c r="AJ43" s="116" t="s">
        <v>152</v>
      </c>
      <c r="AK43" s="118"/>
      <c r="AL43" t="s">
        <v>101</v>
      </c>
    </row>
    <row r="44" spans="1:253" s="26" customFormat="1" ht="97.5" customHeight="1" thickTop="1" thickBot="1" x14ac:dyDescent="0.3">
      <c r="A44" s="160"/>
      <c r="B44" s="59">
        <v>3</v>
      </c>
      <c r="C44" s="20" t="s">
        <v>86</v>
      </c>
      <c r="D44" s="20" t="s">
        <v>78</v>
      </c>
      <c r="E44" s="20" t="s">
        <v>78</v>
      </c>
      <c r="F44" s="20" t="s">
        <v>79</v>
      </c>
      <c r="G44" s="116" t="s">
        <v>136</v>
      </c>
      <c r="H44" s="117"/>
      <c r="I44" s="117"/>
      <c r="J44" s="118"/>
      <c r="K44" s="116" t="s">
        <v>140</v>
      </c>
      <c r="L44" s="117"/>
      <c r="M44" s="117"/>
      <c r="N44" s="118"/>
      <c r="O44" s="55">
        <v>2</v>
      </c>
      <c r="P44" s="55">
        <v>2</v>
      </c>
      <c r="Q44" s="55">
        <v>4</v>
      </c>
      <c r="R44" s="20" t="s">
        <v>80</v>
      </c>
      <c r="S44" s="20" t="s">
        <v>142</v>
      </c>
      <c r="T44" s="160"/>
      <c r="U44" s="59">
        <v>3</v>
      </c>
      <c r="V44" s="116" t="s">
        <v>146</v>
      </c>
      <c r="W44" s="117"/>
      <c r="X44" s="117"/>
      <c r="Y44" s="117"/>
      <c r="Z44" s="117"/>
      <c r="AA44" s="118"/>
      <c r="AB44" s="55">
        <v>1</v>
      </c>
      <c r="AC44" s="55">
        <v>1</v>
      </c>
      <c r="AD44" s="55">
        <v>2</v>
      </c>
      <c r="AE44" s="55" t="s">
        <v>80</v>
      </c>
      <c r="AF44" s="116" t="s">
        <v>150</v>
      </c>
      <c r="AG44" s="118"/>
      <c r="AH44" s="20" t="s">
        <v>82</v>
      </c>
      <c r="AI44" s="20" t="s">
        <v>78</v>
      </c>
      <c r="AJ44" s="116" t="s">
        <v>153</v>
      </c>
      <c r="AK44" s="118"/>
      <c r="AL44" s="20" t="s">
        <v>83</v>
      </c>
    </row>
    <row r="45" spans="1:253" s="26" customFormat="1" ht="84" customHeight="1" thickTop="1" thickBot="1" x14ac:dyDescent="0.3">
      <c r="A45" s="160"/>
      <c r="B45" s="59">
        <v>4</v>
      </c>
      <c r="C45" s="20" t="s">
        <v>86</v>
      </c>
      <c r="D45" s="20" t="s">
        <v>78</v>
      </c>
      <c r="E45" s="20" t="s">
        <v>78</v>
      </c>
      <c r="F45" s="20" t="s">
        <v>79</v>
      </c>
      <c r="G45" s="116" t="s">
        <v>137</v>
      </c>
      <c r="H45" s="117"/>
      <c r="I45" s="117"/>
      <c r="J45" s="118"/>
      <c r="K45" s="116" t="s">
        <v>141</v>
      </c>
      <c r="L45" s="117"/>
      <c r="M45" s="117"/>
      <c r="N45" s="118"/>
      <c r="O45" s="55">
        <v>2</v>
      </c>
      <c r="P45" s="55">
        <v>3</v>
      </c>
      <c r="Q45" s="55">
        <v>4</v>
      </c>
      <c r="R45" s="20" t="s">
        <v>89</v>
      </c>
      <c r="S45" s="20" t="s">
        <v>88</v>
      </c>
      <c r="T45" s="160"/>
      <c r="U45" s="59">
        <v>4</v>
      </c>
      <c r="V45" s="116" t="s">
        <v>147</v>
      </c>
      <c r="W45" s="117"/>
      <c r="X45" s="117"/>
      <c r="Y45" s="117"/>
      <c r="Z45" s="117"/>
      <c r="AA45" s="118"/>
      <c r="AB45" s="55">
        <v>1</v>
      </c>
      <c r="AC45" s="55">
        <v>2</v>
      </c>
      <c r="AD45" s="55">
        <v>3</v>
      </c>
      <c r="AE45" s="55" t="s">
        <v>80</v>
      </c>
      <c r="AF45" s="116" t="s">
        <v>150</v>
      </c>
      <c r="AG45" s="118"/>
      <c r="AH45" s="20" t="s">
        <v>82</v>
      </c>
      <c r="AI45" s="20" t="s">
        <v>78</v>
      </c>
      <c r="AJ45" s="116" t="s">
        <v>154</v>
      </c>
      <c r="AK45" s="118"/>
      <c r="AL45" t="s">
        <v>94</v>
      </c>
    </row>
    <row r="46" spans="1:253" s="26" customFormat="1" ht="79.5" customHeight="1" thickTop="1" thickBot="1" x14ac:dyDescent="0.3">
      <c r="A46" s="160" t="s">
        <v>91</v>
      </c>
      <c r="B46" s="59">
        <v>5</v>
      </c>
      <c r="C46" s="20" t="s">
        <v>86</v>
      </c>
      <c r="D46" s="20" t="s">
        <v>78</v>
      </c>
      <c r="E46" s="20" t="s">
        <v>78</v>
      </c>
      <c r="F46" s="20" t="s">
        <v>78</v>
      </c>
      <c r="G46" s="116" t="s">
        <v>155</v>
      </c>
      <c r="H46" s="117"/>
      <c r="I46" s="117"/>
      <c r="J46" s="118"/>
      <c r="K46" s="116" t="s">
        <v>157</v>
      </c>
      <c r="L46" s="117"/>
      <c r="M46" s="117"/>
      <c r="N46" s="118"/>
      <c r="O46" s="55">
        <v>2</v>
      </c>
      <c r="P46" s="55">
        <v>2</v>
      </c>
      <c r="Q46" s="55">
        <v>4</v>
      </c>
      <c r="R46" s="20" t="s">
        <v>80</v>
      </c>
      <c r="S46" s="20" t="s">
        <v>142</v>
      </c>
      <c r="T46" s="160" t="s">
        <v>91</v>
      </c>
      <c r="U46" s="59">
        <v>5</v>
      </c>
      <c r="V46" s="116" t="s">
        <v>159</v>
      </c>
      <c r="W46" s="117"/>
      <c r="X46" s="117"/>
      <c r="Y46" s="117"/>
      <c r="Z46" s="117"/>
      <c r="AA46" s="118"/>
      <c r="AB46" s="55">
        <v>1</v>
      </c>
      <c r="AC46" s="55">
        <v>1</v>
      </c>
      <c r="AD46" s="55">
        <v>2</v>
      </c>
      <c r="AE46" s="55" t="s">
        <v>80</v>
      </c>
      <c r="AF46" s="116" t="s">
        <v>142</v>
      </c>
      <c r="AG46" s="118"/>
      <c r="AH46" s="20" t="s">
        <v>78</v>
      </c>
      <c r="AI46" s="20" t="s">
        <v>78</v>
      </c>
      <c r="AJ46" s="116" t="s">
        <v>176</v>
      </c>
      <c r="AK46" s="118"/>
      <c r="AL46" t="s">
        <v>160</v>
      </c>
    </row>
    <row r="47" spans="1:253" s="26" customFormat="1" ht="69" customHeight="1" thickTop="1" thickBot="1" x14ac:dyDescent="0.3">
      <c r="A47" s="161"/>
      <c r="B47" s="59">
        <v>6</v>
      </c>
      <c r="C47" s="20" t="s">
        <v>86</v>
      </c>
      <c r="D47" s="20" t="s">
        <v>78</v>
      </c>
      <c r="E47" s="20" t="s">
        <v>78</v>
      </c>
      <c r="F47" s="20" t="s">
        <v>78</v>
      </c>
      <c r="G47" s="116" t="s">
        <v>156</v>
      </c>
      <c r="H47" s="117"/>
      <c r="I47" s="117"/>
      <c r="J47" s="118"/>
      <c r="K47" s="116" t="s">
        <v>158</v>
      </c>
      <c r="L47" s="117"/>
      <c r="M47" s="117"/>
      <c r="N47" s="118"/>
      <c r="O47" s="55">
        <v>1</v>
      </c>
      <c r="P47" s="55">
        <v>3</v>
      </c>
      <c r="Q47" s="55">
        <v>4</v>
      </c>
      <c r="R47" s="20" t="s">
        <v>80</v>
      </c>
      <c r="S47" s="20" t="s">
        <v>142</v>
      </c>
      <c r="T47" s="161"/>
      <c r="U47" s="59">
        <v>6</v>
      </c>
      <c r="V47" s="116" t="s">
        <v>159</v>
      </c>
      <c r="W47" s="117"/>
      <c r="X47" s="117"/>
      <c r="Y47" s="117"/>
      <c r="Z47" s="117"/>
      <c r="AA47" s="118"/>
      <c r="AB47" s="55">
        <v>1</v>
      </c>
      <c r="AC47" s="55">
        <v>2</v>
      </c>
      <c r="AD47" s="55">
        <v>3</v>
      </c>
      <c r="AE47" s="55" t="s">
        <v>80</v>
      </c>
      <c r="AF47" s="116" t="s">
        <v>143</v>
      </c>
      <c r="AG47" s="118"/>
      <c r="AH47" s="20" t="s">
        <v>78</v>
      </c>
      <c r="AI47" s="20" t="s">
        <v>78</v>
      </c>
      <c r="AJ47" s="116" t="s">
        <v>161</v>
      </c>
      <c r="AK47" s="118"/>
      <c r="AL47" t="s">
        <v>162</v>
      </c>
    </row>
    <row r="48" spans="1:253" s="26" customFormat="1" ht="50.1" customHeight="1" thickTop="1" thickBot="1" x14ac:dyDescent="0.3">
      <c r="A48" s="160" t="s">
        <v>96</v>
      </c>
      <c r="B48" s="59">
        <v>7</v>
      </c>
      <c r="C48" s="78" t="s">
        <v>86</v>
      </c>
      <c r="D48" s="78" t="s">
        <v>78</v>
      </c>
      <c r="E48" s="78" t="s">
        <v>97</v>
      </c>
      <c r="F48" s="78" t="s">
        <v>98</v>
      </c>
      <c r="G48" s="116" t="s">
        <v>163</v>
      </c>
      <c r="H48" s="117"/>
      <c r="I48" s="117"/>
      <c r="J48" s="118"/>
      <c r="K48" s="116" t="s">
        <v>157</v>
      </c>
      <c r="L48" s="117"/>
      <c r="M48" s="117"/>
      <c r="N48" s="118"/>
      <c r="O48" s="55">
        <v>2</v>
      </c>
      <c r="P48" s="55">
        <v>3</v>
      </c>
      <c r="Q48" s="55">
        <v>6</v>
      </c>
      <c r="R48" s="20" t="s">
        <v>89</v>
      </c>
      <c r="S48" s="20" t="s">
        <v>88</v>
      </c>
      <c r="T48" s="160" t="s">
        <v>96</v>
      </c>
      <c r="U48" s="59">
        <v>7</v>
      </c>
      <c r="V48" s="116" t="s">
        <v>171</v>
      </c>
      <c r="W48" s="117"/>
      <c r="X48" s="117"/>
      <c r="Y48" s="117"/>
      <c r="Z48" s="117"/>
      <c r="AA48" s="118"/>
      <c r="AB48" s="55">
        <v>1</v>
      </c>
      <c r="AC48" s="55">
        <v>2</v>
      </c>
      <c r="AD48" s="55">
        <v>3</v>
      </c>
      <c r="AE48" s="55" t="s">
        <v>80</v>
      </c>
      <c r="AF48" s="116" t="s">
        <v>150</v>
      </c>
      <c r="AG48" s="118"/>
      <c r="AH48" s="20" t="s">
        <v>82</v>
      </c>
      <c r="AI48" s="20" t="s">
        <v>78</v>
      </c>
      <c r="AJ48" s="116" t="s">
        <v>173</v>
      </c>
      <c r="AK48" s="118"/>
      <c r="AL48" s="20" t="s">
        <v>94</v>
      </c>
    </row>
    <row r="49" spans="1:38" s="26" customFormat="1" ht="75.95" customHeight="1" thickTop="1" thickBot="1" x14ac:dyDescent="0.3">
      <c r="A49" s="160"/>
      <c r="B49" s="59">
        <v>8</v>
      </c>
      <c r="C49" s="20" t="s">
        <v>86</v>
      </c>
      <c r="D49" s="20" t="s">
        <v>78</v>
      </c>
      <c r="E49" s="20" t="s">
        <v>97</v>
      </c>
      <c r="F49" s="20" t="s">
        <v>98</v>
      </c>
      <c r="G49" s="116" t="s">
        <v>164</v>
      </c>
      <c r="H49" s="117"/>
      <c r="I49" s="117"/>
      <c r="J49" s="118"/>
      <c r="K49" s="116" t="s">
        <v>158</v>
      </c>
      <c r="L49" s="117"/>
      <c r="M49" s="117"/>
      <c r="N49" s="118"/>
      <c r="O49" s="55">
        <v>1</v>
      </c>
      <c r="P49" s="55">
        <v>2</v>
      </c>
      <c r="Q49" s="55">
        <v>3</v>
      </c>
      <c r="R49" s="20" t="s">
        <v>80</v>
      </c>
      <c r="S49" s="20" t="s">
        <v>142</v>
      </c>
      <c r="T49" s="160"/>
      <c r="U49" s="59">
        <v>8</v>
      </c>
      <c r="V49" s="116" t="s">
        <v>172</v>
      </c>
      <c r="W49" s="117"/>
      <c r="X49" s="117"/>
      <c r="Y49" s="117"/>
      <c r="Z49" s="117"/>
      <c r="AA49" s="118"/>
      <c r="AB49" s="55">
        <v>1</v>
      </c>
      <c r="AC49" s="55">
        <v>1</v>
      </c>
      <c r="AD49" s="55">
        <v>2</v>
      </c>
      <c r="AE49" s="55" t="s">
        <v>80</v>
      </c>
      <c r="AF49" s="116" t="s">
        <v>142</v>
      </c>
      <c r="AG49" s="118"/>
      <c r="AH49" s="20" t="s">
        <v>90</v>
      </c>
      <c r="AI49" s="20" t="s">
        <v>90</v>
      </c>
      <c r="AJ49" s="116" t="s">
        <v>174</v>
      </c>
      <c r="AK49" s="118"/>
      <c r="AL49" t="s">
        <v>175</v>
      </c>
    </row>
    <row r="50" spans="1:38" s="26" customFormat="1" ht="87" customHeight="1" thickTop="1" thickBot="1" x14ac:dyDescent="0.3">
      <c r="A50" s="160" t="s">
        <v>165</v>
      </c>
      <c r="B50" s="59">
        <v>9</v>
      </c>
      <c r="C50" s="20" t="s">
        <v>86</v>
      </c>
      <c r="D50" s="20" t="s">
        <v>78</v>
      </c>
      <c r="E50" s="20" t="s">
        <v>78</v>
      </c>
      <c r="F50" s="20" t="s">
        <v>99</v>
      </c>
      <c r="G50" s="116" t="s">
        <v>166</v>
      </c>
      <c r="H50" s="117"/>
      <c r="I50" s="117"/>
      <c r="J50" s="118"/>
      <c r="K50" s="116" t="s">
        <v>167</v>
      </c>
      <c r="L50" s="117"/>
      <c r="M50" s="117"/>
      <c r="N50" s="118"/>
      <c r="O50" s="55">
        <v>3</v>
      </c>
      <c r="P50" s="55">
        <v>4</v>
      </c>
      <c r="Q50" s="55">
        <v>12</v>
      </c>
      <c r="R50" s="20" t="s">
        <v>87</v>
      </c>
      <c r="S50" s="20" t="s">
        <v>142</v>
      </c>
      <c r="T50" s="160" t="s">
        <v>165</v>
      </c>
      <c r="U50" s="59">
        <v>9</v>
      </c>
      <c r="V50" s="116" t="s">
        <v>178</v>
      </c>
      <c r="W50" s="117"/>
      <c r="X50" s="117"/>
      <c r="Y50" s="117"/>
      <c r="Z50" s="117"/>
      <c r="AA50" s="118"/>
      <c r="AB50" s="55">
        <v>2</v>
      </c>
      <c r="AC50" s="55">
        <v>2</v>
      </c>
      <c r="AD50" s="55">
        <v>4</v>
      </c>
      <c r="AE50" s="55" t="s">
        <v>80</v>
      </c>
      <c r="AF50" s="116" t="s">
        <v>143</v>
      </c>
      <c r="AG50" s="118"/>
      <c r="AH50" s="20" t="s">
        <v>78</v>
      </c>
      <c r="AI50" s="20" t="s">
        <v>100</v>
      </c>
      <c r="AJ50" s="116" t="s">
        <v>180</v>
      </c>
      <c r="AK50" s="118"/>
      <c r="AL50" s="20" t="s">
        <v>101</v>
      </c>
    </row>
    <row r="51" spans="1:38" s="26" customFormat="1" ht="63" customHeight="1" thickTop="1" thickBot="1" x14ac:dyDescent="0.3">
      <c r="A51" s="160"/>
      <c r="B51" s="59">
        <v>10</v>
      </c>
      <c r="C51" s="20" t="s">
        <v>86</v>
      </c>
      <c r="D51" s="20" t="s">
        <v>78</v>
      </c>
      <c r="E51" s="20" t="s">
        <v>78</v>
      </c>
      <c r="F51" s="20" t="s">
        <v>99</v>
      </c>
      <c r="G51" s="116" t="s">
        <v>177</v>
      </c>
      <c r="H51" s="117"/>
      <c r="I51" s="117"/>
      <c r="J51" s="118"/>
      <c r="K51" s="116" t="s">
        <v>168</v>
      </c>
      <c r="L51" s="117"/>
      <c r="M51" s="117"/>
      <c r="N51" s="118"/>
      <c r="O51" s="55">
        <v>2</v>
      </c>
      <c r="P51" s="55">
        <v>3</v>
      </c>
      <c r="Q51" s="55">
        <v>6</v>
      </c>
      <c r="R51" s="20" t="s">
        <v>89</v>
      </c>
      <c r="S51" s="20" t="s">
        <v>88</v>
      </c>
      <c r="T51" s="160"/>
      <c r="U51" s="59">
        <v>10</v>
      </c>
      <c r="V51" s="116" t="s">
        <v>179</v>
      </c>
      <c r="W51" s="117"/>
      <c r="X51" s="117"/>
      <c r="Y51" s="117"/>
      <c r="Z51" s="117"/>
      <c r="AA51" s="118"/>
      <c r="AB51" s="55">
        <v>1</v>
      </c>
      <c r="AC51" s="55">
        <v>2</v>
      </c>
      <c r="AD51" s="55">
        <v>3</v>
      </c>
      <c r="AE51" s="55" t="s">
        <v>80</v>
      </c>
      <c r="AF51" s="116" t="s">
        <v>150</v>
      </c>
      <c r="AG51" s="118"/>
      <c r="AH51" s="20" t="s">
        <v>78</v>
      </c>
      <c r="AI51" s="20" t="s">
        <v>78</v>
      </c>
      <c r="AJ51" s="116" t="s">
        <v>181</v>
      </c>
      <c r="AK51" s="118"/>
      <c r="AL51" s="20" t="s">
        <v>94</v>
      </c>
    </row>
    <row r="52" spans="1:38" s="26" customFormat="1" ht="104.1" customHeight="1" thickTop="1" thickBot="1" x14ac:dyDescent="0.3">
      <c r="A52" s="68" t="s">
        <v>102</v>
      </c>
      <c r="B52" s="59">
        <v>11</v>
      </c>
      <c r="C52" s="20" t="s">
        <v>86</v>
      </c>
      <c r="D52" s="20" t="s">
        <v>78</v>
      </c>
      <c r="E52" s="20" t="s">
        <v>78</v>
      </c>
      <c r="F52" s="20" t="s">
        <v>103</v>
      </c>
      <c r="G52" s="116" t="s">
        <v>169</v>
      </c>
      <c r="H52" s="117"/>
      <c r="I52" s="117"/>
      <c r="J52" s="118"/>
      <c r="K52" s="116" t="s">
        <v>170</v>
      </c>
      <c r="L52" s="117"/>
      <c r="M52" s="117"/>
      <c r="N52" s="118"/>
      <c r="O52" s="55">
        <v>2</v>
      </c>
      <c r="P52" s="55">
        <v>2</v>
      </c>
      <c r="Q52" s="55">
        <v>4</v>
      </c>
      <c r="R52" s="20" t="s">
        <v>80</v>
      </c>
      <c r="S52" s="20" t="s">
        <v>88</v>
      </c>
      <c r="T52" s="68" t="s">
        <v>102</v>
      </c>
      <c r="U52" s="59">
        <v>11</v>
      </c>
      <c r="V52" s="116" t="s">
        <v>104</v>
      </c>
      <c r="W52" s="117"/>
      <c r="X52" s="117"/>
      <c r="Y52" s="117"/>
      <c r="Z52" s="117"/>
      <c r="AA52" s="118"/>
      <c r="AB52" s="55">
        <v>1</v>
      </c>
      <c r="AC52" s="55">
        <v>2</v>
      </c>
      <c r="AD52" s="55">
        <v>3</v>
      </c>
      <c r="AE52" s="55" t="s">
        <v>80</v>
      </c>
      <c r="AF52" s="116" t="s">
        <v>93</v>
      </c>
      <c r="AG52" s="118"/>
      <c r="AH52" s="20" t="s">
        <v>105</v>
      </c>
      <c r="AI52" s="20" t="s">
        <v>106</v>
      </c>
      <c r="AJ52" s="116" t="s">
        <v>107</v>
      </c>
      <c r="AK52" s="118"/>
      <c r="AL52" s="20" t="s">
        <v>108</v>
      </c>
    </row>
    <row r="53" spans="1:38" s="26" customFormat="1" ht="104.1" customHeight="1" thickTop="1" x14ac:dyDescent="0.25">
      <c r="A53" s="162" t="s">
        <v>109</v>
      </c>
      <c r="B53" s="59">
        <v>12</v>
      </c>
      <c r="C53" s="20" t="s">
        <v>86</v>
      </c>
      <c r="D53" s="20" t="s">
        <v>78</v>
      </c>
      <c r="E53" s="20" t="s">
        <v>82</v>
      </c>
      <c r="F53" s="20" t="s">
        <v>110</v>
      </c>
      <c r="G53" s="116" t="s">
        <v>111</v>
      </c>
      <c r="H53" s="117"/>
      <c r="I53" s="117"/>
      <c r="J53" s="118"/>
      <c r="K53" s="116" t="s">
        <v>112</v>
      </c>
      <c r="L53" s="117"/>
      <c r="M53" s="117"/>
      <c r="N53" s="118"/>
      <c r="O53" s="55">
        <v>2</v>
      </c>
      <c r="P53" s="55">
        <v>1</v>
      </c>
      <c r="Q53" s="55">
        <v>3</v>
      </c>
      <c r="R53" s="20" t="s">
        <v>80</v>
      </c>
      <c r="S53" s="20" t="s">
        <v>95</v>
      </c>
      <c r="T53" s="162" t="s">
        <v>109</v>
      </c>
      <c r="U53" s="59">
        <v>12</v>
      </c>
      <c r="V53" s="116" t="s">
        <v>113</v>
      </c>
      <c r="W53" s="117"/>
      <c r="X53" s="117"/>
      <c r="Y53" s="117"/>
      <c r="Z53" s="117"/>
      <c r="AA53" s="118"/>
      <c r="AB53" s="55">
        <v>1</v>
      </c>
      <c r="AC53" s="55">
        <v>1</v>
      </c>
      <c r="AD53" s="55">
        <v>2</v>
      </c>
      <c r="AE53" s="55" t="s">
        <v>80</v>
      </c>
      <c r="AF53" s="116" t="s">
        <v>88</v>
      </c>
      <c r="AG53" s="118"/>
      <c r="AH53" s="20" t="s">
        <v>82</v>
      </c>
      <c r="AI53" s="20" t="s">
        <v>114</v>
      </c>
      <c r="AJ53" s="116" t="s">
        <v>115</v>
      </c>
      <c r="AK53" s="118"/>
      <c r="AL53" s="20" t="s">
        <v>108</v>
      </c>
    </row>
    <row r="54" spans="1:38" s="26" customFormat="1" ht="104.1" customHeight="1" x14ac:dyDescent="0.25">
      <c r="A54" s="164"/>
      <c r="B54" s="59">
        <v>13</v>
      </c>
      <c r="C54" s="20" t="s">
        <v>86</v>
      </c>
      <c r="D54" s="20" t="s">
        <v>116</v>
      </c>
      <c r="E54" s="20" t="s">
        <v>82</v>
      </c>
      <c r="F54" s="20" t="s">
        <v>110</v>
      </c>
      <c r="G54" s="116" t="s">
        <v>117</v>
      </c>
      <c r="H54" s="117"/>
      <c r="I54" s="117"/>
      <c r="J54" s="118"/>
      <c r="K54" s="116" t="s">
        <v>118</v>
      </c>
      <c r="L54" s="117"/>
      <c r="M54" s="117"/>
      <c r="N54" s="118"/>
      <c r="O54" s="55">
        <v>2</v>
      </c>
      <c r="P54" s="55">
        <v>1</v>
      </c>
      <c r="Q54" s="55">
        <v>3</v>
      </c>
      <c r="R54" s="20" t="s">
        <v>80</v>
      </c>
      <c r="S54" s="20" t="s">
        <v>81</v>
      </c>
      <c r="T54" s="164"/>
      <c r="U54" s="59">
        <v>13</v>
      </c>
      <c r="V54" s="116" t="s">
        <v>119</v>
      </c>
      <c r="W54" s="117"/>
      <c r="X54" s="117"/>
      <c r="Y54" s="117"/>
      <c r="Z54" s="117"/>
      <c r="AA54" s="118"/>
      <c r="AB54" s="55">
        <v>1</v>
      </c>
      <c r="AC54" s="55">
        <v>1</v>
      </c>
      <c r="AD54" s="55">
        <v>2</v>
      </c>
      <c r="AE54" s="55" t="s">
        <v>80</v>
      </c>
      <c r="AF54" s="116" t="s">
        <v>88</v>
      </c>
      <c r="AG54" s="118"/>
      <c r="AH54" s="20" t="s">
        <v>82</v>
      </c>
      <c r="AI54" s="20" t="s">
        <v>82</v>
      </c>
      <c r="AJ54" s="116" t="s">
        <v>115</v>
      </c>
      <c r="AK54" s="118"/>
      <c r="AL54" s="20" t="s">
        <v>108</v>
      </c>
    </row>
    <row r="55" spans="1:38" s="26" customFormat="1" ht="104.1" customHeight="1" thickBot="1" x14ac:dyDescent="0.3">
      <c r="A55" s="164"/>
      <c r="B55" s="59">
        <v>14</v>
      </c>
      <c r="C55" s="20" t="s">
        <v>86</v>
      </c>
      <c r="D55" s="20" t="s">
        <v>116</v>
      </c>
      <c r="E55" s="20" t="s">
        <v>82</v>
      </c>
      <c r="F55" s="20" t="s">
        <v>110</v>
      </c>
      <c r="G55" s="116" t="s">
        <v>120</v>
      </c>
      <c r="H55" s="117"/>
      <c r="I55" s="117"/>
      <c r="J55" s="118"/>
      <c r="K55" s="116" t="s">
        <v>121</v>
      </c>
      <c r="L55" s="117"/>
      <c r="M55" s="117"/>
      <c r="N55" s="118"/>
      <c r="O55" s="55">
        <v>2</v>
      </c>
      <c r="P55" s="55">
        <v>1</v>
      </c>
      <c r="Q55" s="55">
        <v>3</v>
      </c>
      <c r="R55" s="20" t="s">
        <v>80</v>
      </c>
      <c r="S55" s="20" t="s">
        <v>95</v>
      </c>
      <c r="T55" s="164"/>
      <c r="U55" s="59">
        <v>14</v>
      </c>
      <c r="V55" s="179" t="s">
        <v>122</v>
      </c>
      <c r="W55" s="180"/>
      <c r="X55" s="180"/>
      <c r="Y55" s="180"/>
      <c r="Z55" s="180"/>
      <c r="AA55" s="181"/>
      <c r="AB55" s="55">
        <v>1</v>
      </c>
      <c r="AC55" s="55">
        <v>1</v>
      </c>
      <c r="AD55" s="55">
        <v>2</v>
      </c>
      <c r="AE55" s="55" t="s">
        <v>80</v>
      </c>
      <c r="AF55" s="116" t="s">
        <v>88</v>
      </c>
      <c r="AG55" s="118"/>
      <c r="AH55" s="20" t="s">
        <v>82</v>
      </c>
      <c r="AI55" s="20" t="s">
        <v>114</v>
      </c>
      <c r="AJ55" s="116" t="s">
        <v>115</v>
      </c>
      <c r="AK55" s="118"/>
      <c r="AL55" s="20" t="s">
        <v>108</v>
      </c>
    </row>
    <row r="56" spans="1:38" s="26" customFormat="1" ht="104.1" customHeight="1" thickTop="1" x14ac:dyDescent="0.25">
      <c r="A56" s="162" t="s">
        <v>123</v>
      </c>
      <c r="B56" s="57">
        <v>15</v>
      </c>
      <c r="C56" s="20" t="s">
        <v>86</v>
      </c>
      <c r="D56" s="20" t="s">
        <v>78</v>
      </c>
      <c r="E56" s="20" t="s">
        <v>78</v>
      </c>
      <c r="F56" s="20" t="s">
        <v>124</v>
      </c>
      <c r="G56" s="116" t="s">
        <v>125</v>
      </c>
      <c r="H56" s="117"/>
      <c r="I56" s="117"/>
      <c r="J56" s="118"/>
      <c r="K56" s="116" t="s">
        <v>126</v>
      </c>
      <c r="L56" s="117"/>
      <c r="M56" s="117"/>
      <c r="N56" s="118"/>
      <c r="O56" s="55">
        <v>4</v>
      </c>
      <c r="P56" s="55">
        <v>3</v>
      </c>
      <c r="Q56" s="55">
        <v>7</v>
      </c>
      <c r="R56" s="20" t="s">
        <v>87</v>
      </c>
      <c r="S56" s="20" t="s">
        <v>88</v>
      </c>
      <c r="T56" s="162" t="s">
        <v>123</v>
      </c>
      <c r="U56" s="59">
        <v>15</v>
      </c>
      <c r="V56" s="176" t="s">
        <v>127</v>
      </c>
      <c r="W56" s="177"/>
      <c r="X56" s="177"/>
      <c r="Y56" s="177"/>
      <c r="Z56" s="177"/>
      <c r="AA56" s="178"/>
      <c r="AB56" s="55">
        <v>3</v>
      </c>
      <c r="AC56" s="55">
        <v>2</v>
      </c>
      <c r="AD56" s="55">
        <v>5</v>
      </c>
      <c r="AE56" s="55" t="s">
        <v>89</v>
      </c>
      <c r="AF56" s="116" t="s">
        <v>93</v>
      </c>
      <c r="AG56" s="118"/>
      <c r="AH56" s="20" t="s">
        <v>78</v>
      </c>
      <c r="AI56" s="20" t="s">
        <v>78</v>
      </c>
      <c r="AJ56" s="116" t="s">
        <v>128</v>
      </c>
      <c r="AK56" s="118"/>
      <c r="AL56" s="20" t="s">
        <v>108</v>
      </c>
    </row>
    <row r="57" spans="1:38" s="26" customFormat="1" ht="104.1" customHeight="1" thickBot="1" x14ac:dyDescent="0.3">
      <c r="A57" s="163"/>
      <c r="B57" s="57">
        <v>16</v>
      </c>
      <c r="C57" s="20" t="s">
        <v>86</v>
      </c>
      <c r="D57" s="20" t="s">
        <v>78</v>
      </c>
      <c r="E57" s="20" t="s">
        <v>78</v>
      </c>
      <c r="F57" s="20" t="s">
        <v>124</v>
      </c>
      <c r="G57" s="116" t="s">
        <v>129</v>
      </c>
      <c r="H57" s="117"/>
      <c r="I57" s="117"/>
      <c r="J57" s="118"/>
      <c r="K57" s="116" t="s">
        <v>92</v>
      </c>
      <c r="L57" s="117"/>
      <c r="M57" s="117"/>
      <c r="N57" s="118"/>
      <c r="O57" s="55">
        <v>4</v>
      </c>
      <c r="P57" s="55">
        <v>3</v>
      </c>
      <c r="Q57" s="55">
        <v>7</v>
      </c>
      <c r="R57" s="20" t="s">
        <v>87</v>
      </c>
      <c r="S57" s="20" t="s">
        <v>88</v>
      </c>
      <c r="T57" s="163"/>
      <c r="U57" s="59">
        <v>16</v>
      </c>
      <c r="V57" s="176" t="s">
        <v>127</v>
      </c>
      <c r="W57" s="177"/>
      <c r="X57" s="177"/>
      <c r="Y57" s="177"/>
      <c r="Z57" s="177"/>
      <c r="AA57" s="178"/>
      <c r="AB57" s="55">
        <v>3</v>
      </c>
      <c r="AC57" s="55">
        <v>2</v>
      </c>
      <c r="AD57" s="55">
        <v>5</v>
      </c>
      <c r="AE57" s="55" t="s">
        <v>89</v>
      </c>
      <c r="AF57" s="116" t="s">
        <v>93</v>
      </c>
      <c r="AG57" s="118"/>
      <c r="AH57" s="20" t="s">
        <v>78</v>
      </c>
      <c r="AI57" s="20" t="s">
        <v>78</v>
      </c>
      <c r="AJ57" s="116" t="s">
        <v>115</v>
      </c>
      <c r="AK57" s="118"/>
      <c r="AL57" s="20" t="s">
        <v>108</v>
      </c>
    </row>
    <row r="58" spans="1:38" ht="114" customHeight="1" thickTop="1" x14ac:dyDescent="0.25">
      <c r="A58" s="69"/>
      <c r="B58" s="116" t="s">
        <v>130</v>
      </c>
      <c r="C58" s="117"/>
      <c r="D58" s="117"/>
      <c r="E58" s="117"/>
      <c r="F58" s="117"/>
      <c r="G58" s="57" t="s">
        <v>131</v>
      </c>
      <c r="H58" s="56" t="s">
        <v>132</v>
      </c>
      <c r="I58" s="117"/>
      <c r="J58" s="117"/>
      <c r="K58" s="117"/>
      <c r="L58" s="117"/>
      <c r="M58" s="117"/>
      <c r="N58" s="117"/>
      <c r="O58" s="117"/>
      <c r="P58" s="117"/>
      <c r="Q58" s="117"/>
      <c r="R58" s="117"/>
      <c r="S58" s="118"/>
      <c r="T58" s="26"/>
      <c r="U58" s="32"/>
      <c r="V58" s="32"/>
      <c r="W58" s="32"/>
      <c r="X58" s="32"/>
    </row>
    <row r="59" spans="1:38" s="26" customFormat="1" ht="49.5" customHeight="1" x14ac:dyDescent="0.25">
      <c r="A59" s="70"/>
    </row>
    <row r="60" spans="1:38" s="26" customFormat="1" ht="86.25" customHeight="1" thickBot="1" x14ac:dyDescent="0.3">
      <c r="A60" s="71"/>
    </row>
    <row r="61" spans="1:38" ht="71.099999999999994" customHeight="1" thickTop="1" x14ac:dyDescent="0.25">
      <c r="B61" s="1"/>
      <c r="C61" s="1"/>
      <c r="D61" s="1"/>
      <c r="E61" s="1"/>
      <c r="F61" s="1"/>
      <c r="I61" s="1"/>
      <c r="J61" s="1"/>
      <c r="K61" s="1"/>
      <c r="L61" s="1"/>
      <c r="M61" s="1"/>
      <c r="O61" s="1"/>
      <c r="R61" s="1"/>
      <c r="U61" s="58"/>
    </row>
    <row r="62" spans="1:38" ht="42.75" customHeight="1" x14ac:dyDescent="0.25">
      <c r="B62" s="1"/>
      <c r="C62" s="1"/>
      <c r="D62" s="1"/>
      <c r="E62" s="1"/>
      <c r="F62" s="1"/>
      <c r="I62" s="1"/>
      <c r="J62" s="1"/>
      <c r="K62" s="1"/>
      <c r="L62" s="1"/>
      <c r="M62" s="1"/>
      <c r="O62" s="1"/>
      <c r="R62" s="1"/>
    </row>
    <row r="63" spans="1:38" ht="86.1" customHeight="1" x14ac:dyDescent="0.25">
      <c r="B63" s="1"/>
      <c r="C63" s="1"/>
      <c r="D63" s="1"/>
      <c r="E63" s="1"/>
      <c r="F63" s="1"/>
      <c r="I63" s="1"/>
      <c r="J63" s="1"/>
      <c r="K63" s="1"/>
      <c r="L63" s="1"/>
      <c r="M63" s="1"/>
      <c r="O63" s="1"/>
      <c r="R63" s="1"/>
    </row>
    <row r="64" spans="1:38" ht="92.1" customHeight="1" x14ac:dyDescent="0.25">
      <c r="B64" s="1"/>
      <c r="C64" s="1"/>
      <c r="D64" s="1"/>
      <c r="E64" s="1"/>
      <c r="F64" s="1"/>
      <c r="I64" s="1"/>
      <c r="J64" s="1"/>
      <c r="K64" s="1"/>
      <c r="L64" s="1"/>
      <c r="M64" s="1"/>
      <c r="O64" s="1"/>
      <c r="R64" s="1"/>
    </row>
    <row r="65" s="1" customFormat="1" ht="63" customHeight="1" x14ac:dyDescent="0.25"/>
    <row r="66" s="1" customFormat="1" ht="72.95" customHeight="1" x14ac:dyDescent="0.25"/>
    <row r="67" s="1" customFormat="1" ht="56.1" customHeight="1" x14ac:dyDescent="0.25"/>
    <row r="68" s="1" customFormat="1" ht="42.75" customHeight="1" x14ac:dyDescent="0.25"/>
    <row r="69" s="1" customFormat="1" ht="99.95" customHeight="1" x14ac:dyDescent="0.25"/>
    <row r="70" s="1" customFormat="1" ht="86.1" customHeight="1" x14ac:dyDescent="0.25"/>
    <row r="71" s="1" customFormat="1" ht="60" customHeight="1" x14ac:dyDescent="0.25"/>
    <row r="72" s="1" customFormat="1" ht="62.1" customHeight="1" x14ac:dyDescent="0.25"/>
    <row r="73" s="1" customFormat="1" ht="84" customHeight="1" x14ac:dyDescent="0.25"/>
    <row r="74" s="1" customFormat="1" ht="42.75" customHeight="1" x14ac:dyDescent="0.25"/>
    <row r="75" s="1" customFormat="1" ht="162.94999999999999" customHeight="1" x14ac:dyDescent="0.25"/>
    <row r="76" s="1" customFormat="1" ht="102.95" customHeight="1" x14ac:dyDescent="0.25"/>
    <row r="77" s="1" customFormat="1" ht="167.1" customHeight="1" x14ac:dyDescent="0.25"/>
    <row r="78" s="1" customFormat="1" ht="135" customHeight="1" x14ac:dyDescent="0.25"/>
    <row r="79" s="1" customFormat="1" ht="105" customHeight="1" x14ac:dyDescent="0.25"/>
    <row r="80" s="1" customFormat="1" ht="105" customHeight="1" x14ac:dyDescent="0.25"/>
    <row r="81" s="1" customFormat="1" ht="105" customHeight="1" x14ac:dyDescent="0.25"/>
    <row r="82" s="1" customFormat="1" ht="105" customHeight="1" x14ac:dyDescent="0.25"/>
    <row r="83" s="1" customFormat="1" ht="105" customHeight="1" x14ac:dyDescent="0.25"/>
    <row r="84" s="1" customFormat="1" ht="105" customHeight="1" x14ac:dyDescent="0.25"/>
    <row r="85" s="1" customFormat="1" ht="105" customHeight="1" x14ac:dyDescent="0.25"/>
    <row r="86" s="1" customFormat="1" ht="105" customHeight="1" x14ac:dyDescent="0.25"/>
    <row r="87" s="1" customFormat="1" ht="105" customHeight="1" x14ac:dyDescent="0.25"/>
    <row r="88" s="1" customFormat="1" ht="105" customHeight="1" x14ac:dyDescent="0.25"/>
    <row r="89" s="1" customFormat="1" ht="105" customHeight="1" x14ac:dyDescent="0.25"/>
    <row r="90" s="1" customFormat="1" ht="105" customHeight="1" x14ac:dyDescent="0.25"/>
  </sheetData>
  <mergeCells count="213">
    <mergeCell ref="AJ51:AK51"/>
    <mergeCell ref="T56:T57"/>
    <mergeCell ref="V56:AA56"/>
    <mergeCell ref="AF56:AG56"/>
    <mergeCell ref="AJ56:AK56"/>
    <mergeCell ref="V57:AA57"/>
    <mergeCell ref="AF57:AG57"/>
    <mergeCell ref="AJ57:AK57"/>
    <mergeCell ref="V52:AA52"/>
    <mergeCell ref="AF52:AG52"/>
    <mergeCell ref="AJ52:AK52"/>
    <mergeCell ref="V55:AA55"/>
    <mergeCell ref="AF55:AG55"/>
    <mergeCell ref="AJ55:AK55"/>
    <mergeCell ref="T53:T55"/>
    <mergeCell ref="V53:AA53"/>
    <mergeCell ref="AF53:AG53"/>
    <mergeCell ref="AJ53:AK53"/>
    <mergeCell ref="V54:AA54"/>
    <mergeCell ref="AF54:AG54"/>
    <mergeCell ref="AJ54:AK54"/>
    <mergeCell ref="B58:F58"/>
    <mergeCell ref="I58:S58"/>
    <mergeCell ref="U40:U41"/>
    <mergeCell ref="V40:AA41"/>
    <mergeCell ref="AB40:AE40"/>
    <mergeCell ref="AF40:AG41"/>
    <mergeCell ref="G52:J52"/>
    <mergeCell ref="K52:N52"/>
    <mergeCell ref="AF42:AG42"/>
    <mergeCell ref="V43:AA43"/>
    <mergeCell ref="AF43:AG43"/>
    <mergeCell ref="V44:AA44"/>
    <mergeCell ref="AF44:AG44"/>
    <mergeCell ref="V45:AA45"/>
    <mergeCell ref="AF45:AG45"/>
    <mergeCell ref="AF47:AG47"/>
    <mergeCell ref="T46:T47"/>
    <mergeCell ref="V46:AA46"/>
    <mergeCell ref="AF46:AG46"/>
    <mergeCell ref="G41:J41"/>
    <mergeCell ref="V49:AA49"/>
    <mergeCell ref="AF49:AG49"/>
    <mergeCell ref="T50:T51"/>
    <mergeCell ref="V50:AA50"/>
    <mergeCell ref="AH40:AH41"/>
    <mergeCell ref="AI40:AI41"/>
    <mergeCell ref="AJ40:AL40"/>
    <mergeCell ref="AJ41:AK41"/>
    <mergeCell ref="K51:N51"/>
    <mergeCell ref="T42:T45"/>
    <mergeCell ref="V42:AA42"/>
    <mergeCell ref="AJ42:AK42"/>
    <mergeCell ref="AJ43:AK43"/>
    <mergeCell ref="AJ44:AK44"/>
    <mergeCell ref="AJ45:AK45"/>
    <mergeCell ref="AJ46:AK46"/>
    <mergeCell ref="V47:AA47"/>
    <mergeCell ref="AJ47:AK47"/>
    <mergeCell ref="T48:T49"/>
    <mergeCell ref="V48:AA48"/>
    <mergeCell ref="AF48:AG48"/>
    <mergeCell ref="AJ48:AK48"/>
    <mergeCell ref="K41:N41"/>
    <mergeCell ref="AJ49:AK49"/>
    <mergeCell ref="AF50:AG50"/>
    <mergeCell ref="AJ50:AK50"/>
    <mergeCell ref="V51:AA51"/>
    <mergeCell ref="AF51:AG51"/>
    <mergeCell ref="A56:A57"/>
    <mergeCell ref="G56:J56"/>
    <mergeCell ref="K56:N56"/>
    <mergeCell ref="G57:J57"/>
    <mergeCell ref="K57:N57"/>
    <mergeCell ref="G55:J55"/>
    <mergeCell ref="K55:N55"/>
    <mergeCell ref="A53:A55"/>
    <mergeCell ref="G53:J53"/>
    <mergeCell ref="K53:N53"/>
    <mergeCell ref="A46:A47"/>
    <mergeCell ref="G46:J46"/>
    <mergeCell ref="K46:N46"/>
    <mergeCell ref="G47:J47"/>
    <mergeCell ref="K47:N47"/>
    <mergeCell ref="G48:J48"/>
    <mergeCell ref="G54:J54"/>
    <mergeCell ref="K54:N54"/>
    <mergeCell ref="A48:A49"/>
    <mergeCell ref="K48:N48"/>
    <mergeCell ref="G49:J49"/>
    <mergeCell ref="K49:N49"/>
    <mergeCell ref="A50:A51"/>
    <mergeCell ref="G50:J50"/>
    <mergeCell ref="K50:N50"/>
    <mergeCell ref="G51:J51"/>
    <mergeCell ref="A42:A45"/>
    <mergeCell ref="G42:J42"/>
    <mergeCell ref="K42:N42"/>
    <mergeCell ref="G43:J43"/>
    <mergeCell ref="K43:N43"/>
    <mergeCell ref="G44:J44"/>
    <mergeCell ref="K44:N44"/>
    <mergeCell ref="G45:J45"/>
    <mergeCell ref="K45:N45"/>
    <mergeCell ref="F36:G36"/>
    <mergeCell ref="H36:I36"/>
    <mergeCell ref="F37:G37"/>
    <mergeCell ref="H37:I37"/>
    <mergeCell ref="F38:G38"/>
    <mergeCell ref="H38:I38"/>
    <mergeCell ref="F39:G39"/>
    <mergeCell ref="H39:I39"/>
    <mergeCell ref="B40:S40"/>
    <mergeCell ref="FR34:GM34"/>
    <mergeCell ref="GN34:HI34"/>
    <mergeCell ref="HJ34:IE34"/>
    <mergeCell ref="IF34:IS34"/>
    <mergeCell ref="F35:G35"/>
    <mergeCell ref="H35:I35"/>
    <mergeCell ref="AP34:BK34"/>
    <mergeCell ref="BL34:CG34"/>
    <mergeCell ref="CH34:DC34"/>
    <mergeCell ref="DD34:DY34"/>
    <mergeCell ref="J31:M31"/>
    <mergeCell ref="P31:Q31"/>
    <mergeCell ref="F32:G32"/>
    <mergeCell ref="H32:I32"/>
    <mergeCell ref="J32:M32"/>
    <mergeCell ref="P32:Q32"/>
    <mergeCell ref="F31:G31"/>
    <mergeCell ref="DZ34:EU34"/>
    <mergeCell ref="EV34:FQ34"/>
    <mergeCell ref="F33:G33"/>
    <mergeCell ref="H33:I33"/>
    <mergeCell ref="J33:M33"/>
    <mergeCell ref="P33:Q33"/>
    <mergeCell ref="B34:S34"/>
    <mergeCell ref="Y34:AO34"/>
    <mergeCell ref="E29:E33"/>
    <mergeCell ref="H31:I31"/>
    <mergeCell ref="F27:G28"/>
    <mergeCell ref="H27:I28"/>
    <mergeCell ref="J27:M27"/>
    <mergeCell ref="P27:Q27"/>
    <mergeCell ref="J28:M28"/>
    <mergeCell ref="P28:Q28"/>
    <mergeCell ref="J29:M29"/>
    <mergeCell ref="P29:Q29"/>
    <mergeCell ref="F30:G30"/>
    <mergeCell ref="H30:I30"/>
    <mergeCell ref="J30:M30"/>
    <mergeCell ref="P30:Q30"/>
    <mergeCell ref="F29:G29"/>
    <mergeCell ref="H29:I29"/>
    <mergeCell ref="GN23:HI23"/>
    <mergeCell ref="HJ23:IE23"/>
    <mergeCell ref="IF23:IS23"/>
    <mergeCell ref="J24:R24"/>
    <mergeCell ref="F25:I25"/>
    <mergeCell ref="J25:M25"/>
    <mergeCell ref="P25:Q25"/>
    <mergeCell ref="F26:I26"/>
    <mergeCell ref="J26:M26"/>
    <mergeCell ref="P26:Q26"/>
    <mergeCell ref="B23:S23"/>
    <mergeCell ref="Y23:AO23"/>
    <mergeCell ref="AP23:BK23"/>
    <mergeCell ref="BL23:CG23"/>
    <mergeCell ref="CH23:DC23"/>
    <mergeCell ref="DD23:DY23"/>
    <mergeCell ref="DZ23:EU23"/>
    <mergeCell ref="EV23:FQ23"/>
    <mergeCell ref="FR23:GM23"/>
    <mergeCell ref="B17:S17"/>
    <mergeCell ref="J18:R18"/>
    <mergeCell ref="E19:I19"/>
    <mergeCell ref="J19:M19"/>
    <mergeCell ref="P19:Q19"/>
    <mergeCell ref="E20:I20"/>
    <mergeCell ref="J20:M20"/>
    <mergeCell ref="P20:Q20"/>
    <mergeCell ref="E21:G22"/>
    <mergeCell ref="H21:I22"/>
    <mergeCell ref="J21:M21"/>
    <mergeCell ref="P21:Q21"/>
    <mergeCell ref="J22:M22"/>
    <mergeCell ref="P22:Q22"/>
    <mergeCell ref="B7:S7"/>
    <mergeCell ref="B8:S8"/>
    <mergeCell ref="B9:S9"/>
    <mergeCell ref="B10:S10"/>
    <mergeCell ref="F11:K11"/>
    <mergeCell ref="L11:N11"/>
    <mergeCell ref="E12:E16"/>
    <mergeCell ref="F12:K12"/>
    <mergeCell ref="L12:N12"/>
    <mergeCell ref="F13:K13"/>
    <mergeCell ref="L13:N13"/>
    <mergeCell ref="F14:K14"/>
    <mergeCell ref="L14:N14"/>
    <mergeCell ref="F15:K15"/>
    <mergeCell ref="L15:N15"/>
    <mergeCell ref="F16:K16"/>
    <mergeCell ref="L16:N16"/>
    <mergeCell ref="B1:S1"/>
    <mergeCell ref="B2:S2"/>
    <mergeCell ref="B3:S3"/>
    <mergeCell ref="B4:G4"/>
    <mergeCell ref="H4:S4"/>
    <mergeCell ref="B5:G5"/>
    <mergeCell ref="H5:S5"/>
    <mergeCell ref="B6:G6"/>
    <mergeCell ref="H6:S6"/>
  </mergeCells>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RIESGOS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Lena Paola Barrios Ibañez</cp:lastModifiedBy>
  <cp:revision/>
  <dcterms:created xsi:type="dcterms:W3CDTF">2014-04-13T01:20:27Z</dcterms:created>
  <dcterms:modified xsi:type="dcterms:W3CDTF">2026-08-24T03:33:52Z</dcterms:modified>
  <cp:category/>
  <cp:contentStatus/>
</cp:coreProperties>
</file>