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Fsanine\Documents\CONTRATACION 2026\ABASTECIMIENTO PLANTAS ELECTRICAS\DEFINITIVOS\"/>
    </mc:Choice>
  </mc:AlternateContent>
  <xr:revisionPtr revIDLastSave="0" documentId="13_ncr:1_{B71CE18B-1CB8-4E28-915D-A859B7CE21AF}" xr6:coauthVersionLast="47" xr6:coauthVersionMax="47" xr10:uidLastSave="{00000000-0000-0000-0000-000000000000}"/>
  <bookViews>
    <workbookView xWindow="-120" yWindow="-120" windowWidth="29040" windowHeight="15720" xr2:uid="{6FA753CA-4FCC-47B2-8771-6C2462341481}"/>
  </bookViews>
  <sheets>
    <sheet name="ESTUDIO DE MERCADO" sheetId="4" r:id="rId1"/>
    <sheet name="COTIZACIÓN AUTOGAS" sheetId="2" r:id="rId2"/>
    <sheet name="COTIZACIÓN COESCO COLOMBIA" sheetId="3" r:id="rId3"/>
    <sheet name="COTIZACIÓN DISTRACOM S.A." sheetId="5" r:id="rId4"/>
  </sheets>
  <definedNames>
    <definedName name="_Hlk134541549" localSheetId="1">'COTIZACIÓN AUTOGAS'!#REF!</definedName>
    <definedName name="_xlnm.Print_Area" localSheetId="1">'COTIZACIÓN AUTOGAS'!$A$1:$E$7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2" l="1"/>
  <c r="J12" i="4"/>
  <c r="J11" i="4"/>
  <c r="E7" i="5"/>
  <c r="E6" i="5"/>
  <c r="E6" i="2"/>
  <c r="E7" i="3"/>
  <c r="E6" i="3"/>
</calcChain>
</file>

<file path=xl/sharedStrings.xml><?xml version="1.0" encoding="utf-8"?>
<sst xmlns="http://schemas.openxmlformats.org/spreadsheetml/2006/main" count="75" uniqueCount="39">
  <si>
    <t>ASUNTOS LEGALES - GESTIÓN  CONTRACTUAL</t>
  </si>
  <si>
    <t>ESTUDIO DE MERCADO/ANALISIS DE COSTOS</t>
  </si>
  <si>
    <t xml:space="preserve">INVITACIONES A COTIZAR  / SOPORTES DEL ANALISIS DE COSTOS </t>
  </si>
  <si>
    <t>CALCULO DEL VALOR MAXIMO A PAGAR POR LA ENTIDAD</t>
  </si>
  <si>
    <t>ITEM</t>
  </si>
  <si>
    <t>DESCRIPCION</t>
  </si>
  <si>
    <t>UNI MEDID</t>
  </si>
  <si>
    <t>CANT</t>
  </si>
  <si>
    <t>VALOR UNITARIO PROMEDIO</t>
  </si>
  <si>
    <t>UNIDAD</t>
  </si>
  <si>
    <t>OBSERVACIONES</t>
  </si>
  <si>
    <t>PRESUPUESTO OFICIAL</t>
  </si>
  <si>
    <r>
      <t xml:space="preserve">FIRMA DEL RESPONSABLE
</t>
    </r>
    <r>
      <rPr>
        <b/>
        <sz val="10"/>
        <rFont val="Arial"/>
        <family val="2"/>
      </rPr>
      <t>INDIRA ELISA PACHÓN SERNA</t>
    </r>
    <r>
      <rPr>
        <b/>
        <sz val="8"/>
        <rFont val="Arial"/>
        <family val="2"/>
      </rPr>
      <t xml:space="preserve">
COORDINADORA GRUPO DE SERVICIOS ADMINISTRATIVOS</t>
    </r>
  </si>
  <si>
    <t xml:space="preserve">Elaboró: Fabio Ricardo Diaz Baquero / Asistente Administrativo </t>
  </si>
  <si>
    <t>El calculo de valor unitario para cada una de las actividades es determinado mediante la proyección de los valores unitarios adjudicados en el contrato 002-2024, teniendo en cuenta que corresponde al contrato celebrado por la entidad en el año 2024 y cuyo listado de items no ha sido modificado y actualizado respecto a lo contratado en la vigencia 2025 y se realiza la proyección de los mismos conforme a lo establecido en el numeral 4.2. Preparación de datos: uso de valores monetarios históricos de la "GUÍA DE ELABORACIÓN DE ESTUDIOS DE SECTOR - GEES" de Colombia Compra Eficiente.</t>
  </si>
  <si>
    <t>PRODUCTO (NOMBRE DEL ÍTEM)</t>
  </si>
  <si>
    <t xml:space="preserve">1. El valor unitario para cada actividad, corresponde al valor unitario adjudicado en el contrato 002- de 2024 con la empresa TECNIMOTOR REPUESTOS Y RECTIFICADORA S.A.S durante la vigencia 2024 proyectado a la vigencia 2026 teniendo en cuenta el 5,22% de inflación anual registrado para el año 2024 y el 5,10% de la inflación anual registrada  para el año 2025, siguiendo los parametros establecidos en el numeral 4.2 Preparación de datos: uso de valores monetarios históricos de la "GUÍA DE ELABORACIÓN DE ESTUDIOS DE SECTOR - GEES" de Colombia Compra Eficiente.
</t>
  </si>
  <si>
    <t xml:space="preserve"> INDIRA ELISA PACHÓN SERNA</t>
  </si>
  <si>
    <t>COORDINADORA DEL GRUPO DE SERVICIOS ADMINISTRATIVOS</t>
  </si>
  <si>
    <t>El calculo de valor unitario para cada una de las actividades es determinado mediante la proyección de los valores unitarios adjudicados en el contrato 043-2025, teniendo en cuenta que corresponde al ultimo contrato celebrado por la entidad y cuyo listado de items no ha sido modificado y actualizado respecto a lo contratado en la vigencia 2025 y se realiza la proyección de los mismos conforme a lo establecido en el numeral 4.2. Preparación de datos: uso de valores monetarios históricos de la "GUÍA DE ELABORACIÓN DE ESTUDIOS DE SECTOR - GEES" de Colombia Compra Eficiente.</t>
  </si>
  <si>
    <t xml:space="preserve">1. El valor unitario para cada actividad, corresponde al valor unitario adjudicado en el contrato 036 de 2025 con la empresa MOTO SPEED NL SAS durante la vigencia 2025 proyectado a la vigencia 2026 teniendo en cuenta el 5.1% de inflación anual registrado para el año 2025, siguiendo los parametros establecidos en el numeral 4.2 Preparación de datos: uso de valores monetarios históricos de la "GUÍA DE ELABORACIÓN DE ESTUDIOS DE SECTOR - GEES" de Colombia Compra Eficiente.
</t>
  </si>
  <si>
    <r>
      <t>ANEXOS:</t>
    </r>
    <r>
      <rPr>
        <sz val="9"/>
        <rFont val="Arial"/>
        <family val="2"/>
      </rPr>
      <t xml:space="preserve"> Hace parte integral del presente estudio de mercado, el formato de cotización, las comunicaciones mediante las cuales se remitió invitación a cotizar a los posibles interesados, así como la publicación de la Solicitud de Infiormación a Proveedores (SIP) en la plataforma SECOPII, y los demás documentos que fueron tenidos en cuenta para efectuar el análisis económico.</t>
    </r>
  </si>
  <si>
    <t>Costo galón de ACPM en sitio</t>
  </si>
  <si>
    <t>Costo de flete (Bogotá) - (Si aplica)</t>
  </si>
  <si>
    <t>VALOR UNITARIO SIN IVA</t>
  </si>
  <si>
    <t>VALOR UNITARIO CON IVA</t>
  </si>
  <si>
    <t>COTIZACIÓN
GRUPO EDS AUTOGAS SAS</t>
  </si>
  <si>
    <t>COTIZACIÓN
COESCO COLOMBIA SAS</t>
  </si>
  <si>
    <t>COTIZACIÓN
DISTRACOM SA</t>
  </si>
  <si>
    <r>
      <t xml:space="preserve">Empresas a las cuales se realizó la invitación a Cotizar : </t>
    </r>
    <r>
      <rPr>
        <sz val="9"/>
        <color theme="1"/>
        <rFont val="Arial"/>
        <family val="2"/>
      </rPr>
      <t xml:space="preserve"> TERPEL; PRIMAX; DISTRACOM; AUTOGAS; PETROBRAS; CHEVRON y VRIO.
</t>
    </r>
  </si>
  <si>
    <r>
      <t xml:space="preserve">Que con base en lo anterior, </t>
    </r>
    <r>
      <rPr>
        <b/>
        <sz val="11"/>
        <rFont val="Arial"/>
        <family val="2"/>
      </rPr>
      <t>Dirección Seccional de Adminsitración Judicial de Bogotá</t>
    </r>
    <r>
      <rPr>
        <sz val="11"/>
        <rFont val="Arial"/>
        <family val="2"/>
      </rPr>
      <t xml:space="preserve"> calculo con el valor unitario del suministro y servicios a contratar, a través de el analisis de precios cotizados redondeado a la unidad mayor con cero decimales.</t>
    </r>
  </si>
  <si>
    <t>Es preciso señalar que el valor contemplado como presupuesto oficial surgió del análisis realizado a la capacidad de cada una de las plantas eléctricas de las sedes judiciales de la Dirección Seccional de Administración Judicial de Bogota y el consumo historico de las mismas.</t>
  </si>
  <si>
    <t>Costo galón de ACPM</t>
  </si>
  <si>
    <t>VR / UNITARIO SIN
IVA</t>
  </si>
  <si>
    <t>En virtud de las invitaciones a cotizar y de la Solicitud de Información a Proveedores remitidas por la Dirección Seccional de Administración Judicial de Bogotá – DSAJ Bogotá, se recibieron tres (3) cotizaciones a través de correo electrónico.
Con el propósito de establecer valores unitarios técnicamente fundamentados y acordes con las condiciones reales del mercado, se desarrollaron de manera secuencial las actividades previstas en la Guía de Elaboración de Estudios del Sector – GEES, lo cual permitió consolidar una base técnica sólida y confiable para la estimación económica del presente proceso contractual.
En este contexto, se realizó la Solicitud de Información a Proveedores (SIP), publicada el 22 de abril de 2026 bajo el identificador DSAJBO SIP-016-2026. No obstante, durante el periodo de publicación no se recibieron cotizaciones ni observaciones por parte de los proveedores del sector.
Posteriormente, se efectuó la solicitud de cotizaciones mediante correo electrónico enviado el 9 de abril de 2026, dirigida a las empresas TERPEL, PRIMAX, DISTRACOM, AUTOGAS, PETROBRAS, CHEVRON y VRIO. Sin embargo, a la fecha de elaboración del presente estudio, únicamente se recibieron tres (3) cotizaciones por parte de los proveedores contactados (GRUPO EDS AUTOGAS S.A.S., COESCO COLOMBIA S.A.S. y DISTRACOM S.A.).
En el análisis de la información recibida, se evidenció como novedad que la cotización remitida por la empresa COESCO COLOMBIA S.A.S., específicamente en el ítem “Costo de flete (Bogotá) - (si aplica)”, presentó un valor inferior al promedio de las cotizaciones allegadas por las empresas AUTOGAS y DISTRACOM. En consecuencia, dicho valor no fue tenido en cuenta para el cálculo del precio techo, en razón a la desviación identificada del 0,44 % frente al promedio de las demás cotizaciones comparables, lo cual podría afectar la representatividad del análisis de mercado.
En cumplimiento de lo dispuesto en el numeral 4.2 “Preparación de datos” de la GEES, se tomaron como referencia los valores incluidos en las cotizaciones correspondientes a bienes y servicios comparables, considerando como insumo principal las ofertas presentadas por GRUPO EDS AUTOGAS S.A.S., COESCO COLOMBIA S.A.S. y DISTRACOM S.A.
De otra parte, es importante precisar que el servicio objeto del presente estudio no ha sido contratado previamente por la Entidad, razón por la cual no se cuenta con información histórica de precios que permita realizar comparaciones adicionales.
Finalmente, con base en la información suministrada en las cotizaciones presentadas por los documentos antes referidos, se procedió a establecer los valores techo de los ítems que conforman el estudio de mercado, tomando como referencia los precios cotizados sin IVA.</t>
  </si>
  <si>
    <t>VALOR UNITARIO DE LA ENTIDAD</t>
  </si>
  <si>
    <t>Costo de flete (Bogotá)</t>
  </si>
  <si>
    <t>Con el fin de establecer el Presupuesto Oficial Estimado para el  presente proceso de selección por la modalidad de Minima Cuantia que tiene por objeto: Suministrar combustible en sitio para las plantas eléctricas de las sedes judiciales de la Dirección Seccional de Administración Judicial de Bogotá -  DSAJ de Bogotá adelantó en el mes de mayo el análisis económico con base en el estudio de mercado efectuado, tal y como se describe a continuación:</t>
  </si>
  <si>
    <t>Con base en el análisis anterior, la Entidad estima el Presupuesto Oficial en la suma de SESENTA MILLONES DE PESOS ($60.000.000,00), valor que incluye la totalidad de los impuestos, tasas, contribuciones, gastos, deducciones y demás costos directos e indirectos asociados a la celebración y ejecución del contrato.
Así mismo, se precisa que el presupuesto definido corresponde a un monto agotable, en virtud de la naturaleza del servicio y de la forma de ejecución contractual prevista, lo cual implica que su utilización se realizará conforme a las necesidades de la Entidad hasta la concurrencia del valor total aprobado.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</si>
</sst>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164" formatCode="_-&quot;$&quot;\ * #,##0.00_-;\-&quot;$&quot;\ * #,##0.00_-;_-&quot;$&quot;\ * &quot;-&quot;??_-;_-@_-"/>
    <numFmt numFmtId="165" formatCode="_-&quot;$&quot;* #,##0_-;\-&quot;$&quot;* #,##0_-;_-&quot;$&quot;* &quot;-&quot;??_-;_-@_-"/>
    <numFmt numFmtId="166" formatCode="_-[$$-240A]\ * #,##0_-;\-[$$-240A]\ * #,##0_-;_-[$$-240A]\ * &quot;-&quot;??_-;_-@_-"/>
    <numFmt numFmtId="167" formatCode="_-&quot;$&quot;\ * #,##0_-;\-&quot;$&quot;\ * #,##0_-;_-&quot;$&quot;\ * &quot;-&quot;??_-;_-@_-"/>
  </numFmts>
  <fonts count="18">
    <font>
      <sz val="11"/>
      <color theme="1"/>
      <name val="Calibri"/>
      <family val="2"/>
      <scheme val="minor"/>
    </font>
    <font>
      <sz val="10"/>
      <name val="Arial"/>
      <family val="2"/>
    </font>
    <font>
      <b/>
      <sz val="11"/>
      <name val="Arial"/>
      <family val="2"/>
    </font>
    <font>
      <sz val="11"/>
      <name val="Arial"/>
      <family val="2"/>
    </font>
    <font>
      <b/>
      <sz val="10"/>
      <name val="Arial"/>
      <family val="2"/>
    </font>
    <font>
      <sz val="9"/>
      <name val="Arial"/>
      <family val="2"/>
    </font>
    <font>
      <sz val="11"/>
      <color theme="1"/>
      <name val="Calibri"/>
      <family val="2"/>
      <scheme val="minor"/>
    </font>
    <font>
      <sz val="10"/>
      <color theme="1"/>
      <name val="Zurich BT"/>
      <family val="2"/>
    </font>
    <font>
      <sz val="8"/>
      <name val="Arial"/>
      <family val="2"/>
    </font>
    <font>
      <b/>
      <sz val="9"/>
      <color rgb="FFFF0000"/>
      <name val="Arial"/>
      <family val="2"/>
    </font>
    <font>
      <b/>
      <sz val="8"/>
      <name val="Arial"/>
      <family val="2"/>
    </font>
    <font>
      <sz val="8"/>
      <color rgb="FFFF0000"/>
      <name val="Arial"/>
      <family val="2"/>
    </font>
    <font>
      <sz val="8"/>
      <color rgb="FF000000"/>
      <name val="Arial"/>
      <family val="2"/>
    </font>
    <font>
      <sz val="11"/>
      <color theme="1"/>
      <name val="Arial"/>
      <family val="2"/>
    </font>
    <font>
      <b/>
      <sz val="9"/>
      <name val="Arial"/>
      <family val="2"/>
    </font>
    <font>
      <sz val="9"/>
      <color theme="1"/>
      <name val="Arial"/>
      <family val="2"/>
    </font>
    <font>
      <b/>
      <sz val="9"/>
      <color theme="1"/>
      <name val="Arial"/>
      <family val="2"/>
    </font>
    <font>
      <sz val="9"/>
      <color rgb="FF000000"/>
      <name val="Arial"/>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s>
  <borders count="52">
    <border>
      <left/>
      <right/>
      <top/>
      <bottom/>
      <diagonal/>
    </border>
    <border>
      <left style="medium">
        <color indexed="64"/>
      </left>
      <right/>
      <top style="medium">
        <color indexed="64"/>
      </top>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5">
    <xf numFmtId="0" fontId="0" fillId="0" borderId="0"/>
    <xf numFmtId="0" fontId="1" fillId="0" borderId="0"/>
    <xf numFmtId="44" fontId="6" fillId="0" borderId="0" applyFont="0" applyFill="0" applyBorder="0" applyAlignment="0" applyProtection="0"/>
    <xf numFmtId="0" fontId="7" fillId="0" borderId="0"/>
    <xf numFmtId="9" fontId="6" fillId="0" borderId="0" applyFont="0" applyFill="0" applyBorder="0" applyAlignment="0" applyProtection="0"/>
  </cellStyleXfs>
  <cellXfs count="149">
    <xf numFmtId="0" fontId="0" fillId="0" borderId="0" xfId="0"/>
    <xf numFmtId="0" fontId="1" fillId="2" borderId="1" xfId="0" applyFont="1" applyFill="1" applyBorder="1" applyAlignment="1">
      <alignment wrapText="1"/>
    </xf>
    <xf numFmtId="0" fontId="2" fillId="2" borderId="2" xfId="1" applyFont="1" applyFill="1" applyBorder="1" applyAlignment="1">
      <alignment vertical="center" wrapText="1"/>
    </xf>
    <xf numFmtId="0" fontId="3" fillId="2" borderId="26" xfId="0" applyFont="1" applyFill="1" applyBorder="1" applyAlignment="1">
      <alignment horizontal="left" vertical="center" wrapText="1"/>
    </xf>
    <xf numFmtId="165" fontId="0" fillId="0" borderId="0" xfId="0" applyNumberFormat="1"/>
    <xf numFmtId="44" fontId="0" fillId="0" borderId="0" xfId="2" applyFont="1"/>
    <xf numFmtId="0" fontId="8" fillId="3" borderId="19" xfId="0" applyFont="1" applyFill="1" applyBorder="1" applyAlignment="1">
      <alignment wrapText="1"/>
    </xf>
    <xf numFmtId="0" fontId="8" fillId="3" borderId="20" xfId="0" applyFont="1" applyFill="1" applyBorder="1" applyAlignment="1">
      <alignment horizontal="center" wrapText="1"/>
    </xf>
    <xf numFmtId="0" fontId="13" fillId="0" borderId="0" xfId="0" applyFont="1"/>
    <xf numFmtId="44" fontId="13" fillId="0" borderId="0" xfId="2" applyFont="1"/>
    <xf numFmtId="166" fontId="0" fillId="0" borderId="0" xfId="0" applyNumberFormat="1"/>
    <xf numFmtId="0" fontId="5" fillId="3" borderId="16" xfId="0" applyFont="1" applyFill="1" applyBorder="1" applyAlignment="1">
      <alignment horizontal="center" vertical="center" wrapText="1"/>
    </xf>
    <xf numFmtId="0" fontId="1" fillId="3" borderId="38" xfId="0" applyFont="1" applyFill="1" applyBorder="1" applyAlignment="1">
      <alignment horizontal="center" vertical="top" wrapText="1"/>
    </xf>
    <xf numFmtId="0" fontId="5" fillId="3" borderId="39" xfId="0" applyFont="1" applyFill="1" applyBorder="1" applyAlignment="1">
      <alignment horizontal="center" vertical="center" wrapText="1"/>
    </xf>
    <xf numFmtId="166" fontId="5" fillId="3" borderId="40" xfId="0" applyNumberFormat="1" applyFont="1" applyFill="1" applyBorder="1" applyAlignment="1">
      <alignment horizontal="center" vertical="center" wrapText="1"/>
    </xf>
    <xf numFmtId="0" fontId="1" fillId="3" borderId="14" xfId="0" applyFont="1" applyFill="1" applyBorder="1" applyAlignment="1">
      <alignment horizontal="center" vertical="top" wrapText="1"/>
    </xf>
    <xf numFmtId="166" fontId="5" fillId="3" borderId="17" xfId="0" applyNumberFormat="1" applyFont="1" applyFill="1" applyBorder="1" applyAlignment="1">
      <alignment horizontal="center" vertical="center" wrapText="1"/>
    </xf>
    <xf numFmtId="166" fontId="5" fillId="3" borderId="39" xfId="0" applyNumberFormat="1" applyFont="1" applyFill="1" applyBorder="1" applyAlignment="1">
      <alignment horizontal="center" vertical="center" wrapText="1"/>
    </xf>
    <xf numFmtId="0" fontId="4" fillId="3" borderId="0" xfId="0" applyFont="1" applyFill="1" applyAlignment="1">
      <alignment horizontal="center" wrapText="1"/>
    </xf>
    <xf numFmtId="0" fontId="4" fillId="3" borderId="27" xfId="0" applyFont="1" applyFill="1" applyBorder="1" applyAlignment="1">
      <alignment horizont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3" borderId="9" xfId="0" applyFont="1" applyFill="1" applyBorder="1" applyAlignment="1">
      <alignment horizontal="center" wrapText="1"/>
    </xf>
    <xf numFmtId="0" fontId="4" fillId="3" borderId="10" xfId="0" applyFont="1" applyFill="1" applyBorder="1" applyAlignment="1">
      <alignment horizontal="center" wrapText="1"/>
    </xf>
    <xf numFmtId="0" fontId="16" fillId="3" borderId="36" xfId="0" applyFont="1" applyFill="1" applyBorder="1" applyAlignment="1">
      <alignment horizontal="center" vertical="center" wrapText="1"/>
    </xf>
    <xf numFmtId="0" fontId="16" fillId="3" borderId="34" xfId="0" applyFont="1" applyFill="1" applyBorder="1" applyAlignment="1">
      <alignment horizontal="center" vertical="center" wrapText="1"/>
    </xf>
    <xf numFmtId="0" fontId="0" fillId="0" borderId="0" xfId="0" applyAlignment="1">
      <alignment vertical="center"/>
    </xf>
    <xf numFmtId="0" fontId="14" fillId="0" borderId="39" xfId="3" applyFont="1" applyBorder="1" applyAlignment="1">
      <alignment horizontal="center" vertical="center" wrapText="1"/>
    </xf>
    <xf numFmtId="164" fontId="0" fillId="0" borderId="0" xfId="0" applyNumberFormat="1"/>
    <xf numFmtId="0" fontId="5" fillId="3" borderId="38" xfId="0" applyFont="1" applyFill="1" applyBorder="1" applyAlignment="1">
      <alignment horizontal="center" vertical="center" wrapText="1"/>
    </xf>
    <xf numFmtId="0" fontId="15" fillId="3" borderId="39" xfId="0" applyFont="1" applyFill="1" applyBorder="1" applyAlignment="1">
      <alignment vertical="center" wrapText="1"/>
    </xf>
    <xf numFmtId="0" fontId="15" fillId="3" borderId="16" xfId="0" applyFont="1" applyFill="1" applyBorder="1" applyAlignment="1">
      <alignment vertical="center" wrapText="1"/>
    </xf>
    <xf numFmtId="0" fontId="5" fillId="3" borderId="43" xfId="0" applyFont="1" applyFill="1" applyBorder="1" applyAlignment="1">
      <alignment horizontal="center" vertical="center" wrapText="1"/>
    </xf>
    <xf numFmtId="0" fontId="15" fillId="3" borderId="37" xfId="0" applyFont="1" applyFill="1" applyBorder="1" applyAlignment="1">
      <alignment vertical="center" wrapText="1"/>
    </xf>
    <xf numFmtId="0" fontId="5" fillId="3" borderId="37" xfId="0" applyFont="1" applyFill="1" applyBorder="1" applyAlignment="1">
      <alignment horizontal="center" vertical="center" wrapText="1"/>
    </xf>
    <xf numFmtId="166" fontId="5" fillId="3" borderId="44" xfId="0" applyNumberFormat="1" applyFont="1" applyFill="1" applyBorder="1" applyAlignment="1">
      <alignment horizontal="center" vertical="center" wrapText="1"/>
    </xf>
    <xf numFmtId="164" fontId="13" fillId="0" borderId="0" xfId="0" applyNumberFormat="1" applyFont="1"/>
    <xf numFmtId="0" fontId="15" fillId="3" borderId="16" xfId="0" applyFont="1" applyFill="1" applyBorder="1" applyAlignment="1">
      <alignment horizontal="center" vertical="center" wrapText="1"/>
    </xf>
    <xf numFmtId="0" fontId="11" fillId="3" borderId="18" xfId="0" applyFont="1" applyFill="1" applyBorder="1" applyAlignment="1">
      <alignment wrapText="1"/>
    </xf>
    <xf numFmtId="0" fontId="11" fillId="3" borderId="19" xfId="0" applyFont="1" applyFill="1" applyBorder="1" applyAlignment="1">
      <alignment wrapText="1"/>
    </xf>
    <xf numFmtId="0" fontId="11" fillId="3" borderId="20" xfId="0" applyFont="1" applyFill="1" applyBorder="1" applyAlignment="1">
      <alignment wrapText="1"/>
    </xf>
    <xf numFmtId="0" fontId="15" fillId="3" borderId="7" xfId="0" applyFont="1" applyFill="1" applyBorder="1" applyAlignment="1">
      <alignment horizontal="center" vertical="center" wrapText="1"/>
    </xf>
    <xf numFmtId="0" fontId="16" fillId="3" borderId="20" xfId="0" applyFont="1" applyFill="1" applyBorder="1" applyAlignment="1">
      <alignment horizontal="center" vertical="center" wrapText="1"/>
    </xf>
    <xf numFmtId="0" fontId="16" fillId="3" borderId="49"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50" xfId="3" applyFont="1" applyBorder="1" applyAlignment="1">
      <alignment horizontal="center" vertical="center" wrapText="1"/>
    </xf>
    <xf numFmtId="0" fontId="14" fillId="3" borderId="35" xfId="0" applyFont="1" applyFill="1" applyBorder="1" applyAlignment="1">
      <alignment horizontal="center" vertical="center" wrapText="1"/>
    </xf>
    <xf numFmtId="0" fontId="1" fillId="3" borderId="51" xfId="0" applyFont="1" applyFill="1" applyBorder="1" applyAlignment="1">
      <alignment horizontal="center" vertical="top" wrapText="1"/>
    </xf>
    <xf numFmtId="0" fontId="9" fillId="2" borderId="19" xfId="0" applyFont="1" applyFill="1" applyBorder="1" applyAlignment="1">
      <alignment vertical="center" wrapText="1"/>
    </xf>
    <xf numFmtId="0" fontId="9" fillId="2" borderId="20" xfId="0" applyFont="1" applyFill="1" applyBorder="1" applyAlignment="1">
      <alignment vertical="center" wrapText="1"/>
    </xf>
    <xf numFmtId="167" fontId="12" fillId="0" borderId="39" xfId="2" applyNumberFormat="1" applyFont="1" applyFill="1" applyBorder="1" applyAlignment="1">
      <alignment vertical="center" wrapText="1"/>
    </xf>
    <xf numFmtId="167" fontId="12" fillId="0" borderId="16" xfId="2" applyNumberFormat="1" applyFont="1" applyFill="1" applyBorder="1" applyAlignment="1">
      <alignment vertical="center" wrapText="1"/>
    </xf>
    <xf numFmtId="167" fontId="5" fillId="3" borderId="40" xfId="0" applyNumberFormat="1" applyFont="1" applyFill="1" applyBorder="1" applyAlignment="1">
      <alignment horizontal="center" vertical="center" wrapText="1"/>
    </xf>
    <xf numFmtId="167" fontId="5" fillId="3" borderId="17" xfId="0" applyNumberFormat="1" applyFont="1" applyFill="1" applyBorder="1" applyAlignment="1">
      <alignment horizontal="center" vertical="center" wrapText="1"/>
    </xf>
    <xf numFmtId="9" fontId="0" fillId="0" borderId="0" xfId="4" applyFont="1"/>
    <xf numFmtId="10" fontId="0" fillId="0" borderId="0" xfId="4" applyNumberFormat="1" applyFont="1"/>
    <xf numFmtId="166" fontId="15" fillId="2" borderId="16" xfId="2" applyNumberFormat="1" applyFont="1" applyFill="1" applyBorder="1" applyAlignment="1">
      <alignment vertical="center" wrapText="1"/>
    </xf>
    <xf numFmtId="0" fontId="15" fillId="3" borderId="5" xfId="0" applyFont="1" applyFill="1" applyBorder="1" applyAlignment="1">
      <alignment horizontal="center" vertical="center" wrapText="1"/>
    </xf>
    <xf numFmtId="0" fontId="15" fillId="3" borderId="14" xfId="0" applyFont="1" applyFill="1" applyBorder="1" applyAlignment="1">
      <alignment horizontal="center" vertical="center" wrapText="1"/>
    </xf>
    <xf numFmtId="167" fontId="17" fillId="0" borderId="39" xfId="2" applyNumberFormat="1" applyFont="1" applyFill="1" applyBorder="1" applyAlignment="1">
      <alignment vertical="center" wrapText="1"/>
    </xf>
    <xf numFmtId="167" fontId="17" fillId="0" borderId="16" xfId="2" applyNumberFormat="1" applyFont="1" applyFill="1" applyBorder="1" applyAlignment="1">
      <alignment vertical="center" wrapText="1"/>
    </xf>
    <xf numFmtId="44" fontId="5" fillId="3" borderId="39" xfId="2" applyFont="1" applyFill="1" applyBorder="1" applyAlignment="1">
      <alignment horizontal="center" vertical="center" wrapText="1"/>
    </xf>
    <xf numFmtId="44" fontId="5" fillId="3" borderId="37" xfId="2" applyFont="1" applyFill="1" applyBorder="1" applyAlignment="1">
      <alignment horizontal="center" vertical="center" wrapText="1"/>
    </xf>
    <xf numFmtId="44" fontId="17" fillId="0" borderId="39" xfId="2" applyFont="1" applyFill="1" applyBorder="1" applyAlignment="1">
      <alignment vertical="center" wrapText="1"/>
    </xf>
    <xf numFmtId="44" fontId="15" fillId="3" borderId="8" xfId="2" applyFont="1" applyFill="1" applyBorder="1" applyAlignment="1">
      <alignment horizontal="center" vertical="center" wrapText="1"/>
    </xf>
    <xf numFmtId="0" fontId="14" fillId="3" borderId="11" xfId="0" applyFont="1" applyFill="1" applyBorder="1" applyAlignment="1">
      <alignment horizontal="justify" vertical="center" wrapText="1"/>
    </xf>
    <xf numFmtId="0" fontId="14" fillId="3" borderId="12" xfId="0" applyFont="1" applyFill="1" applyBorder="1" applyAlignment="1">
      <alignment horizontal="justify" vertical="center" wrapText="1"/>
    </xf>
    <xf numFmtId="0" fontId="14" fillId="3" borderId="13" xfId="0" applyFont="1" applyFill="1" applyBorder="1" applyAlignment="1">
      <alignment horizontal="justify" vertical="center" wrapText="1"/>
    </xf>
    <xf numFmtId="0" fontId="15" fillId="3" borderId="7"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19" xfId="1" applyFont="1" applyFill="1" applyBorder="1" applyAlignment="1">
      <alignment horizontal="center" vertical="center" wrapText="1"/>
    </xf>
    <xf numFmtId="0" fontId="2" fillId="2" borderId="20" xfId="1" applyFont="1" applyFill="1" applyBorder="1" applyAlignment="1">
      <alignment horizontal="center" vertical="center" wrapText="1"/>
    </xf>
    <xf numFmtId="0" fontId="15" fillId="3" borderId="5" xfId="0" applyFont="1" applyFill="1" applyBorder="1" applyAlignment="1">
      <alignment horizontal="justify" vertical="center" wrapText="1"/>
    </xf>
    <xf numFmtId="0" fontId="15" fillId="3" borderId="6"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15" fillId="3" borderId="46" xfId="0" applyFont="1" applyFill="1" applyBorder="1" applyAlignment="1">
      <alignment horizontal="justify" vertical="center" wrapText="1"/>
    </xf>
    <xf numFmtId="0" fontId="15" fillId="3" borderId="8" xfId="0" applyFont="1" applyFill="1" applyBorder="1" applyAlignment="1">
      <alignment horizontal="justify" vertical="center" wrapText="1"/>
    </xf>
    <xf numFmtId="0" fontId="14" fillId="4" borderId="1"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6" fillId="3" borderId="11" xfId="0" applyFont="1" applyFill="1" applyBorder="1" applyAlignment="1">
      <alignment horizontal="justify" vertical="top" wrapText="1"/>
    </xf>
    <xf numFmtId="0" fontId="16" fillId="3" borderId="12" xfId="0" applyFont="1" applyFill="1" applyBorder="1" applyAlignment="1">
      <alignment horizontal="justify" vertical="top" wrapText="1"/>
    </xf>
    <xf numFmtId="0" fontId="16" fillId="3" borderId="13" xfId="0" applyFont="1" applyFill="1" applyBorder="1" applyAlignment="1">
      <alignment horizontal="justify" vertical="top"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47"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16" fillId="3" borderId="21"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16" fillId="3" borderId="18" xfId="0" applyFont="1" applyFill="1" applyBorder="1" applyAlignment="1">
      <alignment horizontal="center" vertical="center" wrapText="1"/>
    </xf>
    <xf numFmtId="0" fontId="16" fillId="3" borderId="20"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16" fillId="3" borderId="48" xfId="0" applyFont="1" applyFill="1" applyBorder="1" applyAlignment="1">
      <alignment horizontal="center" vertical="center" wrapText="1"/>
    </xf>
    <xf numFmtId="0" fontId="16" fillId="3" borderId="22" xfId="0" applyFont="1" applyFill="1" applyBorder="1" applyAlignment="1">
      <alignment horizontal="center" vertical="center" wrapText="1"/>
    </xf>
    <xf numFmtId="0" fontId="16" fillId="3" borderId="23" xfId="0" applyFont="1" applyFill="1" applyBorder="1" applyAlignment="1">
      <alignment horizontal="center" vertical="center" wrapText="1"/>
    </xf>
    <xf numFmtId="0" fontId="8" fillId="3" borderId="18" xfId="0" applyFont="1" applyFill="1" applyBorder="1" applyAlignment="1">
      <alignment horizontal="left" wrapText="1"/>
    </xf>
    <xf numFmtId="0" fontId="8" fillId="3" borderId="19" xfId="0" applyFont="1" applyFill="1" applyBorder="1" applyAlignment="1">
      <alignment horizontal="left" wrapText="1"/>
    </xf>
    <xf numFmtId="0" fontId="5" fillId="2" borderId="26" xfId="0" applyFont="1" applyFill="1" applyBorder="1" applyAlignment="1">
      <alignment horizontal="justify" vertical="center" wrapText="1"/>
    </xf>
    <xf numFmtId="0" fontId="14" fillId="2" borderId="0" xfId="0" applyFont="1" applyFill="1" applyAlignment="1">
      <alignment horizontal="justify" vertical="center" wrapText="1"/>
    </xf>
    <xf numFmtId="0" fontId="14" fillId="2" borderId="27" xfId="0" applyFont="1" applyFill="1" applyBorder="1" applyAlignment="1">
      <alignment horizontal="justify" vertical="center" wrapText="1"/>
    </xf>
    <xf numFmtId="0" fontId="10" fillId="4" borderId="29"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0" fillId="4" borderId="31" xfId="0" applyFont="1" applyFill="1" applyBorder="1" applyAlignment="1">
      <alignment horizontal="center" vertical="center" wrapText="1"/>
    </xf>
    <xf numFmtId="0" fontId="5" fillId="2" borderId="25"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2" borderId="45"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10" fillId="4" borderId="32" xfId="0" applyFont="1" applyFill="1" applyBorder="1" applyAlignment="1">
      <alignment horizontal="center" vertical="center" wrapText="1"/>
    </xf>
    <xf numFmtId="0" fontId="10" fillId="4" borderId="33" xfId="0" applyFont="1" applyFill="1" applyBorder="1" applyAlignment="1">
      <alignment horizontal="center" vertical="center" wrapText="1"/>
    </xf>
    <xf numFmtId="0" fontId="10" fillId="4" borderId="34" xfId="0" applyFont="1" applyFill="1" applyBorder="1" applyAlignment="1">
      <alignment horizontal="center" vertical="center" wrapText="1"/>
    </xf>
    <xf numFmtId="0" fontId="10" fillId="2" borderId="1" xfId="0" applyFont="1" applyFill="1" applyBorder="1" applyAlignment="1">
      <alignment horizontal="center" wrapText="1"/>
    </xf>
    <xf numFmtId="0" fontId="8" fillId="2" borderId="9" xfId="0" applyFont="1" applyFill="1" applyBorder="1" applyAlignment="1">
      <alignment horizontal="center" wrapText="1"/>
    </xf>
    <xf numFmtId="0" fontId="8" fillId="2" borderId="10" xfId="0" applyFont="1" applyFill="1" applyBorder="1" applyAlignment="1">
      <alignment horizontal="center" wrapText="1"/>
    </xf>
    <xf numFmtId="0" fontId="8" fillId="2" borderId="26" xfId="0" applyFont="1" applyFill="1" applyBorder="1" applyAlignment="1">
      <alignment horizontal="center" wrapText="1"/>
    </xf>
    <xf numFmtId="0" fontId="8" fillId="2" borderId="0" xfId="0" applyFont="1" applyFill="1" applyAlignment="1">
      <alignment horizontal="center" wrapText="1"/>
    </xf>
    <xf numFmtId="0" fontId="8" fillId="2" borderId="27" xfId="0" applyFont="1" applyFill="1" applyBorder="1" applyAlignment="1">
      <alignment horizont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5" fillId="2" borderId="32" xfId="0" applyFont="1" applyFill="1" applyBorder="1" applyAlignment="1">
      <alignment horizontal="left" vertical="top" wrapText="1"/>
    </xf>
    <xf numFmtId="0" fontId="5" fillId="2" borderId="33" xfId="0" applyFont="1" applyFill="1" applyBorder="1" applyAlignment="1">
      <alignment horizontal="left" vertical="top" wrapText="1"/>
    </xf>
    <xf numFmtId="0" fontId="5" fillId="2" borderId="34" xfId="0" applyFont="1" applyFill="1" applyBorder="1" applyAlignment="1">
      <alignment horizontal="left" vertical="top" wrapText="1"/>
    </xf>
    <xf numFmtId="0" fontId="4" fillId="3" borderId="26" xfId="0" applyFont="1" applyFill="1" applyBorder="1" applyAlignment="1">
      <alignment horizontal="center" wrapText="1"/>
    </xf>
    <xf numFmtId="0" fontId="4" fillId="3" borderId="0" xfId="0" applyFont="1" applyFill="1" applyAlignment="1">
      <alignment horizontal="center" wrapText="1"/>
    </xf>
    <xf numFmtId="0" fontId="4" fillId="3" borderId="27" xfId="0" applyFont="1" applyFill="1" applyBorder="1" applyAlignment="1">
      <alignment horizontal="center" wrapText="1"/>
    </xf>
    <xf numFmtId="0" fontId="4" fillId="3" borderId="18" xfId="0" applyFont="1" applyFill="1" applyBorder="1" applyAlignment="1">
      <alignment horizontal="center" wrapText="1"/>
    </xf>
    <xf numFmtId="0" fontId="4" fillId="3" borderId="19" xfId="0" applyFont="1" applyFill="1" applyBorder="1" applyAlignment="1">
      <alignment horizontal="center" wrapText="1"/>
    </xf>
    <xf numFmtId="0" fontId="4" fillId="3" borderId="20" xfId="0" applyFont="1" applyFill="1" applyBorder="1" applyAlignment="1">
      <alignment horizontal="center" wrapText="1"/>
    </xf>
    <xf numFmtId="0" fontId="2" fillId="4" borderId="1"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3" fillId="2" borderId="29"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2" borderId="30" xfId="0" applyFont="1" applyFill="1" applyBorder="1" applyAlignment="1">
      <alignment horizontal="left" vertical="center" wrapText="1"/>
    </xf>
    <xf numFmtId="0" fontId="3" fillId="2" borderId="31" xfId="0" applyFont="1" applyFill="1" applyBorder="1" applyAlignment="1">
      <alignment horizontal="left" vertical="center" wrapText="1"/>
    </xf>
    <xf numFmtId="0" fontId="1" fillId="3" borderId="32" xfId="0" applyFont="1" applyFill="1" applyBorder="1" applyAlignment="1">
      <alignment horizontal="center" vertical="top" wrapText="1"/>
    </xf>
    <xf numFmtId="0" fontId="1" fillId="3" borderId="33" xfId="0" applyFont="1" applyFill="1" applyBorder="1" applyAlignment="1">
      <alignment horizontal="center" vertical="top" wrapText="1"/>
    </xf>
    <xf numFmtId="0" fontId="1" fillId="3" borderId="34" xfId="0" applyFont="1" applyFill="1" applyBorder="1" applyAlignment="1">
      <alignment horizontal="center" vertical="top" wrapText="1"/>
    </xf>
    <xf numFmtId="0" fontId="2" fillId="2" borderId="42" xfId="1" applyFont="1" applyFill="1" applyBorder="1" applyAlignment="1">
      <alignment horizontal="center" vertical="center" wrapText="1"/>
    </xf>
    <xf numFmtId="0" fontId="2" fillId="2" borderId="33" xfId="1" applyFont="1" applyFill="1" applyBorder="1" applyAlignment="1">
      <alignment horizontal="center" vertical="center" wrapText="1"/>
    </xf>
    <xf numFmtId="0" fontId="2" fillId="2" borderId="34" xfId="1" applyFont="1" applyFill="1" applyBorder="1" applyAlignment="1">
      <alignment horizontal="center" vertical="center" wrapText="1"/>
    </xf>
    <xf numFmtId="0" fontId="2" fillId="4" borderId="10" xfId="0" applyFont="1" applyFill="1" applyBorder="1" applyAlignment="1">
      <alignment horizontal="center" vertical="center" wrapText="1"/>
    </xf>
  </cellXfs>
  <cellStyles count="5">
    <cellStyle name="Moneda" xfId="2" builtinId="4"/>
    <cellStyle name="Normal" xfId="0" builtinId="0"/>
    <cellStyle name="Normal 2" xfId="1" xr:uid="{52EF6C3A-040C-40C8-8F27-D9B27163DE5A}"/>
    <cellStyle name="Normal 2 2" xfId="3" xr:uid="{90483DBE-D3FF-4DA5-85E3-0097D3CF0DD4}"/>
    <cellStyle name="Porcentaje" xfId="4"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0</xdr:row>
      <xdr:rowOff>66675</xdr:rowOff>
    </xdr:from>
    <xdr:to>
      <xdr:col>3</xdr:col>
      <xdr:colOff>780288</xdr:colOff>
      <xdr:row>0</xdr:row>
      <xdr:rowOff>565150</xdr:rowOff>
    </xdr:to>
    <xdr:pic>
      <xdr:nvPicPr>
        <xdr:cNvPr id="2" name="Imagen 1">
          <a:extLst>
            <a:ext uri="{FF2B5EF4-FFF2-40B4-BE49-F238E27FC236}">
              <a16:creationId xmlns:a16="http://schemas.microsoft.com/office/drawing/2014/main" id="{3B9CF502-64E5-4EF4-9AE3-E44FE4DBBC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66675"/>
          <a:ext cx="1904238" cy="498475"/>
        </a:xfrm>
        <a:prstGeom prst="rect">
          <a:avLst/>
        </a:prstGeom>
      </xdr:spPr>
    </xdr:pic>
    <xdr:clientData/>
  </xdr:twoCellAnchor>
  <xdr:twoCellAnchor editAs="oneCell">
    <xdr:from>
      <xdr:col>5</xdr:col>
      <xdr:colOff>133350</xdr:colOff>
      <xdr:row>17</xdr:row>
      <xdr:rowOff>28575</xdr:rowOff>
    </xdr:from>
    <xdr:to>
      <xdr:col>7</xdr:col>
      <xdr:colOff>19050</xdr:colOff>
      <xdr:row>19</xdr:row>
      <xdr:rowOff>238125</xdr:rowOff>
    </xdr:to>
    <xdr:pic>
      <xdr:nvPicPr>
        <xdr:cNvPr id="3" name="Imagen 2">
          <a:extLst>
            <a:ext uri="{FF2B5EF4-FFF2-40B4-BE49-F238E27FC236}">
              <a16:creationId xmlns:a16="http://schemas.microsoft.com/office/drawing/2014/main" id="{E56BFFE5-BB90-0A14-068F-A4FF00C51CF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2209" t="8908" r="2647" b="12885"/>
        <a:stretch>
          <a:fillRect/>
        </a:stretch>
      </xdr:blipFill>
      <xdr:spPr bwMode="auto">
        <a:xfrm>
          <a:off x="4505325" y="13468350"/>
          <a:ext cx="1847850" cy="7429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1</xdr:col>
      <xdr:colOff>485013</xdr:colOff>
      <xdr:row>0</xdr:row>
      <xdr:rowOff>646557</xdr:rowOff>
    </xdr:to>
    <xdr:pic>
      <xdr:nvPicPr>
        <xdr:cNvPr id="2" name="Imagen 1">
          <a:extLst>
            <a:ext uri="{FF2B5EF4-FFF2-40B4-BE49-F238E27FC236}">
              <a16:creationId xmlns:a16="http://schemas.microsoft.com/office/drawing/2014/main" id="{8818F206-3DD6-480A-A889-2F513BDF91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66675"/>
          <a:ext cx="1847088" cy="579882"/>
        </a:xfrm>
        <a:prstGeom prst="rect">
          <a:avLst/>
        </a:prstGeom>
      </xdr:spPr>
    </xdr:pic>
    <xdr:clientData/>
  </xdr:twoCellAnchor>
  <xdr:twoCellAnchor editAs="oneCell">
    <xdr:from>
      <xdr:col>0</xdr:col>
      <xdr:colOff>514350</xdr:colOff>
      <xdr:row>9</xdr:row>
      <xdr:rowOff>772510</xdr:rowOff>
    </xdr:from>
    <xdr:to>
      <xdr:col>4</xdr:col>
      <xdr:colOff>1009650</xdr:colOff>
      <xdr:row>9</xdr:row>
      <xdr:rowOff>2752725</xdr:rowOff>
    </xdr:to>
    <xdr:pic>
      <xdr:nvPicPr>
        <xdr:cNvPr id="3" name="Imagen 2">
          <a:extLst>
            <a:ext uri="{FF2B5EF4-FFF2-40B4-BE49-F238E27FC236}">
              <a16:creationId xmlns:a16="http://schemas.microsoft.com/office/drawing/2014/main" id="{2B8AA737-BA44-4BA0-9BE9-67E147FC5EAE}"/>
            </a:ext>
          </a:extLst>
        </xdr:cNvPr>
        <xdr:cNvPicPr>
          <a:picLocks noChangeAspect="1"/>
        </xdr:cNvPicPr>
      </xdr:nvPicPr>
      <xdr:blipFill>
        <a:blip xmlns:r="http://schemas.openxmlformats.org/officeDocument/2006/relationships" r:embed="rId2"/>
        <a:stretch>
          <a:fillRect/>
        </a:stretch>
      </xdr:blipFill>
      <xdr:spPr>
        <a:xfrm>
          <a:off x="514350" y="4953985"/>
          <a:ext cx="6858000" cy="19802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165100</xdr:colOff>
      <xdr:row>0</xdr:row>
      <xdr:rowOff>31750</xdr:rowOff>
    </xdr:from>
    <xdr:to>
      <xdr:col>1</xdr:col>
      <xdr:colOff>1250188</xdr:colOff>
      <xdr:row>0</xdr:row>
      <xdr:rowOff>711200</xdr:rowOff>
    </xdr:to>
    <xdr:pic>
      <xdr:nvPicPr>
        <xdr:cNvPr id="2" name="Imagen 1">
          <a:extLst>
            <a:ext uri="{FF2B5EF4-FFF2-40B4-BE49-F238E27FC236}">
              <a16:creationId xmlns:a16="http://schemas.microsoft.com/office/drawing/2014/main" id="{A3F9039D-2E57-499C-BEDA-900BCE96B4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5100" y="31750"/>
          <a:ext cx="1808988" cy="679450"/>
        </a:xfrm>
        <a:prstGeom prst="rect">
          <a:avLst/>
        </a:prstGeom>
      </xdr:spPr>
    </xdr:pic>
    <xdr:clientData/>
  </xdr:twoCellAnchor>
  <xdr:twoCellAnchor editAs="oneCell">
    <xdr:from>
      <xdr:col>0</xdr:col>
      <xdr:colOff>333375</xdr:colOff>
      <xdr:row>9</xdr:row>
      <xdr:rowOff>762000</xdr:rowOff>
    </xdr:from>
    <xdr:to>
      <xdr:col>4</xdr:col>
      <xdr:colOff>1679575</xdr:colOff>
      <xdr:row>9</xdr:row>
      <xdr:rowOff>2505075</xdr:rowOff>
    </xdr:to>
    <xdr:pic>
      <xdr:nvPicPr>
        <xdr:cNvPr id="3" name="Imagen 2">
          <a:extLst>
            <a:ext uri="{FF2B5EF4-FFF2-40B4-BE49-F238E27FC236}">
              <a16:creationId xmlns:a16="http://schemas.microsoft.com/office/drawing/2014/main" id="{CB79F5E4-94F1-45F3-9EC7-53C2AB4C4FF5}"/>
            </a:ext>
          </a:extLst>
        </xdr:cNvPr>
        <xdr:cNvPicPr>
          <a:picLocks noChangeAspect="1"/>
        </xdr:cNvPicPr>
      </xdr:nvPicPr>
      <xdr:blipFill>
        <a:blip xmlns:r="http://schemas.openxmlformats.org/officeDocument/2006/relationships" r:embed="rId2"/>
        <a:stretch>
          <a:fillRect/>
        </a:stretch>
      </xdr:blipFill>
      <xdr:spPr>
        <a:xfrm>
          <a:off x="333375" y="26165175"/>
          <a:ext cx="6870700" cy="17430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165100</xdr:colOff>
      <xdr:row>0</xdr:row>
      <xdr:rowOff>31750</xdr:rowOff>
    </xdr:from>
    <xdr:to>
      <xdr:col>1</xdr:col>
      <xdr:colOff>1173988</xdr:colOff>
      <xdr:row>0</xdr:row>
      <xdr:rowOff>666750</xdr:rowOff>
    </xdr:to>
    <xdr:pic>
      <xdr:nvPicPr>
        <xdr:cNvPr id="2" name="Imagen 1">
          <a:extLst>
            <a:ext uri="{FF2B5EF4-FFF2-40B4-BE49-F238E27FC236}">
              <a16:creationId xmlns:a16="http://schemas.microsoft.com/office/drawing/2014/main" id="{ADA9D9D1-228E-49F4-95EF-822513E787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5100" y="31750"/>
          <a:ext cx="1732788" cy="635000"/>
        </a:xfrm>
        <a:prstGeom prst="rect">
          <a:avLst/>
        </a:prstGeom>
      </xdr:spPr>
    </xdr:pic>
    <xdr:clientData/>
  </xdr:twoCellAnchor>
  <xdr:twoCellAnchor editAs="oneCell">
    <xdr:from>
      <xdr:col>0</xdr:col>
      <xdr:colOff>333375</xdr:colOff>
      <xdr:row>9</xdr:row>
      <xdr:rowOff>762000</xdr:rowOff>
    </xdr:from>
    <xdr:to>
      <xdr:col>4</xdr:col>
      <xdr:colOff>1336675</xdr:colOff>
      <xdr:row>9</xdr:row>
      <xdr:rowOff>2400300</xdr:rowOff>
    </xdr:to>
    <xdr:pic>
      <xdr:nvPicPr>
        <xdr:cNvPr id="3" name="Imagen 2">
          <a:extLst>
            <a:ext uri="{FF2B5EF4-FFF2-40B4-BE49-F238E27FC236}">
              <a16:creationId xmlns:a16="http://schemas.microsoft.com/office/drawing/2014/main" id="{16A17DDF-E136-45DA-8FB3-6BD220984C87}"/>
            </a:ext>
          </a:extLst>
        </xdr:cNvPr>
        <xdr:cNvPicPr>
          <a:picLocks noChangeAspect="1"/>
        </xdr:cNvPicPr>
      </xdr:nvPicPr>
      <xdr:blipFill>
        <a:blip xmlns:r="http://schemas.openxmlformats.org/officeDocument/2006/relationships" r:embed="rId2"/>
        <a:stretch>
          <a:fillRect/>
        </a:stretch>
      </xdr:blipFill>
      <xdr:spPr>
        <a:xfrm>
          <a:off x="333375" y="4667250"/>
          <a:ext cx="6527800" cy="16383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59C98-1FA7-4C29-9D60-6D00465CCE0F}">
  <dimension ref="B1:M22"/>
  <sheetViews>
    <sheetView tabSelected="1" topLeftCell="A10" workbookViewId="0">
      <selection activeCell="B17" sqref="B17:J17"/>
    </sheetView>
  </sheetViews>
  <sheetFormatPr baseColWidth="10" defaultColWidth="11.42578125" defaultRowHeight="13.5" customHeight="1"/>
  <cols>
    <col min="2" max="2" width="5.140625" bestFit="1" customWidth="1"/>
    <col min="3" max="3" width="11.42578125" customWidth="1"/>
    <col min="4" max="4" width="23.140625" customWidth="1"/>
    <col min="5" max="5" width="14.42578125" customWidth="1"/>
    <col min="7" max="9" width="18" customWidth="1"/>
    <col min="10" max="10" width="17.28515625" customWidth="1"/>
    <col min="11" max="11" width="15" bestFit="1" customWidth="1"/>
    <col min="12" max="12" width="24.42578125" customWidth="1"/>
  </cols>
  <sheetData>
    <row r="1" spans="2:13" ht="48" customHeight="1">
      <c r="B1" s="1"/>
      <c r="C1" s="2"/>
      <c r="D1" s="2"/>
      <c r="E1" s="71" t="s">
        <v>0</v>
      </c>
      <c r="F1" s="71"/>
      <c r="G1" s="71"/>
      <c r="H1" s="71"/>
      <c r="I1" s="71"/>
      <c r="J1" s="71"/>
    </row>
    <row r="2" spans="2:13" ht="48" customHeight="1" thickBot="1">
      <c r="B2" s="72" t="s">
        <v>1</v>
      </c>
      <c r="C2" s="73"/>
      <c r="D2" s="73"/>
      <c r="E2" s="74"/>
      <c r="F2" s="74"/>
      <c r="G2" s="74"/>
      <c r="H2" s="74"/>
      <c r="I2" s="74"/>
      <c r="J2" s="75"/>
    </row>
    <row r="3" spans="2:13" ht="72.75" customHeight="1" thickBot="1">
      <c r="B3" s="76" t="s">
        <v>37</v>
      </c>
      <c r="C3" s="77"/>
      <c r="D3" s="78"/>
      <c r="E3" s="78"/>
      <c r="F3" s="78"/>
      <c r="G3" s="78"/>
      <c r="H3" s="78"/>
      <c r="I3" s="79"/>
      <c r="J3" s="80"/>
    </row>
    <row r="4" spans="2:13" ht="48" customHeight="1">
      <c r="B4" s="81" t="s">
        <v>2</v>
      </c>
      <c r="C4" s="82"/>
      <c r="D4" s="82"/>
      <c r="E4" s="82"/>
      <c r="F4" s="82"/>
      <c r="G4" s="82"/>
      <c r="H4" s="82"/>
      <c r="I4" s="82"/>
      <c r="J4" s="83"/>
    </row>
    <row r="5" spans="2:13" ht="27" customHeight="1">
      <c r="B5" s="84" t="s">
        <v>29</v>
      </c>
      <c r="C5" s="85"/>
      <c r="D5" s="85"/>
      <c r="E5" s="85"/>
      <c r="F5" s="85"/>
      <c r="G5" s="85"/>
      <c r="H5" s="85"/>
      <c r="I5" s="85"/>
      <c r="J5" s="86"/>
    </row>
    <row r="6" spans="2:13" ht="48" customHeight="1" thickBot="1">
      <c r="B6" s="66" t="s">
        <v>21</v>
      </c>
      <c r="C6" s="67"/>
      <c r="D6" s="67"/>
      <c r="E6" s="67"/>
      <c r="F6" s="67"/>
      <c r="G6" s="67"/>
      <c r="H6" s="67"/>
      <c r="I6" s="67"/>
      <c r="J6" s="68"/>
    </row>
    <row r="7" spans="2:13" ht="48" customHeight="1">
      <c r="B7" s="81" t="s">
        <v>3</v>
      </c>
      <c r="C7" s="82"/>
      <c r="D7" s="82"/>
      <c r="E7" s="82"/>
      <c r="F7" s="82"/>
      <c r="G7" s="82"/>
      <c r="H7" s="82"/>
      <c r="I7" s="82"/>
      <c r="J7" s="83"/>
    </row>
    <row r="8" spans="2:13" ht="356.25" customHeight="1" thickBot="1">
      <c r="B8" s="87" t="s">
        <v>34</v>
      </c>
      <c r="C8" s="88"/>
      <c r="D8" s="89"/>
      <c r="E8" s="89"/>
      <c r="F8" s="89"/>
      <c r="G8" s="89"/>
      <c r="H8" s="89"/>
      <c r="I8" s="90"/>
      <c r="J8" s="91"/>
    </row>
    <row r="9" spans="2:13" ht="48" customHeight="1" thickBot="1">
      <c r="B9" s="92" t="s">
        <v>4</v>
      </c>
      <c r="C9" s="94" t="s">
        <v>5</v>
      </c>
      <c r="D9" s="95"/>
      <c r="E9" s="98" t="s">
        <v>6</v>
      </c>
      <c r="F9" s="100" t="s">
        <v>7</v>
      </c>
      <c r="G9" s="25" t="s">
        <v>26</v>
      </c>
      <c r="H9" s="25" t="s">
        <v>27</v>
      </c>
      <c r="I9" s="26" t="s">
        <v>28</v>
      </c>
      <c r="J9" s="26" t="s">
        <v>8</v>
      </c>
    </row>
    <row r="10" spans="2:13" ht="48" customHeight="1" thickBot="1">
      <c r="B10" s="93"/>
      <c r="C10" s="96"/>
      <c r="D10" s="97"/>
      <c r="E10" s="99"/>
      <c r="F10" s="101"/>
      <c r="G10" s="43" t="s">
        <v>33</v>
      </c>
      <c r="H10" s="43" t="s">
        <v>33</v>
      </c>
      <c r="I10" s="43" t="s">
        <v>33</v>
      </c>
      <c r="J10" s="44" t="s">
        <v>35</v>
      </c>
    </row>
    <row r="11" spans="2:13" ht="36" customHeight="1">
      <c r="B11" s="58">
        <v>1</v>
      </c>
      <c r="C11" s="69" t="s">
        <v>32</v>
      </c>
      <c r="D11" s="69"/>
      <c r="E11" s="42" t="s">
        <v>9</v>
      </c>
      <c r="F11" s="42">
        <v>1</v>
      </c>
      <c r="G11" s="17">
        <v>11376</v>
      </c>
      <c r="H11" s="60">
        <v>10449</v>
      </c>
      <c r="I11" s="64">
        <v>11376</v>
      </c>
      <c r="J11" s="65">
        <f>AVERAGE(G11:I11)</f>
        <v>11067</v>
      </c>
      <c r="K11" s="4"/>
    </row>
    <row r="12" spans="2:13" ht="15.75" customHeight="1">
      <c r="B12" s="59">
        <v>2</v>
      </c>
      <c r="C12" s="70" t="s">
        <v>36</v>
      </c>
      <c r="D12" s="70"/>
      <c r="E12" s="38" t="s">
        <v>9</v>
      </c>
      <c r="F12" s="38">
        <v>1</v>
      </c>
      <c r="G12" s="57">
        <v>200000</v>
      </c>
      <c r="H12" s="57"/>
      <c r="I12" s="61">
        <v>252918</v>
      </c>
      <c r="J12" s="65">
        <f>AVERAGE(G12:I12)</f>
        <v>226459</v>
      </c>
      <c r="K12" s="10"/>
      <c r="L12" s="56"/>
      <c r="M12" s="55"/>
    </row>
    <row r="13" spans="2:13" ht="15.75" customHeight="1" thickBot="1">
      <c r="B13" s="39"/>
      <c r="C13" s="40"/>
      <c r="D13" s="40"/>
      <c r="E13" s="40"/>
      <c r="F13" s="40"/>
      <c r="G13" s="40"/>
      <c r="H13" s="40"/>
      <c r="I13" s="40"/>
      <c r="J13" s="41"/>
      <c r="L13" s="10"/>
    </row>
    <row r="14" spans="2:13" ht="48" customHeight="1" thickBot="1">
      <c r="B14" s="115" t="s">
        <v>10</v>
      </c>
      <c r="C14" s="116"/>
      <c r="D14" s="116"/>
      <c r="E14" s="116"/>
      <c r="F14" s="116"/>
      <c r="G14" s="116"/>
      <c r="H14" s="116"/>
      <c r="I14" s="116"/>
      <c r="J14" s="117"/>
    </row>
    <row r="15" spans="2:13" ht="31.5" customHeight="1" thickBot="1">
      <c r="B15" s="104" t="s">
        <v>31</v>
      </c>
      <c r="C15" s="105"/>
      <c r="D15" s="105"/>
      <c r="E15" s="105"/>
      <c r="F15" s="105"/>
      <c r="G15" s="105"/>
      <c r="H15" s="105"/>
      <c r="I15" s="105"/>
      <c r="J15" s="106"/>
    </row>
    <row r="16" spans="2:13" ht="48" customHeight="1" thickBot="1">
      <c r="B16" s="107" t="s">
        <v>11</v>
      </c>
      <c r="C16" s="108"/>
      <c r="D16" s="108"/>
      <c r="E16" s="108"/>
      <c r="F16" s="108"/>
      <c r="G16" s="108"/>
      <c r="H16" s="108"/>
      <c r="I16" s="109"/>
      <c r="J16" s="110"/>
      <c r="L16" s="5"/>
    </row>
    <row r="17" spans="2:12" ht="71.25" customHeight="1" thickBot="1">
      <c r="B17" s="111" t="s">
        <v>38</v>
      </c>
      <c r="C17" s="112"/>
      <c r="D17" s="112"/>
      <c r="E17" s="112"/>
      <c r="F17" s="112"/>
      <c r="G17" s="112"/>
      <c r="H17" s="112"/>
      <c r="I17" s="113"/>
      <c r="J17" s="114"/>
      <c r="L17" s="29"/>
    </row>
    <row r="18" spans="2:12" ht="21" customHeight="1">
      <c r="B18" s="118" t="s">
        <v>12</v>
      </c>
      <c r="C18" s="119"/>
      <c r="D18" s="119"/>
      <c r="E18" s="119"/>
      <c r="F18" s="119"/>
      <c r="G18" s="119"/>
      <c r="H18" s="119"/>
      <c r="I18" s="119"/>
      <c r="J18" s="120"/>
    </row>
    <row r="19" spans="2:12" ht="21" customHeight="1">
      <c r="B19" s="121"/>
      <c r="C19" s="122"/>
      <c r="D19" s="122"/>
      <c r="E19" s="122"/>
      <c r="F19" s="122"/>
      <c r="G19" s="122"/>
      <c r="H19" s="122"/>
      <c r="I19" s="122"/>
      <c r="J19" s="123"/>
    </row>
    <row r="20" spans="2:12" ht="21" customHeight="1">
      <c r="B20" s="121"/>
      <c r="C20" s="122"/>
      <c r="D20" s="122"/>
      <c r="E20" s="122"/>
      <c r="F20" s="122"/>
      <c r="G20" s="122"/>
      <c r="H20" s="122"/>
      <c r="I20" s="122"/>
      <c r="J20" s="123"/>
    </row>
    <row r="21" spans="2:12" ht="21" customHeight="1">
      <c r="B21" s="121"/>
      <c r="C21" s="122"/>
      <c r="D21" s="122"/>
      <c r="E21" s="122"/>
      <c r="F21" s="122"/>
      <c r="G21" s="122"/>
      <c r="H21" s="122"/>
      <c r="I21" s="122"/>
      <c r="J21" s="123"/>
    </row>
    <row r="22" spans="2:12" ht="21" customHeight="1" thickBot="1">
      <c r="B22" s="102" t="s">
        <v>13</v>
      </c>
      <c r="C22" s="103"/>
      <c r="D22" s="103"/>
      <c r="E22" s="103"/>
      <c r="F22" s="103"/>
      <c r="G22" s="103"/>
      <c r="H22" s="6"/>
      <c r="I22" s="6"/>
      <c r="J22" s="7"/>
    </row>
  </sheetData>
  <mergeCells count="20">
    <mergeCell ref="B22:G22"/>
    <mergeCell ref="B15:J15"/>
    <mergeCell ref="B16:J16"/>
    <mergeCell ref="B17:J17"/>
    <mergeCell ref="B14:J14"/>
    <mergeCell ref="B18:J21"/>
    <mergeCell ref="B6:J6"/>
    <mergeCell ref="C11:D11"/>
    <mergeCell ref="C12:D12"/>
    <mergeCell ref="E1:J1"/>
    <mergeCell ref="B2:J2"/>
    <mergeCell ref="B3:J3"/>
    <mergeCell ref="B4:J4"/>
    <mergeCell ref="B5:J5"/>
    <mergeCell ref="B7:J7"/>
    <mergeCell ref="B8:J8"/>
    <mergeCell ref="B9:B10"/>
    <mergeCell ref="C9:D10"/>
    <mergeCell ref="E9:E10"/>
    <mergeCell ref="F9:F10"/>
  </mergeCells>
  <conditionalFormatting sqref="C22:C1048576 C1:C17">
    <cfRule type="duplicateValues" dxfId="0" priority="2"/>
  </conditionalFormatting>
  <pageMargins left="0.7" right="0.7" top="0.75" bottom="0.75" header="0.3" footer="0.3"/>
  <ignoredErrors>
    <ignoredError sqref="J11:J12" formulaRange="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14396-8172-4AA7-9823-B2B82269190E}">
  <dimension ref="A1:E16"/>
  <sheetViews>
    <sheetView topLeftCell="A3" zoomScaleNormal="100" workbookViewId="0">
      <selection activeCell="G4" sqref="G4"/>
    </sheetView>
  </sheetViews>
  <sheetFormatPr baseColWidth="10" defaultColWidth="11.42578125" defaultRowHeight="15"/>
  <cols>
    <col min="1" max="1" width="21" customWidth="1"/>
    <col min="2" max="2" width="32.42578125" customWidth="1"/>
    <col min="3" max="4" width="21" customWidth="1"/>
    <col min="5" max="5" width="22.7109375" customWidth="1"/>
  </cols>
  <sheetData>
    <row r="1" spans="1:5" ht="57" customHeight="1" thickBot="1">
      <c r="A1" s="1"/>
      <c r="B1" s="2"/>
      <c r="C1" s="71" t="s">
        <v>0</v>
      </c>
      <c r="D1" s="71"/>
      <c r="E1" s="71"/>
    </row>
    <row r="2" spans="1:5" ht="15.75" thickBot="1">
      <c r="A2" s="136" t="s">
        <v>3</v>
      </c>
      <c r="B2" s="137"/>
      <c r="C2" s="137"/>
      <c r="D2" s="137"/>
      <c r="E2" s="137"/>
    </row>
    <row r="3" spans="1:5" ht="90.75" customHeight="1" thickBot="1">
      <c r="A3" s="138" t="s">
        <v>14</v>
      </c>
      <c r="B3" s="139"/>
      <c r="C3" s="140"/>
      <c r="D3" s="140"/>
      <c r="E3" s="141"/>
    </row>
    <row r="4" spans="1:5" ht="45.75" customHeight="1" thickBot="1">
      <c r="A4" s="138" t="s">
        <v>30</v>
      </c>
      <c r="B4" s="140"/>
      <c r="C4" s="140"/>
      <c r="D4" s="140"/>
      <c r="E4" s="141"/>
    </row>
    <row r="5" spans="1:5" ht="24.75" thickBot="1">
      <c r="A5" s="20" t="s">
        <v>4</v>
      </c>
      <c r="B5" s="28" t="s">
        <v>15</v>
      </c>
      <c r="C5" s="20" t="s">
        <v>7</v>
      </c>
      <c r="D5" s="20" t="s">
        <v>24</v>
      </c>
      <c r="E5" s="21" t="s">
        <v>25</v>
      </c>
    </row>
    <row r="6" spans="1:5" s="27" customFormat="1">
      <c r="A6" s="30">
        <v>1</v>
      </c>
      <c r="B6" s="31" t="s">
        <v>22</v>
      </c>
      <c r="C6" s="13">
        <v>1</v>
      </c>
      <c r="D6" s="62">
        <v>11376</v>
      </c>
      <c r="E6" s="14">
        <f>D6*(1.19)</f>
        <v>13537.439999999999</v>
      </c>
    </row>
    <row r="7" spans="1:5" s="27" customFormat="1" ht="15.75" thickBot="1">
      <c r="A7" s="33">
        <v>2</v>
      </c>
      <c r="B7" s="34" t="s">
        <v>23</v>
      </c>
      <c r="C7" s="35">
        <v>1</v>
      </c>
      <c r="D7" s="63">
        <v>200000</v>
      </c>
      <c r="E7" s="36">
        <f>D7*(1.19)</f>
        <v>238000</v>
      </c>
    </row>
    <row r="8" spans="1:5" ht="15.75" thickBot="1">
      <c r="A8" s="142"/>
      <c r="B8" s="143"/>
      <c r="C8" s="143"/>
      <c r="D8" s="143"/>
      <c r="E8" s="144"/>
    </row>
    <row r="9" spans="1:5" ht="30.75" customHeight="1" thickBot="1">
      <c r="A9" s="124" t="s">
        <v>10</v>
      </c>
      <c r="B9" s="125"/>
      <c r="C9" s="125"/>
      <c r="D9" s="125"/>
      <c r="E9" s="126"/>
    </row>
    <row r="10" spans="1:5" ht="261" customHeight="1" thickBot="1">
      <c r="A10" s="127" t="s">
        <v>16</v>
      </c>
      <c r="B10" s="128"/>
      <c r="C10" s="128"/>
      <c r="D10" s="128"/>
      <c r="E10" s="129"/>
    </row>
    <row r="11" spans="1:5">
      <c r="A11" s="3"/>
      <c r="B11" s="18"/>
      <c r="C11" s="18"/>
      <c r="D11" s="18"/>
      <c r="E11" s="19"/>
    </row>
    <row r="12" spans="1:5" ht="51.75" customHeight="1">
      <c r="A12" s="130" t="s">
        <v>17</v>
      </c>
      <c r="B12" s="131"/>
      <c r="C12" s="131"/>
      <c r="D12" s="131"/>
      <c r="E12" s="132"/>
    </row>
    <row r="13" spans="1:5" ht="15.75" thickBot="1">
      <c r="A13" s="133" t="s">
        <v>18</v>
      </c>
      <c r="B13" s="134"/>
      <c r="C13" s="134"/>
      <c r="D13" s="134"/>
      <c r="E13" s="135"/>
    </row>
    <row r="14" spans="1:5" ht="15" customHeight="1"/>
    <row r="15" spans="1:5" ht="15" customHeight="1"/>
    <row r="16" spans="1:5" ht="15" customHeight="1"/>
  </sheetData>
  <mergeCells count="9">
    <mergeCell ref="A9:E9"/>
    <mergeCell ref="A10:E10"/>
    <mergeCell ref="A12:E12"/>
    <mergeCell ref="A13:E13"/>
    <mergeCell ref="C1:E1"/>
    <mergeCell ref="A2:E2"/>
    <mergeCell ref="A3:E3"/>
    <mergeCell ref="A4:E4"/>
    <mergeCell ref="A8:E8"/>
  </mergeCells>
  <pageMargins left="0.70866141732283472" right="0.70866141732283472" top="0.74803149606299213" bottom="0.74803149606299213" header="0.31496062992125984" footer="0.31496062992125984"/>
  <pageSetup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928C2-9FAC-41A3-BC7C-73CDACF235D2}">
  <dimension ref="A1:H141"/>
  <sheetViews>
    <sheetView zoomScaleNormal="100" workbookViewId="0">
      <selection activeCell="D6" sqref="D6"/>
    </sheetView>
  </sheetViews>
  <sheetFormatPr baseColWidth="10" defaultColWidth="10.85546875" defaultRowHeight="14.25"/>
  <cols>
    <col min="1" max="1" width="10.85546875" style="8"/>
    <col min="2" max="2" width="31.42578125" style="8" customWidth="1"/>
    <col min="3" max="3" width="13.28515625" style="8" customWidth="1"/>
    <col min="4" max="5" width="27.28515625" style="8" customWidth="1"/>
    <col min="6" max="6" width="10.85546875" style="8"/>
    <col min="7" max="7" width="12.140625" style="8" bestFit="1" customWidth="1"/>
    <col min="8" max="8" width="13.28515625" style="8" bestFit="1" customWidth="1"/>
    <col min="9" max="16384" width="10.85546875" style="8"/>
  </cols>
  <sheetData>
    <row r="1" spans="1:8" ht="57" customHeight="1" thickBot="1">
      <c r="A1" s="1"/>
      <c r="B1" s="2"/>
      <c r="C1" s="145" t="s">
        <v>0</v>
      </c>
      <c r="D1" s="146"/>
      <c r="E1" s="147"/>
    </row>
    <row r="2" spans="1:8" ht="15.75" thickBot="1">
      <c r="A2" s="136" t="s">
        <v>3</v>
      </c>
      <c r="B2" s="137"/>
      <c r="C2" s="137"/>
      <c r="D2" s="137"/>
      <c r="E2" s="148"/>
    </row>
    <row r="3" spans="1:8" ht="90.75" customHeight="1" thickBot="1">
      <c r="A3" s="138" t="s">
        <v>19</v>
      </c>
      <c r="B3" s="139"/>
      <c r="C3" s="140"/>
      <c r="D3" s="140"/>
      <c r="E3" s="141"/>
    </row>
    <row r="4" spans="1:8" ht="45.75" customHeight="1" thickBot="1">
      <c r="A4" s="138" t="s">
        <v>30</v>
      </c>
      <c r="B4" s="140"/>
      <c r="C4" s="140"/>
      <c r="D4" s="140"/>
      <c r="E4" s="141"/>
    </row>
    <row r="5" spans="1:8" ht="24" customHeight="1" thickBot="1">
      <c r="A5" s="45" t="s">
        <v>4</v>
      </c>
      <c r="B5" s="46" t="s">
        <v>15</v>
      </c>
      <c r="C5" s="45" t="s">
        <v>7</v>
      </c>
      <c r="D5" s="47" t="s">
        <v>24</v>
      </c>
      <c r="E5" s="47" t="s">
        <v>25</v>
      </c>
    </row>
    <row r="6" spans="1:8">
      <c r="A6" s="12">
        <v>1</v>
      </c>
      <c r="B6" s="31" t="s">
        <v>22</v>
      </c>
      <c r="C6" s="13">
        <v>1</v>
      </c>
      <c r="D6" s="51">
        <v>10449</v>
      </c>
      <c r="E6" s="14">
        <f>D6*(1.19)</f>
        <v>12434.31</v>
      </c>
      <c r="G6" s="37"/>
      <c r="H6" s="37"/>
    </row>
    <row r="7" spans="1:8">
      <c r="A7" s="15">
        <v>2</v>
      </c>
      <c r="B7" s="32" t="s">
        <v>23</v>
      </c>
      <c r="C7" s="11">
        <v>1</v>
      </c>
      <c r="D7" s="52">
        <v>1000</v>
      </c>
      <c r="E7" s="16">
        <f>D7*(1.19)</f>
        <v>1190</v>
      </c>
      <c r="G7" s="37"/>
      <c r="H7" s="37"/>
    </row>
    <row r="8" spans="1:8" ht="15" thickBot="1">
      <c r="A8" s="48"/>
      <c r="B8" s="49"/>
      <c r="C8" s="49"/>
      <c r="D8" s="49"/>
      <c r="E8" s="50"/>
    </row>
    <row r="9" spans="1:8" ht="30.75" customHeight="1" thickBot="1">
      <c r="A9" s="124" t="s">
        <v>10</v>
      </c>
      <c r="B9" s="125"/>
      <c r="C9" s="125"/>
      <c r="D9" s="125"/>
      <c r="E9" s="126"/>
    </row>
    <row r="10" spans="1:8" ht="205.5" customHeight="1" thickBot="1">
      <c r="A10" s="127" t="s">
        <v>20</v>
      </c>
      <c r="B10" s="128"/>
      <c r="C10" s="128"/>
      <c r="D10" s="128"/>
      <c r="E10" s="129"/>
    </row>
    <row r="11" spans="1:8">
      <c r="A11" s="22"/>
      <c r="B11" s="23"/>
      <c r="C11" s="23"/>
      <c r="D11" s="23"/>
      <c r="E11" s="24"/>
    </row>
    <row r="12" spans="1:8" ht="51.75" customHeight="1">
      <c r="A12" s="130" t="s">
        <v>17</v>
      </c>
      <c r="B12" s="131"/>
      <c r="C12" s="131"/>
      <c r="D12" s="131"/>
      <c r="E12" s="132"/>
    </row>
    <row r="13" spans="1:8" ht="15" thickBot="1">
      <c r="A13" s="133" t="s">
        <v>18</v>
      </c>
      <c r="B13" s="134"/>
      <c r="C13" s="134"/>
      <c r="D13" s="134"/>
      <c r="E13" s="135"/>
    </row>
    <row r="14" spans="1:8" ht="15" customHeight="1"/>
    <row r="15" spans="1:8" ht="15" customHeight="1"/>
    <row r="16" spans="1:8" ht="15" customHeight="1"/>
    <row r="17" spans="4:4">
      <c r="D17" s="9"/>
    </row>
    <row r="18" spans="4:4">
      <c r="D18" s="9"/>
    </row>
    <row r="19" spans="4:4">
      <c r="D19" s="9"/>
    </row>
    <row r="20" spans="4:4">
      <c r="D20" s="9"/>
    </row>
    <row r="21" spans="4:4">
      <c r="D21" s="9"/>
    </row>
    <row r="22" spans="4:4">
      <c r="D22" s="9"/>
    </row>
    <row r="23" spans="4:4">
      <c r="D23" s="9"/>
    </row>
    <row r="24" spans="4:4">
      <c r="D24" s="9"/>
    </row>
    <row r="25" spans="4:4">
      <c r="D25" s="9"/>
    </row>
    <row r="26" spans="4:4">
      <c r="D26" s="9"/>
    </row>
    <row r="27" spans="4:4">
      <c r="D27" s="9"/>
    </row>
    <row r="28" spans="4:4">
      <c r="D28" s="9"/>
    </row>
    <row r="29" spans="4:4">
      <c r="D29" s="9"/>
    </row>
    <row r="30" spans="4:4">
      <c r="D30" s="9"/>
    </row>
    <row r="31" spans="4:4">
      <c r="D31" s="9"/>
    </row>
    <row r="32" spans="4:4">
      <c r="D32" s="9"/>
    </row>
    <row r="33" spans="4:4">
      <c r="D33" s="9"/>
    </row>
    <row r="34" spans="4:4">
      <c r="D34" s="9"/>
    </row>
    <row r="35" spans="4:4">
      <c r="D35" s="9"/>
    </row>
    <row r="36" spans="4:4">
      <c r="D36" s="9"/>
    </row>
    <row r="37" spans="4:4">
      <c r="D37" s="9"/>
    </row>
    <row r="38" spans="4:4">
      <c r="D38" s="9"/>
    </row>
    <row r="39" spans="4:4">
      <c r="D39" s="9"/>
    </row>
    <row r="40" spans="4:4">
      <c r="D40" s="9"/>
    </row>
    <row r="41" spans="4:4">
      <c r="D41" s="9"/>
    </row>
    <row r="42" spans="4:4">
      <c r="D42" s="9"/>
    </row>
    <row r="43" spans="4:4">
      <c r="D43" s="9"/>
    </row>
    <row r="44" spans="4:4">
      <c r="D44" s="9"/>
    </row>
    <row r="45" spans="4:4">
      <c r="D45" s="9"/>
    </row>
    <row r="46" spans="4:4">
      <c r="D46" s="9"/>
    </row>
    <row r="47" spans="4:4">
      <c r="D47" s="9"/>
    </row>
    <row r="48" spans="4:4">
      <c r="D48" s="9"/>
    </row>
    <row r="49" spans="4:4">
      <c r="D49" s="9"/>
    </row>
    <row r="50" spans="4:4">
      <c r="D50" s="9"/>
    </row>
    <row r="51" spans="4:4">
      <c r="D51" s="9"/>
    </row>
    <row r="52" spans="4:4">
      <c r="D52" s="9"/>
    </row>
    <row r="53" spans="4:4">
      <c r="D53" s="9"/>
    </row>
    <row r="54" spans="4:4">
      <c r="D54" s="9"/>
    </row>
    <row r="55" spans="4:4">
      <c r="D55" s="9"/>
    </row>
    <row r="56" spans="4:4">
      <c r="D56" s="9"/>
    </row>
    <row r="57" spans="4:4">
      <c r="D57" s="9"/>
    </row>
    <row r="58" spans="4:4">
      <c r="D58" s="9"/>
    </row>
    <row r="59" spans="4:4">
      <c r="D59" s="9"/>
    </row>
    <row r="60" spans="4:4">
      <c r="D60" s="9"/>
    </row>
    <row r="61" spans="4:4">
      <c r="D61" s="9"/>
    </row>
    <row r="62" spans="4:4">
      <c r="D62" s="9"/>
    </row>
    <row r="63" spans="4:4">
      <c r="D63" s="9"/>
    </row>
    <row r="64" spans="4:4">
      <c r="D64" s="9"/>
    </row>
    <row r="65" spans="4:4">
      <c r="D65" s="9"/>
    </row>
    <row r="66" spans="4:4">
      <c r="D66" s="9"/>
    </row>
    <row r="67" spans="4:4">
      <c r="D67" s="9"/>
    </row>
    <row r="68" spans="4:4">
      <c r="D68" s="9"/>
    </row>
    <row r="69" spans="4:4">
      <c r="D69" s="9"/>
    </row>
    <row r="70" spans="4:4">
      <c r="D70" s="9"/>
    </row>
    <row r="71" spans="4:4">
      <c r="D71" s="9"/>
    </row>
    <row r="72" spans="4:4">
      <c r="D72" s="9"/>
    </row>
    <row r="73" spans="4:4">
      <c r="D73" s="9"/>
    </row>
    <row r="74" spans="4:4">
      <c r="D74" s="9"/>
    </row>
    <row r="75" spans="4:4">
      <c r="D75" s="9"/>
    </row>
    <row r="76" spans="4:4">
      <c r="D76" s="9"/>
    </row>
    <row r="77" spans="4:4">
      <c r="D77" s="9"/>
    </row>
    <row r="78" spans="4:4">
      <c r="D78" s="9"/>
    </row>
    <row r="79" spans="4:4">
      <c r="D79" s="9"/>
    </row>
    <row r="80" spans="4:4">
      <c r="D80" s="9"/>
    </row>
    <row r="81" spans="4:4">
      <c r="D81" s="9"/>
    </row>
    <row r="82" spans="4:4">
      <c r="D82" s="9"/>
    </row>
    <row r="83" spans="4:4">
      <c r="D83" s="9"/>
    </row>
    <row r="84" spans="4:4">
      <c r="D84" s="9"/>
    </row>
    <row r="85" spans="4:4">
      <c r="D85" s="9"/>
    </row>
    <row r="86" spans="4:4">
      <c r="D86" s="9"/>
    </row>
    <row r="87" spans="4:4">
      <c r="D87" s="9"/>
    </row>
    <row r="88" spans="4:4">
      <c r="D88" s="9"/>
    </row>
    <row r="89" spans="4:4">
      <c r="D89" s="9"/>
    </row>
    <row r="90" spans="4:4">
      <c r="D90" s="9"/>
    </row>
    <row r="91" spans="4:4">
      <c r="D91" s="9"/>
    </row>
    <row r="92" spans="4:4">
      <c r="D92" s="9"/>
    </row>
    <row r="93" spans="4:4">
      <c r="D93" s="9"/>
    </row>
    <row r="94" spans="4:4">
      <c r="D94" s="9"/>
    </row>
    <row r="95" spans="4:4">
      <c r="D95" s="9"/>
    </row>
    <row r="96" spans="4:4">
      <c r="D96" s="9"/>
    </row>
    <row r="97" spans="4:4">
      <c r="D97" s="9"/>
    </row>
    <row r="98" spans="4:4">
      <c r="D98" s="9"/>
    </row>
    <row r="99" spans="4:4">
      <c r="D99" s="9"/>
    </row>
    <row r="100" spans="4:4">
      <c r="D100" s="9"/>
    </row>
    <row r="101" spans="4:4">
      <c r="D101" s="9"/>
    </row>
    <row r="102" spans="4:4">
      <c r="D102" s="9"/>
    </row>
    <row r="103" spans="4:4">
      <c r="D103" s="9"/>
    </row>
    <row r="104" spans="4:4">
      <c r="D104" s="9"/>
    </row>
    <row r="105" spans="4:4">
      <c r="D105" s="9"/>
    </row>
    <row r="106" spans="4:4">
      <c r="D106" s="9"/>
    </row>
    <row r="107" spans="4:4">
      <c r="D107" s="9"/>
    </row>
    <row r="108" spans="4:4">
      <c r="D108" s="9"/>
    </row>
    <row r="109" spans="4:4">
      <c r="D109" s="9"/>
    </row>
    <row r="110" spans="4:4">
      <c r="D110" s="9"/>
    </row>
    <row r="111" spans="4:4">
      <c r="D111" s="9"/>
    </row>
    <row r="112" spans="4:4">
      <c r="D112" s="9"/>
    </row>
    <row r="113" spans="4:4">
      <c r="D113" s="9"/>
    </row>
    <row r="114" spans="4:4">
      <c r="D114" s="9"/>
    </row>
    <row r="115" spans="4:4">
      <c r="D115" s="9"/>
    </row>
    <row r="116" spans="4:4">
      <c r="D116" s="9"/>
    </row>
    <row r="117" spans="4:4">
      <c r="D117" s="9"/>
    </row>
    <row r="118" spans="4:4">
      <c r="D118" s="9"/>
    </row>
    <row r="119" spans="4:4">
      <c r="D119" s="9"/>
    </row>
    <row r="120" spans="4:4">
      <c r="D120" s="9"/>
    </row>
    <row r="121" spans="4:4">
      <c r="D121" s="9"/>
    </row>
    <row r="122" spans="4:4">
      <c r="D122" s="9"/>
    </row>
    <row r="123" spans="4:4">
      <c r="D123" s="9"/>
    </row>
    <row r="124" spans="4:4">
      <c r="D124" s="9"/>
    </row>
    <row r="125" spans="4:4">
      <c r="D125" s="9"/>
    </row>
    <row r="126" spans="4:4">
      <c r="D126" s="9"/>
    </row>
    <row r="127" spans="4:4">
      <c r="D127" s="9"/>
    </row>
    <row r="128" spans="4:4">
      <c r="D128" s="9"/>
    </row>
    <row r="129" spans="4:4">
      <c r="D129" s="9"/>
    </row>
    <row r="130" spans="4:4">
      <c r="D130" s="9"/>
    </row>
    <row r="131" spans="4:4">
      <c r="D131" s="9"/>
    </row>
    <row r="132" spans="4:4">
      <c r="D132" s="9"/>
    </row>
    <row r="133" spans="4:4">
      <c r="D133" s="9"/>
    </row>
    <row r="134" spans="4:4">
      <c r="D134" s="9"/>
    </row>
    <row r="135" spans="4:4">
      <c r="D135" s="9"/>
    </row>
    <row r="136" spans="4:4">
      <c r="D136" s="9"/>
    </row>
    <row r="137" spans="4:4">
      <c r="D137" s="9"/>
    </row>
    <row r="138" spans="4:4">
      <c r="D138" s="9"/>
    </row>
    <row r="139" spans="4:4">
      <c r="D139" s="9"/>
    </row>
    <row r="140" spans="4:4">
      <c r="D140" s="9"/>
    </row>
    <row r="141" spans="4:4">
      <c r="D141" s="9"/>
    </row>
  </sheetData>
  <mergeCells count="8">
    <mergeCell ref="A9:E9"/>
    <mergeCell ref="A10:E10"/>
    <mergeCell ref="A12:E12"/>
    <mergeCell ref="A13:E13"/>
    <mergeCell ref="C1:E1"/>
    <mergeCell ref="A2:E2"/>
    <mergeCell ref="A3:E3"/>
    <mergeCell ref="A4:E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462E4-4085-412F-9D70-3F87CEDD784C}">
  <dimension ref="A1:E141"/>
  <sheetViews>
    <sheetView zoomScale="90" zoomScaleNormal="90" workbookViewId="0">
      <selection activeCell="D7" sqref="D7"/>
    </sheetView>
  </sheetViews>
  <sheetFormatPr baseColWidth="10" defaultColWidth="10.85546875" defaultRowHeight="14.25"/>
  <cols>
    <col min="1" max="1" width="10.85546875" style="8"/>
    <col min="2" max="2" width="31.42578125" style="8" customWidth="1"/>
    <col min="3" max="3" width="13.28515625" style="8" customWidth="1"/>
    <col min="4" max="5" width="27.28515625" style="8" customWidth="1"/>
    <col min="6" max="16384" width="10.85546875" style="8"/>
  </cols>
  <sheetData>
    <row r="1" spans="1:5" ht="57" customHeight="1" thickBot="1">
      <c r="A1" s="1"/>
      <c r="B1" s="2"/>
      <c r="C1" s="145" t="s">
        <v>0</v>
      </c>
      <c r="D1" s="146"/>
      <c r="E1" s="147"/>
    </row>
    <row r="2" spans="1:5" ht="15.75" thickBot="1">
      <c r="A2" s="136" t="s">
        <v>3</v>
      </c>
      <c r="B2" s="137"/>
      <c r="C2" s="137"/>
      <c r="D2" s="137"/>
      <c r="E2" s="148"/>
    </row>
    <row r="3" spans="1:5" ht="90.75" customHeight="1" thickBot="1">
      <c r="A3" s="138" t="s">
        <v>19</v>
      </c>
      <c r="B3" s="139"/>
      <c r="C3" s="140"/>
      <c r="D3" s="140"/>
      <c r="E3" s="141"/>
    </row>
    <row r="4" spans="1:5" ht="45.75" customHeight="1" thickBot="1">
      <c r="A4" s="138" t="s">
        <v>30</v>
      </c>
      <c r="B4" s="140"/>
      <c r="C4" s="140"/>
      <c r="D4" s="140"/>
      <c r="E4" s="141"/>
    </row>
    <row r="5" spans="1:5" ht="24" customHeight="1" thickBot="1">
      <c r="A5" s="20" t="s">
        <v>4</v>
      </c>
      <c r="B5" s="28" t="s">
        <v>15</v>
      </c>
      <c r="C5" s="20" t="s">
        <v>7</v>
      </c>
      <c r="D5" s="47" t="s">
        <v>24</v>
      </c>
      <c r="E5" s="47" t="s">
        <v>25</v>
      </c>
    </row>
    <row r="6" spans="1:5">
      <c r="A6" s="12">
        <v>1</v>
      </c>
      <c r="B6" s="31" t="s">
        <v>22</v>
      </c>
      <c r="C6" s="13">
        <v>1</v>
      </c>
      <c r="D6" s="51">
        <v>11376</v>
      </c>
      <c r="E6" s="53">
        <f>D6*(1.19)</f>
        <v>13537.439999999999</v>
      </c>
    </row>
    <row r="7" spans="1:5">
      <c r="A7" s="15">
        <v>2</v>
      </c>
      <c r="B7" s="32" t="s">
        <v>23</v>
      </c>
      <c r="C7" s="11">
        <v>1</v>
      </c>
      <c r="D7" s="52">
        <v>252918</v>
      </c>
      <c r="E7" s="54">
        <f>D7*(1.19)</f>
        <v>300972.42</v>
      </c>
    </row>
    <row r="8" spans="1:5" ht="15" thickBot="1">
      <c r="A8" s="48"/>
      <c r="B8" s="49"/>
      <c r="C8" s="49"/>
      <c r="D8" s="49"/>
      <c r="E8" s="50"/>
    </row>
    <row r="9" spans="1:5" ht="30.75" customHeight="1" thickBot="1">
      <c r="A9" s="124" t="s">
        <v>10</v>
      </c>
      <c r="B9" s="125"/>
      <c r="C9" s="125"/>
      <c r="D9" s="125"/>
      <c r="E9" s="126"/>
    </row>
    <row r="10" spans="1:5" ht="205.5" customHeight="1" thickBot="1">
      <c r="A10" s="127" t="s">
        <v>20</v>
      </c>
      <c r="B10" s="128"/>
      <c r="C10" s="128"/>
      <c r="D10" s="128"/>
      <c r="E10" s="129"/>
    </row>
    <row r="11" spans="1:5">
      <c r="A11" s="22"/>
      <c r="B11" s="23"/>
      <c r="C11" s="23"/>
      <c r="D11" s="23"/>
      <c r="E11" s="24"/>
    </row>
    <row r="12" spans="1:5" ht="51.75" customHeight="1">
      <c r="A12" s="130" t="s">
        <v>17</v>
      </c>
      <c r="B12" s="131"/>
      <c r="C12" s="131"/>
      <c r="D12" s="131"/>
      <c r="E12" s="132"/>
    </row>
    <row r="13" spans="1:5" ht="15" thickBot="1">
      <c r="A13" s="133" t="s">
        <v>18</v>
      </c>
      <c r="B13" s="134"/>
      <c r="C13" s="134"/>
      <c r="D13" s="134"/>
      <c r="E13" s="135"/>
    </row>
    <row r="14" spans="1:5" ht="15" customHeight="1"/>
    <row r="15" spans="1:5" ht="15" customHeight="1"/>
    <row r="16" spans="1:5" ht="15" customHeight="1"/>
    <row r="17" spans="4:4">
      <c r="D17" s="9"/>
    </row>
    <row r="18" spans="4:4">
      <c r="D18" s="9"/>
    </row>
    <row r="19" spans="4:4">
      <c r="D19" s="9"/>
    </row>
    <row r="20" spans="4:4">
      <c r="D20" s="9"/>
    </row>
    <row r="21" spans="4:4">
      <c r="D21" s="9"/>
    </row>
    <row r="22" spans="4:4">
      <c r="D22" s="9"/>
    </row>
    <row r="23" spans="4:4">
      <c r="D23" s="9"/>
    </row>
    <row r="24" spans="4:4">
      <c r="D24" s="9"/>
    </row>
    <row r="25" spans="4:4">
      <c r="D25" s="9"/>
    </row>
    <row r="26" spans="4:4">
      <c r="D26" s="9"/>
    </row>
    <row r="27" spans="4:4">
      <c r="D27" s="9"/>
    </row>
    <row r="28" spans="4:4">
      <c r="D28" s="9"/>
    </row>
    <row r="29" spans="4:4">
      <c r="D29" s="9"/>
    </row>
    <row r="30" spans="4:4">
      <c r="D30" s="9"/>
    </row>
    <row r="31" spans="4:4">
      <c r="D31" s="9"/>
    </row>
    <row r="32" spans="4:4">
      <c r="D32" s="9"/>
    </row>
    <row r="33" spans="4:4">
      <c r="D33" s="9"/>
    </row>
    <row r="34" spans="4:4">
      <c r="D34" s="9"/>
    </row>
    <row r="35" spans="4:4">
      <c r="D35" s="9"/>
    </row>
    <row r="36" spans="4:4">
      <c r="D36" s="9"/>
    </row>
    <row r="37" spans="4:4">
      <c r="D37" s="9"/>
    </row>
    <row r="38" spans="4:4">
      <c r="D38" s="9"/>
    </row>
    <row r="39" spans="4:4">
      <c r="D39" s="9"/>
    </row>
    <row r="40" spans="4:4">
      <c r="D40" s="9"/>
    </row>
    <row r="41" spans="4:4">
      <c r="D41" s="9"/>
    </row>
    <row r="42" spans="4:4">
      <c r="D42" s="9"/>
    </row>
    <row r="43" spans="4:4">
      <c r="D43" s="9"/>
    </row>
    <row r="44" spans="4:4">
      <c r="D44" s="9"/>
    </row>
    <row r="45" spans="4:4">
      <c r="D45" s="9"/>
    </row>
    <row r="46" spans="4:4">
      <c r="D46" s="9"/>
    </row>
    <row r="47" spans="4:4">
      <c r="D47" s="9"/>
    </row>
    <row r="48" spans="4:4">
      <c r="D48" s="9"/>
    </row>
    <row r="49" spans="4:4">
      <c r="D49" s="9"/>
    </row>
    <row r="50" spans="4:4">
      <c r="D50" s="9"/>
    </row>
    <row r="51" spans="4:4">
      <c r="D51" s="9"/>
    </row>
    <row r="52" spans="4:4">
      <c r="D52" s="9"/>
    </row>
    <row r="53" spans="4:4">
      <c r="D53" s="9"/>
    </row>
    <row r="54" spans="4:4">
      <c r="D54" s="9"/>
    </row>
    <row r="55" spans="4:4">
      <c r="D55" s="9"/>
    </row>
    <row r="56" spans="4:4">
      <c r="D56" s="9"/>
    </row>
    <row r="57" spans="4:4">
      <c r="D57" s="9"/>
    </row>
    <row r="58" spans="4:4">
      <c r="D58" s="9"/>
    </row>
    <row r="59" spans="4:4">
      <c r="D59" s="9"/>
    </row>
    <row r="60" spans="4:4">
      <c r="D60" s="9"/>
    </row>
    <row r="61" spans="4:4">
      <c r="D61" s="9"/>
    </row>
    <row r="62" spans="4:4">
      <c r="D62" s="9"/>
    </row>
    <row r="63" spans="4:4">
      <c r="D63" s="9"/>
    </row>
    <row r="64" spans="4:4">
      <c r="D64" s="9"/>
    </row>
    <row r="65" spans="4:4">
      <c r="D65" s="9"/>
    </row>
    <row r="66" spans="4:4">
      <c r="D66" s="9"/>
    </row>
    <row r="67" spans="4:4">
      <c r="D67" s="9"/>
    </row>
    <row r="68" spans="4:4">
      <c r="D68" s="9"/>
    </row>
    <row r="69" spans="4:4">
      <c r="D69" s="9"/>
    </row>
    <row r="70" spans="4:4">
      <c r="D70" s="9"/>
    </row>
    <row r="71" spans="4:4">
      <c r="D71" s="9"/>
    </row>
    <row r="72" spans="4:4">
      <c r="D72" s="9"/>
    </row>
    <row r="73" spans="4:4">
      <c r="D73" s="9"/>
    </row>
    <row r="74" spans="4:4">
      <c r="D74" s="9"/>
    </row>
    <row r="75" spans="4:4">
      <c r="D75" s="9"/>
    </row>
    <row r="76" spans="4:4">
      <c r="D76" s="9"/>
    </row>
    <row r="77" spans="4:4">
      <c r="D77" s="9"/>
    </row>
    <row r="78" spans="4:4">
      <c r="D78" s="9"/>
    </row>
    <row r="79" spans="4:4">
      <c r="D79" s="9"/>
    </row>
    <row r="80" spans="4:4">
      <c r="D80" s="9"/>
    </row>
    <row r="81" spans="4:4">
      <c r="D81" s="9"/>
    </row>
    <row r="82" spans="4:4">
      <c r="D82" s="9"/>
    </row>
    <row r="83" spans="4:4">
      <c r="D83" s="9"/>
    </row>
    <row r="84" spans="4:4">
      <c r="D84" s="9"/>
    </row>
    <row r="85" spans="4:4">
      <c r="D85" s="9"/>
    </row>
    <row r="86" spans="4:4">
      <c r="D86" s="9"/>
    </row>
    <row r="87" spans="4:4">
      <c r="D87" s="9"/>
    </row>
    <row r="88" spans="4:4">
      <c r="D88" s="9"/>
    </row>
    <row r="89" spans="4:4">
      <c r="D89" s="9"/>
    </row>
    <row r="90" spans="4:4">
      <c r="D90" s="9"/>
    </row>
    <row r="91" spans="4:4">
      <c r="D91" s="9"/>
    </row>
    <row r="92" spans="4:4">
      <c r="D92" s="9"/>
    </row>
    <row r="93" spans="4:4">
      <c r="D93" s="9"/>
    </row>
    <row r="94" spans="4:4">
      <c r="D94" s="9"/>
    </row>
    <row r="95" spans="4:4">
      <c r="D95" s="9"/>
    </row>
    <row r="96" spans="4:4">
      <c r="D96" s="9"/>
    </row>
    <row r="97" spans="4:4">
      <c r="D97" s="9"/>
    </row>
    <row r="98" spans="4:4">
      <c r="D98" s="9"/>
    </row>
    <row r="99" spans="4:4">
      <c r="D99" s="9"/>
    </row>
    <row r="100" spans="4:4">
      <c r="D100" s="9"/>
    </row>
    <row r="101" spans="4:4">
      <c r="D101" s="9"/>
    </row>
    <row r="102" spans="4:4">
      <c r="D102" s="9"/>
    </row>
    <row r="103" spans="4:4">
      <c r="D103" s="9"/>
    </row>
    <row r="104" spans="4:4">
      <c r="D104" s="9"/>
    </row>
    <row r="105" spans="4:4">
      <c r="D105" s="9"/>
    </row>
    <row r="106" spans="4:4">
      <c r="D106" s="9"/>
    </row>
    <row r="107" spans="4:4">
      <c r="D107" s="9"/>
    </row>
    <row r="108" spans="4:4">
      <c r="D108" s="9"/>
    </row>
    <row r="109" spans="4:4">
      <c r="D109" s="9"/>
    </row>
    <row r="110" spans="4:4">
      <c r="D110" s="9"/>
    </row>
    <row r="111" spans="4:4">
      <c r="D111" s="9"/>
    </row>
    <row r="112" spans="4:4">
      <c r="D112" s="9"/>
    </row>
    <row r="113" spans="4:4">
      <c r="D113" s="9"/>
    </row>
    <row r="114" spans="4:4">
      <c r="D114" s="9"/>
    </row>
    <row r="115" spans="4:4">
      <c r="D115" s="9"/>
    </row>
    <row r="116" spans="4:4">
      <c r="D116" s="9"/>
    </row>
    <row r="117" spans="4:4">
      <c r="D117" s="9"/>
    </row>
    <row r="118" spans="4:4">
      <c r="D118" s="9"/>
    </row>
    <row r="119" spans="4:4">
      <c r="D119" s="9"/>
    </row>
    <row r="120" spans="4:4">
      <c r="D120" s="9"/>
    </row>
    <row r="121" spans="4:4">
      <c r="D121" s="9"/>
    </row>
    <row r="122" spans="4:4">
      <c r="D122" s="9"/>
    </row>
    <row r="123" spans="4:4">
      <c r="D123" s="9"/>
    </row>
    <row r="124" spans="4:4">
      <c r="D124" s="9"/>
    </row>
    <row r="125" spans="4:4">
      <c r="D125" s="9"/>
    </row>
    <row r="126" spans="4:4">
      <c r="D126" s="9"/>
    </row>
    <row r="127" spans="4:4">
      <c r="D127" s="9"/>
    </row>
    <row r="128" spans="4:4">
      <c r="D128" s="9"/>
    </row>
    <row r="129" spans="4:4">
      <c r="D129" s="9"/>
    </row>
    <row r="130" spans="4:4">
      <c r="D130" s="9"/>
    </row>
    <row r="131" spans="4:4">
      <c r="D131" s="9"/>
    </row>
    <row r="132" spans="4:4">
      <c r="D132" s="9"/>
    </row>
    <row r="133" spans="4:4">
      <c r="D133" s="9"/>
    </row>
    <row r="134" spans="4:4">
      <c r="D134" s="9"/>
    </row>
    <row r="135" spans="4:4">
      <c r="D135" s="9"/>
    </row>
    <row r="136" spans="4:4">
      <c r="D136" s="9"/>
    </row>
    <row r="137" spans="4:4">
      <c r="D137" s="9"/>
    </row>
    <row r="138" spans="4:4">
      <c r="D138" s="9"/>
    </row>
    <row r="139" spans="4:4">
      <c r="D139" s="9"/>
    </row>
    <row r="140" spans="4:4">
      <c r="D140" s="9"/>
    </row>
    <row r="141" spans="4:4">
      <c r="D141" s="9"/>
    </row>
  </sheetData>
  <mergeCells count="8">
    <mergeCell ref="A9:E9"/>
    <mergeCell ref="A10:E10"/>
    <mergeCell ref="A12:E12"/>
    <mergeCell ref="A13:E13"/>
    <mergeCell ref="C1:E1"/>
    <mergeCell ref="A2:E2"/>
    <mergeCell ref="A3:E3"/>
    <mergeCell ref="A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ESTUDIO DE MERCADO</vt:lpstr>
      <vt:lpstr>COTIZACIÓN AUTOGAS</vt:lpstr>
      <vt:lpstr>COTIZACIÓN COESCO COLOMBIA</vt:lpstr>
      <vt:lpstr>COTIZACIÓN DISTRACOM S.A.</vt:lpstr>
      <vt:lpstr>'COTIZACIÓN AUTOGAS'!Área_de_impresión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Luis Lombana Sanchez</dc:creator>
  <cp:keywords/>
  <dc:description/>
  <cp:lastModifiedBy>Felipe Sanin Echeverry</cp:lastModifiedBy>
  <cp:revision/>
  <dcterms:created xsi:type="dcterms:W3CDTF">2025-01-20T19:28:53Z</dcterms:created>
  <dcterms:modified xsi:type="dcterms:W3CDTF">2026-09-09T19:31:02Z</dcterms:modified>
  <cp:category/>
  <cp:contentStatus/>
</cp:coreProperties>
</file>