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Usuarios\lilrodri.DN0BOG01\Documents\procesos 2026\TEXTILES\"/>
    </mc:Choice>
  </mc:AlternateContent>
  <xr:revisionPtr revIDLastSave="0" documentId="8_{B5EC2632-C7DD-42AA-9747-63F5B30054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" sheetId="17" r:id="rId1"/>
    <sheet name="TABLAS VALORACIÓN" sheetId="18" r:id="rId2"/>
  </sheets>
  <definedNames>
    <definedName name="_xlnm.Print_Area" localSheetId="0">'Matriz riesgos'!$B$2:$AC$11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" i="17" l="1"/>
  <c r="S11" i="17"/>
  <c r="V11" i="17" s="1"/>
  <c r="W11" i="17" s="1"/>
  <c r="M11" i="17"/>
  <c r="N11" i="17" s="1"/>
  <c r="L11" i="17"/>
  <c r="J11" i="17"/>
  <c r="U10" i="17"/>
  <c r="S10" i="17"/>
  <c r="V10" i="17" s="1"/>
  <c r="W10" i="17" s="1"/>
  <c r="M10" i="17"/>
  <c r="N10" i="17" s="1"/>
  <c r="L10" i="17"/>
  <c r="J10" i="17"/>
  <c r="U9" i="17"/>
  <c r="S9" i="17"/>
  <c r="V9" i="17" s="1"/>
  <c r="W9" i="17" s="1"/>
  <c r="M9" i="17"/>
  <c r="N9" i="17" s="1"/>
  <c r="L9" i="17"/>
  <c r="J9" i="17"/>
  <c r="V8" i="17"/>
  <c r="W8" i="17" s="1"/>
  <c r="U8" i="17"/>
  <c r="S8" i="17"/>
  <c r="M8" i="17"/>
  <c r="N8" i="17" s="1"/>
  <c r="L8" i="17"/>
  <c r="J8" i="17"/>
  <c r="V7" i="17"/>
  <c r="W7" i="17" s="1"/>
  <c r="U7" i="17"/>
  <c r="S7" i="17"/>
  <c r="M7" i="17"/>
  <c r="N7" i="17" s="1"/>
  <c r="L7" i="17"/>
  <c r="J7" i="17"/>
  <c r="V6" i="17"/>
  <c r="W6" i="17" s="1"/>
  <c r="U6" i="17"/>
  <c r="S6" i="17"/>
  <c r="L6" i="17"/>
  <c r="J6" i="17"/>
  <c r="M6" i="17" s="1"/>
  <c r="N6" i="17" s="1"/>
</calcChain>
</file>

<file path=xl/sharedStrings.xml><?xml version="1.0" encoding="utf-8"?>
<sst xmlns="http://schemas.openxmlformats.org/spreadsheetml/2006/main" count="267" uniqueCount="183">
  <si>
    <t xml:space="preserve">MATRIZ PARA LA TIPIFICACIÓN, ESTIMACIÓN Y ASIGNACIÓN DE RIESGOS PREVISIBLES PARA 
"ADQUIRIR DOTACIÓN TEXTIL Y CALZADO DE PROTECCIÓN ACORDE A LA LABOR PARA UNOS GRUPOS DE SERVIDORES DE LA FISCALÍA GENERAL DE LA NACIÓN: GRUPO 1 – TEXTILES GRUPO 2 – CALZADO DE PROTECCIÓN"    </t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</si>
  <si>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</si>
  <si>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</si>
  <si>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</si>
  <si>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</si>
  <si>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</si>
  <si>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</si>
  <si>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</si>
  <si>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</si>
  <si>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</si>
  <si>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</si>
  <si>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</si>
  <si>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</si>
  <si>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</si>
  <si>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</si>
  <si>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</si>
  <si>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</si>
  <si>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</si>
  <si>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</si>
  <si>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</si>
  <si>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</si>
  <si>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</si>
  <si>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</si>
  <si>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</si>
  <si>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</si>
  <si>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</si>
  <si>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</si>
  <si>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</si>
  <si>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</si>
  <si>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</si>
  <si>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</si>
  <si>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</si>
  <si>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</si>
  <si>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</si>
  <si>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</si>
  <si>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</si>
  <si>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</si>
  <si>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</si>
  <si>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</si>
  <si>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</si>
  <si>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</si>
  <si>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</si>
  <si>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</si>
  <si>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</si>
  <si>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</si>
  <si>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</si>
  <si>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</si>
  <si>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</si>
  <si>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</si>
  <si>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</si>
  <si>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</si>
  <si>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Por parte de la entidad: 
1. Hacer firmar el Anexo "Compromiso Anticorrupción"
El contratista: 
1. Garantizar el cumplimiento a lo establecido en el compromiso anticorrupción por los responsables.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</si>
  <si>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</si>
  <si>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</si>
  <si>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</si>
  <si>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</si>
  <si>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</si>
  <si>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</si>
  <si>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</si>
  <si>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</si>
  <si>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</si>
  <si>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</si>
  <si>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>Suspensión del contrato
Afectación del cronograma de ejecución del contrato.</t>
  </si>
  <si>
    <t xml:space="preserve">Estar atentos de los cambios normativos y/o económicos que se puedan presentar y que afecten al sector e informar cuando se requiera a las partes interesadas para tomar las medidas a que haya lugar. </t>
  </si>
  <si>
    <t>Contratista
Entidad</t>
  </si>
  <si>
    <t>Presentación de la oferta</t>
  </si>
  <si>
    <t>Terminación de ejecución del contrato</t>
  </si>
  <si>
    <t>Informes de supervisión del contrato</t>
  </si>
  <si>
    <t>Financieros</t>
  </si>
  <si>
    <t>Efectos desfavorables derivados de la eventual iliquidez o declaración de la insolvencia del contratista que afecten el normal desarrollo del contrato</t>
  </si>
  <si>
    <t>Afectación de la prestación del servicio contratado
Reprocesos y desgaste administrativo. 
Afectación del desarrollo del Proceso de contratación</t>
  </si>
  <si>
    <t xml:space="preserve">Adelantar procesos estrictos de evaluación de su capacidad financiera y organizacional aportada.
En caso de presentarse la iliquidez se debe informar a las partes interesadas para realizar una análisis de la situación y tomar las medidas a que haya lugar </t>
  </si>
  <si>
    <t>Contratista
Entidad</t>
  </si>
  <si>
    <t>Inicio de ejecución del contrato</t>
  </si>
  <si>
    <t>Informe de supervisión del contrato con el registro del análisis realizado</t>
  </si>
  <si>
    <t>Cuando se requiera</t>
  </si>
  <si>
    <t>Externo - Interno</t>
  </si>
  <si>
    <t>Ejecución</t>
  </si>
  <si>
    <t>Sociales / Políticos</t>
  </si>
  <si>
    <t>Huelgas, paros, sabotaje, actos terrorista que puedan interrumpir la entrega de los bienes contratados</t>
  </si>
  <si>
    <t xml:space="preserve">Retraso en la entrega o recibo de los servicios dentro de las fechas pactadas
Reprocesos administrativos
Posibilidad de afectación en la salud de los servidores que requieren de prendas de vestir y calzado especial para realizar labores de aseo, manutención de caninos, entrenamiento, labores de campo entre otras. </t>
  </si>
  <si>
    <t>Análisis de la situación cuando se presente por parte del contratista y la entidad  y tomar las medidas a que haya lugar</t>
  </si>
  <si>
    <t xml:space="preserve">Confinamiento total o parcial decretado por el Gobierno Nacional o Local a causa de cualquier tipo de pandemia, que afecte la salud de las partes interesadas dentro del proceso.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</si>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</sst>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</font>
    <font>
      <b/>
      <sz val="9"/>
      <color theme="1"/>
      <name val="Arial Narrow"/>
    </font>
    <font>
      <b/>
      <sz val="11"/>
      <color theme="1"/>
      <name val="Arial Narrow"/>
    </font>
    <font>
      <b/>
      <sz val="12"/>
      <color theme="1"/>
      <name val="Arial Narrow"/>
    </font>
    <font>
      <sz val="11"/>
      <color theme="1"/>
      <name val="Arial Narrow"/>
    </font>
    <font>
      <b/>
      <sz val="12"/>
      <color rgb="FF000000"/>
      <name val="Arial Narrow"/>
    </font>
    <font>
      <sz val="12"/>
      <name val="Arial Narrow"/>
      <family val="2"/>
    </font>
    <font>
      <sz val="9"/>
      <color theme="1"/>
      <name val="Arial Narrow"/>
    </font>
    <font>
      <b/>
      <sz val="10"/>
      <color theme="1"/>
      <name val="Arial Narrow"/>
    </font>
    <font>
      <b/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548DD4"/>
        <bgColor rgb="FF548DD4"/>
      </patternFill>
    </fill>
    <fill>
      <patternFill patternType="solid">
        <fgColor rgb="FFF2F2F2"/>
        <bgColor rgb="FFF2F2F2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9" fontId="12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3" applyNumberFormat="1" applyFont="1" applyFill="1" applyBorder="1" applyAlignment="1">
      <alignment horizontal="center" vertical="center" textRotation="90" wrapText="1"/>
    </xf>
    <xf numFmtId="9" fontId="11" fillId="3" borderId="1" xfId="1" applyFont="1" applyFill="1" applyBorder="1" applyAlignment="1">
      <alignment horizontal="center" vertical="center" textRotation="90" wrapText="1"/>
    </xf>
    <xf numFmtId="9" fontId="11" fillId="3" borderId="1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15" fontId="11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3" fillId="3" borderId="1" xfId="0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justify" vertical="center" textRotation="90"/>
    </xf>
    <xf numFmtId="0" fontId="14" fillId="3" borderId="1" xfId="0" applyFont="1" applyFill="1" applyBorder="1" applyAlignment="1">
      <alignment horizontal="center" vertical="center" wrapText="1"/>
    </xf>
    <xf numFmtId="9" fontId="11" fillId="2" borderId="1" xfId="1" applyFont="1" applyFill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9" xfId="0" applyFont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 textRotation="90" wrapText="1"/>
    </xf>
    <xf numFmtId="0" fontId="17" fillId="12" borderId="19" xfId="0" applyFont="1" applyFill="1" applyBorder="1" applyAlignment="1">
      <alignment horizontal="left" vertical="center" textRotation="90"/>
    </xf>
    <xf numFmtId="0" fontId="18" fillId="12" borderId="19" xfId="0" applyFont="1" applyFill="1" applyBorder="1" applyAlignment="1">
      <alignment horizontal="center" vertical="center" wrapText="1"/>
    </xf>
    <xf numFmtId="0" fontId="16" fillId="12" borderId="19" xfId="0" applyFont="1" applyFill="1" applyBorder="1" applyAlignment="1">
      <alignment horizontal="left" vertical="center" wrapText="1"/>
    </xf>
    <xf numFmtId="0" fontId="19" fillId="13" borderId="19" xfId="0" applyFont="1" applyFill="1" applyBorder="1" applyAlignment="1">
      <alignment horizontal="center" vertical="center"/>
    </xf>
    <xf numFmtId="9" fontId="20" fillId="12" borderId="19" xfId="0" applyNumberFormat="1" applyFont="1" applyFill="1" applyBorder="1" applyAlignment="1">
      <alignment horizontal="center" vertical="center" textRotation="90" wrapText="1"/>
    </xf>
    <xf numFmtId="0" fontId="21" fillId="13" borderId="19" xfId="0" applyFont="1" applyFill="1" applyBorder="1" applyAlignment="1">
      <alignment horizontal="center" vertical="center"/>
    </xf>
    <xf numFmtId="9" fontId="16" fillId="12" borderId="19" xfId="0" applyNumberFormat="1" applyFont="1" applyFill="1" applyBorder="1" applyAlignment="1">
      <alignment horizontal="center" vertical="center" textRotation="90" wrapText="1"/>
    </xf>
    <xf numFmtId="165" fontId="22" fillId="0" borderId="1" xfId="2" applyNumberFormat="1" applyFont="1" applyFill="1" applyBorder="1" applyAlignment="1">
      <alignment horizontal="left" vertical="center" wrapText="1"/>
    </xf>
    <xf numFmtId="9" fontId="16" fillId="12" borderId="19" xfId="0" applyNumberFormat="1" applyFont="1" applyFill="1" applyBorder="1" applyAlignment="1">
      <alignment horizontal="center" vertical="center"/>
    </xf>
    <xf numFmtId="0" fontId="20" fillId="12" borderId="19" xfId="0" applyFont="1" applyFill="1" applyBorder="1" applyAlignment="1">
      <alignment horizontal="left" vertical="center" wrapText="1"/>
    </xf>
    <xf numFmtId="0" fontId="19" fillId="12" borderId="19" xfId="0" applyFont="1" applyFill="1" applyBorder="1" applyAlignment="1">
      <alignment horizontal="center" vertical="center"/>
    </xf>
    <xf numFmtId="165" fontId="11" fillId="0" borderId="1" xfId="2" applyNumberFormat="1" applyFont="1" applyFill="1" applyBorder="1" applyAlignment="1">
      <alignment horizontal="left" vertical="center" wrapText="1"/>
    </xf>
    <xf numFmtId="0" fontId="16" fillId="12" borderId="19" xfId="0" applyFont="1" applyFill="1" applyBorder="1" applyAlignment="1">
      <alignment horizontal="center" vertical="center" wrapText="1"/>
    </xf>
    <xf numFmtId="15" fontId="16" fillId="12" borderId="19" xfId="0" applyNumberFormat="1" applyFont="1" applyFill="1" applyBorder="1" applyAlignment="1">
      <alignment horizontal="center" vertical="center" wrapText="1"/>
    </xf>
    <xf numFmtId="0" fontId="16" fillId="12" borderId="0" xfId="0" applyFont="1" applyFill="1" applyAlignment="1">
      <alignment vertical="center"/>
    </xf>
    <xf numFmtId="0" fontId="23" fillId="12" borderId="19" xfId="0" applyFont="1" applyFill="1" applyBorder="1" applyAlignment="1">
      <alignment horizontal="center" vertical="center" wrapText="1"/>
    </xf>
    <xf numFmtId="0" fontId="24" fillId="13" borderId="19" xfId="0" applyFont="1" applyFill="1" applyBorder="1" applyAlignment="1">
      <alignment horizontal="center" vertical="center"/>
    </xf>
    <xf numFmtId="0" fontId="24" fillId="12" borderId="19" xfId="0" applyFont="1" applyFill="1" applyBorder="1" applyAlignment="1">
      <alignment horizontal="center" vertical="center"/>
    </xf>
    <xf numFmtId="165" fontId="16" fillId="14" borderId="19" xfId="0" applyNumberFormat="1" applyFont="1" applyFill="1" applyBorder="1" applyAlignment="1">
      <alignment horizontal="left" vertical="center" wrapText="1"/>
    </xf>
    <xf numFmtId="0" fontId="16" fillId="12" borderId="19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/>
    </xf>
    <xf numFmtId="165" fontId="22" fillId="3" borderId="1" xfId="2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/>
    </xf>
    <xf numFmtId="165" fontId="11" fillId="3" borderId="1" xfId="2" applyNumberFormat="1" applyFont="1" applyFill="1" applyBorder="1" applyAlignment="1">
      <alignment horizontal="left" vertical="center" wrapText="1"/>
    </xf>
    <xf numFmtId="0" fontId="15" fillId="3" borderId="1" xfId="3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151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  <a:ext uri="{147F2762-F138-4A5C-976F-8EAC2B608ADB}">
              <a16:predDERef xmlns:a16="http://schemas.microsoft.com/office/drawing/2014/main" pred="{1BD805A9-3E39-407B-AA47-B35FF3C8DA99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  <a:ext uri="{147F2762-F138-4A5C-976F-8EAC2B608ADB}">
              <a16:predDERef xmlns:a16="http://schemas.microsoft.com/office/drawing/2014/main" pre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  <a:ext uri="{147F2762-F138-4A5C-976F-8EAC2B608ADB}">
              <a16:predDERef xmlns:a16="http://schemas.microsoft.com/office/drawing/2014/main" pre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  <a:ext uri="{147F2762-F138-4A5C-976F-8EAC2B608ADB}">
              <a16:predDERef xmlns:a16="http://schemas.microsoft.com/office/drawing/2014/main" pre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  <a:ext uri="{147F2762-F138-4A5C-976F-8EAC2B608ADB}">
              <a16:predDERef xmlns:a16="http://schemas.microsoft.com/office/drawing/2014/main" pre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  <a:ext uri="{147F2762-F138-4A5C-976F-8EAC2B608ADB}">
              <a16:predDERef xmlns:a16="http://schemas.microsoft.com/office/drawing/2014/main" pre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  <a:ext uri="{147F2762-F138-4A5C-976F-8EAC2B608ADB}">
              <a16:predDERef xmlns:a16="http://schemas.microsoft.com/office/drawing/2014/main" pred="{508E3884-041F-4BCB-8374-6A54FC3A3A48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  <a:ext uri="{147F2762-F138-4A5C-976F-8EAC2B608ADB}">
              <a16:predDERef xmlns:a16="http://schemas.microsoft.com/office/drawing/2014/main" pred="{2869BEFA-F40C-4A92-BD2C-FCC79C6748DC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  <a:ext uri="{147F2762-F138-4A5C-976F-8EAC2B608ADB}">
              <a16:predDERef xmlns:a16="http://schemas.microsoft.com/office/drawing/2014/main" pre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  <a:ext uri="{147F2762-F138-4A5C-976F-8EAC2B608ADB}">
              <a16:predDERef xmlns:a16="http://schemas.microsoft.com/office/drawing/2014/main" pre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87FA7C9A-E378-44E7-946D-93035F3573AF}"/>
            </a:ext>
            <a:ext uri="{147F2762-F138-4A5C-976F-8EAC2B608ADB}">
              <a16:predDERef xmlns:a16="http://schemas.microsoft.com/office/drawing/2014/main" pred="{D04A3169-327D-4464-AAED-157D41F385B6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38ADDECA-9804-4A65-B577-8A2184AA41B2}"/>
            </a:ext>
            <a:ext uri="{147F2762-F138-4A5C-976F-8EAC2B608ADB}">
              <a16:predDERef xmlns:a16="http://schemas.microsoft.com/office/drawing/2014/main" pred="{87FA7C9A-E378-44E7-946D-93035F3573AF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A4D88164-414D-44BF-BA6A-AE13C47340AB}"/>
            </a:ext>
            <a:ext uri="{147F2762-F138-4A5C-976F-8EAC2B608ADB}">
              <a16:predDERef xmlns:a16="http://schemas.microsoft.com/office/drawing/2014/main" pred="{38ADDECA-9804-4A65-B577-8A2184AA41B2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4D1F72A5-3834-4182-AE52-6185CCEA569C}"/>
            </a:ext>
            <a:ext uri="{147F2762-F138-4A5C-976F-8EAC2B608ADB}">
              <a16:predDERef xmlns:a16="http://schemas.microsoft.com/office/drawing/2014/main" pred="{A4D88164-414D-44BF-BA6A-AE13C47340AB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E9F00E55-1B3A-4A00-9AFB-F20791E21A20}"/>
            </a:ext>
            <a:ext uri="{147F2762-F138-4A5C-976F-8EAC2B608ADB}">
              <a16:predDERef xmlns:a16="http://schemas.microsoft.com/office/drawing/2014/main" pred="{4D1F72A5-3834-4182-AE52-6185CCEA569C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F2288473-D586-4532-8CB9-ABAD12687499}"/>
            </a:ext>
            <a:ext uri="{147F2762-F138-4A5C-976F-8EAC2B608ADB}">
              <a16:predDERef xmlns:a16="http://schemas.microsoft.com/office/drawing/2014/main" pred="{E9F00E55-1B3A-4A00-9AFB-F20791E21A20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4EB68CFB-F011-47E3-B575-9AC3E09528F4}"/>
            </a:ext>
            <a:ext uri="{147F2762-F138-4A5C-976F-8EAC2B608ADB}">
              <a16:predDERef xmlns:a16="http://schemas.microsoft.com/office/drawing/2014/main" pred="{F2288473-D586-4532-8CB9-ABAD12687499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943807E7-18E4-4B6B-AC09-AFBF6FEE7631}"/>
            </a:ext>
            <a:ext uri="{147F2762-F138-4A5C-976F-8EAC2B608ADB}">
              <a16:predDERef xmlns:a16="http://schemas.microsoft.com/office/drawing/2014/main" pred="{4EB68CFB-F011-47E3-B575-9AC3E09528F4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90385995-72E7-47ED-A124-875E2BC244F2}"/>
            </a:ext>
            <a:ext uri="{147F2762-F138-4A5C-976F-8EAC2B608ADB}">
              <a16:predDERef xmlns:a16="http://schemas.microsoft.com/office/drawing/2014/main" pred="{943807E7-18E4-4B6B-AC09-AFBF6FEE7631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74412D03-7385-4A68-84EC-1CF12BC34AD2}"/>
            </a:ext>
            <a:ext uri="{147F2762-F138-4A5C-976F-8EAC2B608ADB}">
              <a16:predDERef xmlns:a16="http://schemas.microsoft.com/office/drawing/2014/main" pred="{90385995-72E7-47ED-A124-875E2BC244F2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3D8C0605-2319-4CB5-818A-13DF3B5CBBB5}"/>
            </a:ext>
            <a:ext uri="{147F2762-F138-4A5C-976F-8EAC2B608ADB}">
              <a16:predDERef xmlns:a16="http://schemas.microsoft.com/office/drawing/2014/main" pred="{74412D03-7385-4A68-84EC-1CF12BC34AD2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FD82C742-1896-4B26-A414-220C27F6E08F}"/>
            </a:ext>
            <a:ext uri="{147F2762-F138-4A5C-976F-8EAC2B608ADB}">
              <a16:predDERef xmlns:a16="http://schemas.microsoft.com/office/drawing/2014/main" pred="{3D8C0605-2319-4CB5-818A-13DF3B5CBBB5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423A9BA5-608E-4DAD-BD84-DF57BD96AE6A}"/>
            </a:ext>
            <a:ext uri="{147F2762-F138-4A5C-976F-8EAC2B608ADB}">
              <a16:predDERef xmlns:a16="http://schemas.microsoft.com/office/drawing/2014/main" pred="{FD82C742-1896-4B26-A414-220C27F6E08F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30570E86-A8F3-4FF0-BBF8-F748013C3207}"/>
            </a:ext>
            <a:ext uri="{147F2762-F138-4A5C-976F-8EAC2B608ADB}">
              <a16:predDERef xmlns:a16="http://schemas.microsoft.com/office/drawing/2014/main" pred="{423A9BA5-608E-4DAD-BD84-DF57BD96AE6A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F86A59C6-6968-4FA4-B4D3-5B3B65FF2AE9}"/>
            </a:ext>
            <a:ext uri="{147F2762-F138-4A5C-976F-8EAC2B608ADB}">
              <a16:predDERef xmlns:a16="http://schemas.microsoft.com/office/drawing/2014/main" pred="{30570E86-A8F3-4FF0-BBF8-F748013C3207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8F0440C2-6E8F-4736-95B8-7BC3081DABE7}"/>
            </a:ext>
            <a:ext uri="{147F2762-F138-4A5C-976F-8EAC2B608ADB}">
              <a16:predDERef xmlns:a16="http://schemas.microsoft.com/office/drawing/2014/main" pred="{F86A59C6-6968-4FA4-B4D3-5B3B65FF2AE9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872FAAF7-0B32-4866-A507-A915F094BAEC}"/>
            </a:ext>
            <a:ext uri="{147F2762-F138-4A5C-976F-8EAC2B608ADB}">
              <a16:predDERef xmlns:a16="http://schemas.microsoft.com/office/drawing/2014/main" pred="{8F0440C2-6E8F-4736-95B8-7BC3081DABE7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8E822410-16E4-4FAD-90DC-8EE5A006EB65}"/>
            </a:ext>
            <a:ext uri="{147F2762-F138-4A5C-976F-8EAC2B608ADB}">
              <a16:predDERef xmlns:a16="http://schemas.microsoft.com/office/drawing/2014/main" pred="{872FAAF7-0B32-4866-A507-A915F094BAEC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FEC46B7B-1293-4FA2-81F3-CA211E6E0E50}"/>
            </a:ext>
            <a:ext uri="{147F2762-F138-4A5C-976F-8EAC2B608ADB}">
              <a16:predDERef xmlns:a16="http://schemas.microsoft.com/office/drawing/2014/main" pred="{8E822410-16E4-4FAD-90DC-8EE5A006EB65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33317EB5-4D5F-4E6C-8574-0B36D3F50E2D}"/>
            </a:ext>
            <a:ext uri="{147F2762-F138-4A5C-976F-8EAC2B608ADB}">
              <a16:predDERef xmlns:a16="http://schemas.microsoft.com/office/drawing/2014/main" pred="{FEC46B7B-1293-4FA2-81F3-CA211E6E0E50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FF6F0FED-4E19-4A97-85CA-7CDC36D78045}"/>
            </a:ext>
            <a:ext uri="{147F2762-F138-4A5C-976F-8EAC2B608ADB}">
              <a16:predDERef xmlns:a16="http://schemas.microsoft.com/office/drawing/2014/main" pred="{33317EB5-4D5F-4E6C-8574-0B36D3F50E2D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71629573-1FA0-4319-9F31-0628239FB8C2}"/>
            </a:ext>
            <a:ext uri="{147F2762-F138-4A5C-976F-8EAC2B608ADB}">
              <a16:predDERef xmlns:a16="http://schemas.microsoft.com/office/drawing/2014/main" pred="{FF6F0FED-4E19-4A97-85CA-7CDC36D78045}"/>
            </a:ext>
          </a:extLst>
        </xdr:cNvPr>
        <xdr:cNvSpPr txBox="1"/>
      </xdr:nvSpPr>
      <xdr:spPr>
        <a:xfrm>
          <a:off x="20189825" y="1170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A433756F-C796-4D27-88F9-F70B32B9018F}"/>
            </a:ext>
            <a:ext uri="{147F2762-F138-4A5C-976F-8EAC2B608ADB}">
              <a16:predDERef xmlns:a16="http://schemas.microsoft.com/office/drawing/2014/main" pred="{71629573-1FA0-4319-9F31-0628239FB8C2}"/>
            </a:ext>
          </a:extLst>
        </xdr:cNvPr>
        <xdr:cNvSpPr txBox="1"/>
      </xdr:nvSpPr>
      <xdr:spPr>
        <a:xfrm>
          <a:off x="20189825" y="130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257A9474-213C-4E84-A94A-AC2639302994}"/>
            </a:ext>
            <a:ext uri="{147F2762-F138-4A5C-976F-8EAC2B608ADB}">
              <a16:predDERef xmlns:a16="http://schemas.microsoft.com/office/drawing/2014/main" pred="{A433756F-C796-4D27-88F9-F70B32B9018F}"/>
            </a:ext>
          </a:extLst>
        </xdr:cNvPr>
        <xdr:cNvSpPr txBox="1"/>
      </xdr:nvSpPr>
      <xdr:spPr>
        <a:xfrm>
          <a:off x="20189825" y="130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"/>
  <sheetViews>
    <sheetView showGridLines="0" tabSelected="1" zoomScale="70" zoomScaleNormal="70" zoomScalePageLayoutView="70" workbookViewId="0">
      <selection activeCell="B2" sqref="B2:AC2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3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1:29" ht="15.6" customHeight="1" thickBot="1" x14ac:dyDescent="0.3"/>
    <row r="2" spans="1:29" ht="74.25" customHeight="1" x14ac:dyDescent="0.25">
      <c r="B2" s="82" t="s">
        <v>0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4"/>
    </row>
    <row r="3" spans="1:29" ht="40.5" customHeight="1" x14ac:dyDescent="0.25">
      <c r="B3" s="85" t="s">
        <v>1</v>
      </c>
      <c r="C3" s="85"/>
      <c r="D3" s="85"/>
      <c r="E3" s="85"/>
      <c r="F3" s="85"/>
      <c r="G3" s="85"/>
      <c r="H3" s="85"/>
      <c r="I3" s="85" t="s">
        <v>2</v>
      </c>
      <c r="J3" s="85"/>
      <c r="K3" s="85"/>
      <c r="L3" s="85"/>
      <c r="M3" s="85"/>
      <c r="N3" s="85"/>
      <c r="O3" s="85" t="s">
        <v>3</v>
      </c>
      <c r="P3" s="85"/>
      <c r="Q3" s="85"/>
      <c r="R3" s="86" t="s">
        <v>4</v>
      </c>
      <c r="S3" s="86"/>
      <c r="T3" s="86"/>
      <c r="U3" s="86"/>
      <c r="V3" s="86"/>
      <c r="W3" s="86"/>
      <c r="X3" s="87" t="s">
        <v>5</v>
      </c>
      <c r="Y3" s="87"/>
      <c r="Z3" s="87"/>
      <c r="AA3" s="87"/>
      <c r="AB3" s="87"/>
      <c r="AC3" s="87"/>
    </row>
    <row r="4" spans="1:29" ht="29.1" customHeight="1" x14ac:dyDescent="0.25">
      <c r="B4" s="81" t="s">
        <v>6</v>
      </c>
      <c r="C4" s="78" t="s">
        <v>7</v>
      </c>
      <c r="D4" s="78" t="s">
        <v>8</v>
      </c>
      <c r="E4" s="79" t="s">
        <v>9</v>
      </c>
      <c r="F4" s="78" t="s">
        <v>10</v>
      </c>
      <c r="G4" s="80" t="s">
        <v>11</v>
      </c>
      <c r="H4" s="80" t="s">
        <v>12</v>
      </c>
      <c r="I4" s="77" t="s">
        <v>13</v>
      </c>
      <c r="J4" s="77"/>
      <c r="K4" s="77" t="s">
        <v>14</v>
      </c>
      <c r="L4" s="77"/>
      <c r="M4" s="77" t="s">
        <v>15</v>
      </c>
      <c r="N4" s="77"/>
      <c r="O4" s="77" t="s">
        <v>16</v>
      </c>
      <c r="P4" s="77"/>
      <c r="Q4" s="77" t="s">
        <v>17</v>
      </c>
      <c r="R4" s="88" t="s">
        <v>13</v>
      </c>
      <c r="S4" s="88"/>
      <c r="T4" s="88" t="s">
        <v>14</v>
      </c>
      <c r="U4" s="88"/>
      <c r="V4" s="88" t="s">
        <v>15</v>
      </c>
      <c r="W4" s="88"/>
      <c r="X4" s="80" t="s">
        <v>18</v>
      </c>
      <c r="Y4" s="80"/>
      <c r="Z4" s="80"/>
      <c r="AA4" s="80"/>
      <c r="AB4" s="80" t="s">
        <v>19</v>
      </c>
      <c r="AC4" s="80"/>
    </row>
    <row r="5" spans="1:29" ht="60" customHeight="1" x14ac:dyDescent="0.25">
      <c r="B5" s="81"/>
      <c r="C5" s="78"/>
      <c r="D5" s="78"/>
      <c r="E5" s="79"/>
      <c r="F5" s="78"/>
      <c r="G5" s="80"/>
      <c r="H5" s="80"/>
      <c r="I5" s="75" t="s">
        <v>20</v>
      </c>
      <c r="J5" s="37" t="s">
        <v>21</v>
      </c>
      <c r="K5" s="75" t="s">
        <v>20</v>
      </c>
      <c r="L5" s="75" t="s">
        <v>22</v>
      </c>
      <c r="M5" s="75" t="s">
        <v>23</v>
      </c>
      <c r="N5" s="37" t="s">
        <v>24</v>
      </c>
      <c r="O5" s="75" t="s">
        <v>25</v>
      </c>
      <c r="P5" s="75" t="s">
        <v>26</v>
      </c>
      <c r="Q5" s="77"/>
      <c r="R5" s="76" t="s">
        <v>20</v>
      </c>
      <c r="S5" s="76" t="s">
        <v>27</v>
      </c>
      <c r="T5" s="76" t="s">
        <v>20</v>
      </c>
      <c r="U5" s="76" t="s">
        <v>28</v>
      </c>
      <c r="V5" s="76" t="s">
        <v>23</v>
      </c>
      <c r="W5" s="76" t="s">
        <v>24</v>
      </c>
      <c r="X5" s="37" t="s">
        <v>29</v>
      </c>
      <c r="Y5" s="37" t="s">
        <v>30</v>
      </c>
      <c r="Z5" s="37" t="s">
        <v>31</v>
      </c>
      <c r="AA5" s="37" t="s">
        <v>32</v>
      </c>
      <c r="AB5" s="37" t="s">
        <v>33</v>
      </c>
      <c r="AC5" s="37" t="s">
        <v>34</v>
      </c>
    </row>
    <row r="6" spans="1:29" customFormat="1" ht="103.5" customHeight="1" x14ac:dyDescent="0.25">
      <c r="A6" s="46"/>
      <c r="B6" s="47">
        <v>1</v>
      </c>
      <c r="C6" s="48" t="s">
        <v>35</v>
      </c>
      <c r="D6" s="49" t="s">
        <v>36</v>
      </c>
      <c r="E6" s="49" t="s">
        <v>37</v>
      </c>
      <c r="F6" s="48" t="s">
        <v>38</v>
      </c>
      <c r="G6" s="50" t="s">
        <v>39</v>
      </c>
      <c r="H6" s="51" t="s">
        <v>40</v>
      </c>
      <c r="I6" s="52">
        <v>2</v>
      </c>
      <c r="J6" s="53" t="str">
        <f t="shared" ref="J6:J11" si="0">IF(I6=0,"",IF(I6=5,"CASI CIERTO",IF(I6=4,"PROBABLE",IF(I6=3,"POSIBLE",IF(I6=2,"IMPROBABLE","RARO")))))</f>
        <v>IMPROBABLE</v>
      </c>
      <c r="K6" s="54">
        <v>3</v>
      </c>
      <c r="L6" s="55" t="str">
        <f t="shared" ref="L6:L11" si="1">IF(K6=0,"",IF(K6=5,"CATASTRÓFICO",IF(K6=4,"MAYOR",IF(K6=3,"MODERADO",IF(K6=2,"MENOR","INSIGNIFICANTE")))))</f>
        <v>MODERADO</v>
      </c>
      <c r="M6" s="56">
        <f>SUM(I6:J6)+SUM(K6:L6)</f>
        <v>5</v>
      </c>
      <c r="N6" s="55" t="str">
        <f t="shared" ref="N6:N11" si="2">IF(M6=0,"",IF(M6&gt;7.9,"EXTREMO",IF(M6&gt;5.9,"ALTO",IF(M6&gt;4.9,"MEDIO",IF(M6&gt;2.9,"BAJO","MUY BAJO")))))</f>
        <v>MEDIO</v>
      </c>
      <c r="O6" s="57">
        <v>1</v>
      </c>
      <c r="P6" s="57"/>
      <c r="Q6" s="58" t="s">
        <v>41</v>
      </c>
      <c r="R6" s="59">
        <v>1</v>
      </c>
      <c r="S6" s="53" t="str">
        <f t="shared" ref="S6:S11" si="3">IF(R6=0,"",IF(R6=5,"CASI CIERTO",IF(R6=4,"PROBABLE",IF(R6=3,"POSIBLE",IF(R6=2,"IMPROBABLE","RARO")))))</f>
        <v>RARO</v>
      </c>
      <c r="T6" s="59">
        <v>3</v>
      </c>
      <c r="U6" s="55" t="str">
        <f t="shared" ref="U6:U11" si="4">IF(T6=0,"",IF(T6=5,"CATASTRÓFICO",IF(T6=4,"MAYOR",IF(T6=3,"MODERADO",IF(T6=2,"MENOR","INSIGNIFICANTE")))))</f>
        <v>MODERADO</v>
      </c>
      <c r="V6" s="60">
        <f t="shared" ref="V6" si="5">+T6+R6</f>
        <v>4</v>
      </c>
      <c r="W6" s="55" t="str">
        <f t="shared" ref="W6:W11" si="6">IF(V6=0,"",IF(V6&gt;7.9,"EXTREMO",IF(V6&gt;5.9,"ALTO",IF(V6&gt;4.9,"MEDIO",IF(V6&gt;2.9,"BAJO","MUY BAJO")))))</f>
        <v>BAJO</v>
      </c>
      <c r="X6" s="61" t="s">
        <v>42</v>
      </c>
      <c r="Y6" s="61" t="s">
        <v>43</v>
      </c>
      <c r="Z6" s="62" t="s">
        <v>44</v>
      </c>
      <c r="AA6" s="62" t="s">
        <v>45</v>
      </c>
      <c r="AB6" s="61" t="s">
        <v>46</v>
      </c>
      <c r="AC6" s="61" t="s">
        <v>47</v>
      </c>
    </row>
    <row r="7" spans="1:29" customFormat="1" ht="103.5" customHeight="1" x14ac:dyDescent="0.25">
      <c r="A7" s="63"/>
      <c r="B7" s="64">
        <v>2</v>
      </c>
      <c r="C7" s="48" t="s">
        <v>35</v>
      </c>
      <c r="D7" s="49" t="s">
        <v>36</v>
      </c>
      <c r="E7" s="49" t="s">
        <v>48</v>
      </c>
      <c r="F7" s="48" t="s">
        <v>38</v>
      </c>
      <c r="G7" s="50" t="s">
        <v>49</v>
      </c>
      <c r="H7" s="51" t="s">
        <v>50</v>
      </c>
      <c r="I7" s="65">
        <v>3</v>
      </c>
      <c r="J7" s="53" t="str">
        <f t="shared" si="0"/>
        <v>POSIBLE</v>
      </c>
      <c r="K7" s="66">
        <v>4</v>
      </c>
      <c r="L7" s="55" t="str">
        <f t="shared" si="1"/>
        <v>MAYOR</v>
      </c>
      <c r="M7" s="67">
        <f t="shared" ref="M7" si="7">+I7+K7</f>
        <v>7</v>
      </c>
      <c r="N7" s="55" t="str">
        <f t="shared" si="2"/>
        <v>ALTO</v>
      </c>
      <c r="O7" s="57"/>
      <c r="P7" s="57">
        <v>1</v>
      </c>
      <c r="Q7" s="58" t="s">
        <v>51</v>
      </c>
      <c r="R7" s="65">
        <v>2</v>
      </c>
      <c r="S7" s="53" t="str">
        <f t="shared" si="3"/>
        <v>IMPROBABLE</v>
      </c>
      <c r="T7" s="65">
        <v>4</v>
      </c>
      <c r="U7" s="55" t="str">
        <f t="shared" si="4"/>
        <v>MAYOR</v>
      </c>
      <c r="V7" s="67">
        <f>+R7+T7</f>
        <v>6</v>
      </c>
      <c r="W7" s="55" t="str">
        <f t="shared" si="6"/>
        <v>ALTO</v>
      </c>
      <c r="X7" s="61" t="s">
        <v>42</v>
      </c>
      <c r="Y7" s="61" t="s">
        <v>52</v>
      </c>
      <c r="Z7" s="62" t="s">
        <v>53</v>
      </c>
      <c r="AA7" s="62" t="s">
        <v>54</v>
      </c>
      <c r="AB7" s="61" t="s">
        <v>55</v>
      </c>
      <c r="AC7" s="61" t="s">
        <v>56</v>
      </c>
    </row>
    <row r="8" spans="1:29" customFormat="1" ht="90.75" customHeight="1" x14ac:dyDescent="0.25">
      <c r="A8" s="46"/>
      <c r="B8" s="47">
        <v>3</v>
      </c>
      <c r="C8" s="48" t="s">
        <v>57</v>
      </c>
      <c r="D8" s="49" t="s">
        <v>58</v>
      </c>
      <c r="E8" s="49" t="s">
        <v>59</v>
      </c>
      <c r="F8" s="48" t="s">
        <v>60</v>
      </c>
      <c r="G8" s="50" t="s">
        <v>61</v>
      </c>
      <c r="H8" s="51" t="s">
        <v>62</v>
      </c>
      <c r="I8" s="52">
        <v>2</v>
      </c>
      <c r="J8" s="53" t="str">
        <f t="shared" si="0"/>
        <v>IMPROBABLE</v>
      </c>
      <c r="K8" s="66">
        <v>3</v>
      </c>
      <c r="L8" s="55" t="str">
        <f t="shared" si="1"/>
        <v>MODERADO</v>
      </c>
      <c r="M8" s="67">
        <f t="shared" ref="M8:M11" si="8">+K8+I8</f>
        <v>5</v>
      </c>
      <c r="N8" s="55" t="str">
        <f t="shared" si="2"/>
        <v>MEDIO</v>
      </c>
      <c r="O8" s="57"/>
      <c r="P8" s="57">
        <v>1</v>
      </c>
      <c r="Q8" s="58" t="s">
        <v>63</v>
      </c>
      <c r="R8" s="65">
        <v>1</v>
      </c>
      <c r="S8" s="53" t="str">
        <f t="shared" si="3"/>
        <v>RARO</v>
      </c>
      <c r="T8" s="65">
        <v>3</v>
      </c>
      <c r="U8" s="55" t="str">
        <f t="shared" si="4"/>
        <v>MODERADO</v>
      </c>
      <c r="V8" s="67">
        <f t="shared" ref="V8" si="9">+T8+R8</f>
        <v>4</v>
      </c>
      <c r="W8" s="55" t="str">
        <f t="shared" si="6"/>
        <v>BAJO</v>
      </c>
      <c r="X8" s="61" t="s">
        <v>42</v>
      </c>
      <c r="Y8" s="61" t="s">
        <v>64</v>
      </c>
      <c r="Z8" s="62" t="s">
        <v>65</v>
      </c>
      <c r="AA8" s="62" t="s">
        <v>66</v>
      </c>
      <c r="AB8" s="68" t="s">
        <v>67</v>
      </c>
      <c r="AC8" s="68" t="s">
        <v>47</v>
      </c>
    </row>
    <row r="9" spans="1:29" s="29" customFormat="1" ht="158.25" customHeight="1" x14ac:dyDescent="0.25">
      <c r="B9" s="43">
        <v>4</v>
      </c>
      <c r="C9" s="39" t="s">
        <v>35</v>
      </c>
      <c r="D9" s="40" t="s">
        <v>36</v>
      </c>
      <c r="E9" s="40" t="s">
        <v>59</v>
      </c>
      <c r="F9" s="39" t="s">
        <v>68</v>
      </c>
      <c r="G9" s="41" t="s">
        <v>69</v>
      </c>
      <c r="H9" s="51" t="s">
        <v>70</v>
      </c>
      <c r="I9" s="45">
        <v>2</v>
      </c>
      <c r="J9" s="30" t="str">
        <f t="shared" si="0"/>
        <v>IMPROBABLE</v>
      </c>
      <c r="K9" s="69">
        <v>4</v>
      </c>
      <c r="L9" s="31" t="str">
        <f t="shared" si="1"/>
        <v>MAYOR</v>
      </c>
      <c r="M9" s="70">
        <f t="shared" si="8"/>
        <v>6</v>
      </c>
      <c r="N9" s="32" t="str">
        <f t="shared" si="2"/>
        <v>ALTO</v>
      </c>
      <c r="O9" s="71"/>
      <c r="P9" s="33">
        <v>1</v>
      </c>
      <c r="Q9" s="58" t="s">
        <v>71</v>
      </c>
      <c r="R9" s="45">
        <v>1</v>
      </c>
      <c r="S9" s="30" t="str">
        <f t="shared" si="3"/>
        <v>RARO</v>
      </c>
      <c r="T9" s="45">
        <v>4</v>
      </c>
      <c r="U9" s="31" t="str">
        <f t="shared" si="4"/>
        <v>MAYOR</v>
      </c>
      <c r="V9" s="72">
        <f t="shared" ref="V9:V11" si="10">SUM(R9:S9)+SUM(T9:U9)</f>
        <v>5</v>
      </c>
      <c r="W9" s="32" t="str">
        <f t="shared" si="6"/>
        <v>MEDIO</v>
      </c>
      <c r="X9" s="35" t="s">
        <v>42</v>
      </c>
      <c r="Y9" s="35" t="s">
        <v>72</v>
      </c>
      <c r="Z9" s="36" t="s">
        <v>73</v>
      </c>
      <c r="AA9" s="36" t="s">
        <v>66</v>
      </c>
      <c r="AB9" s="36" t="s">
        <v>74</v>
      </c>
      <c r="AC9" s="36" t="s">
        <v>75</v>
      </c>
    </row>
    <row r="10" spans="1:29" s="34" customFormat="1" ht="132" customHeight="1" x14ac:dyDescent="0.25">
      <c r="B10" s="44">
        <v>5</v>
      </c>
      <c r="C10" s="39" t="s">
        <v>35</v>
      </c>
      <c r="D10" s="40" t="s">
        <v>76</v>
      </c>
      <c r="E10" s="40" t="s">
        <v>77</v>
      </c>
      <c r="F10" s="39" t="s">
        <v>78</v>
      </c>
      <c r="G10" s="41" t="s">
        <v>79</v>
      </c>
      <c r="H10" s="51" t="s">
        <v>80</v>
      </c>
      <c r="I10" s="45">
        <v>2</v>
      </c>
      <c r="J10" s="30" t="str">
        <f t="shared" si="0"/>
        <v>IMPROBABLE</v>
      </c>
      <c r="K10" s="69">
        <v>3</v>
      </c>
      <c r="L10" s="31" t="str">
        <f t="shared" si="1"/>
        <v>MODERADO</v>
      </c>
      <c r="M10" s="70">
        <f t="shared" si="8"/>
        <v>5</v>
      </c>
      <c r="N10" s="32" t="str">
        <f t="shared" si="2"/>
        <v>MEDIO</v>
      </c>
      <c r="O10" s="33">
        <v>0.5</v>
      </c>
      <c r="P10" s="33">
        <v>0.5</v>
      </c>
      <c r="Q10" s="58" t="s">
        <v>81</v>
      </c>
      <c r="R10" s="45">
        <v>1</v>
      </c>
      <c r="S10" s="30" t="str">
        <f t="shared" si="3"/>
        <v>RARO</v>
      </c>
      <c r="T10" s="45">
        <v>3</v>
      </c>
      <c r="U10" s="31" t="str">
        <f t="shared" si="4"/>
        <v>MODERADO</v>
      </c>
      <c r="V10" s="72">
        <f t="shared" si="10"/>
        <v>4</v>
      </c>
      <c r="W10" s="42" t="str">
        <f t="shared" si="6"/>
        <v>BAJO</v>
      </c>
      <c r="X10" s="35" t="s">
        <v>42</v>
      </c>
      <c r="Y10" s="35" t="s">
        <v>72</v>
      </c>
      <c r="Z10" s="36" t="s">
        <v>73</v>
      </c>
      <c r="AA10" s="36" t="s">
        <v>66</v>
      </c>
      <c r="AB10" s="36" t="s">
        <v>74</v>
      </c>
      <c r="AC10" s="36" t="s">
        <v>75</v>
      </c>
    </row>
    <row r="11" spans="1:29" s="38" customFormat="1" ht="114.75" x14ac:dyDescent="0.25">
      <c r="B11" s="44">
        <v>6</v>
      </c>
      <c r="C11" s="39" t="s">
        <v>35</v>
      </c>
      <c r="D11" s="40" t="s">
        <v>76</v>
      </c>
      <c r="E11" s="40" t="s">
        <v>77</v>
      </c>
      <c r="F11" s="39" t="s">
        <v>78</v>
      </c>
      <c r="G11" s="41" t="s">
        <v>82</v>
      </c>
      <c r="H11" s="51" t="s">
        <v>80</v>
      </c>
      <c r="I11" s="73">
        <v>2</v>
      </c>
      <c r="J11" s="30" t="str">
        <f t="shared" si="0"/>
        <v>IMPROBABLE</v>
      </c>
      <c r="K11" s="74">
        <v>3</v>
      </c>
      <c r="L11" s="31" t="str">
        <f t="shared" si="1"/>
        <v>MODERADO</v>
      </c>
      <c r="M11" s="70">
        <f t="shared" si="8"/>
        <v>5</v>
      </c>
      <c r="N11" s="32" t="str">
        <f t="shared" si="2"/>
        <v>MEDIO</v>
      </c>
      <c r="O11" s="33">
        <v>0.5</v>
      </c>
      <c r="P11" s="33">
        <v>0.5</v>
      </c>
      <c r="Q11" s="58" t="s">
        <v>81</v>
      </c>
      <c r="R11" s="73">
        <v>1</v>
      </c>
      <c r="S11" s="30" t="str">
        <f t="shared" si="3"/>
        <v>RARO</v>
      </c>
      <c r="T11" s="73">
        <v>3</v>
      </c>
      <c r="U11" s="31" t="str">
        <f t="shared" si="4"/>
        <v>MODERADO</v>
      </c>
      <c r="V11" s="72">
        <f t="shared" si="10"/>
        <v>4</v>
      </c>
      <c r="W11" s="42" t="str">
        <f t="shared" si="6"/>
        <v>BAJO</v>
      </c>
      <c r="X11" s="35" t="s">
        <v>42</v>
      </c>
      <c r="Y11" s="35" t="s">
        <v>72</v>
      </c>
      <c r="Z11" s="36" t="s">
        <v>73</v>
      </c>
      <c r="AA11" s="36" t="s">
        <v>66</v>
      </c>
      <c r="AB11" s="36" t="s">
        <v>74</v>
      </c>
      <c r="AC11" s="36" t="s">
        <v>75</v>
      </c>
    </row>
  </sheetData>
  <mergeCells count="23"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  <mergeCell ref="Q4:Q5"/>
    <mergeCell ref="C4:C5"/>
    <mergeCell ref="D4:D5"/>
    <mergeCell ref="E4:E5"/>
    <mergeCell ref="G4:G5"/>
    <mergeCell ref="H4:H5"/>
    <mergeCell ref="I4:J4"/>
  </mergeCells>
  <conditionalFormatting sqref="I6 K6">
    <cfRule type="cellIs" dxfId="150" priority="424" operator="equal">
      <formula>5</formula>
    </cfRule>
  </conditionalFormatting>
  <conditionalFormatting sqref="I6:I7">
    <cfRule type="cellIs" dxfId="149" priority="342" operator="equal">
      <formula>5</formula>
    </cfRule>
  </conditionalFormatting>
  <conditionalFormatting sqref="I6:I8">
    <cfRule type="cellIs" dxfId="148" priority="338" operator="lessThan">
      <formula>5</formula>
    </cfRule>
  </conditionalFormatting>
  <conditionalFormatting sqref="I7:I8">
    <cfRule type="cellIs" dxfId="147" priority="339" operator="equal">
      <formula>5</formula>
    </cfRule>
  </conditionalFormatting>
  <conditionalFormatting sqref="I8">
    <cfRule type="cellIs" dxfId="146" priority="337" operator="equal">
      <formula>5</formula>
    </cfRule>
  </conditionalFormatting>
  <conditionalFormatting sqref="I9">
    <cfRule type="cellIs" dxfId="145" priority="256" operator="equal">
      <formula>5</formula>
    </cfRule>
    <cfRule type="top10" dxfId="144" priority="255" rank="4"/>
  </conditionalFormatting>
  <conditionalFormatting sqref="I9:I11 K9:K11 R9:R11 T9:T11">
    <cfRule type="cellIs" dxfId="143" priority="4" operator="lessThan">
      <formula>5</formula>
    </cfRule>
    <cfRule type="cellIs" dxfId="142" priority="5" operator="equal">
      <formula>5</formula>
    </cfRule>
  </conditionalFormatting>
  <conditionalFormatting sqref="I10">
    <cfRule type="top10" dxfId="141" priority="168" rank="4"/>
    <cfRule type="cellIs" dxfId="140" priority="169" operator="equal">
      <formula>5</formula>
    </cfRule>
  </conditionalFormatting>
  <conditionalFormatting sqref="I11">
    <cfRule type="top10" dxfId="139" priority="127" rank="4"/>
    <cfRule type="cellIs" dxfId="138" priority="128" operator="equal">
      <formula>5</formula>
    </cfRule>
  </conditionalFormatting>
  <conditionalFormatting sqref="J6 S6">
    <cfRule type="cellIs" dxfId="137" priority="471" operator="between">
      <formula>0.5</formula>
      <formula>1</formula>
    </cfRule>
    <cfRule type="cellIs" dxfId="136" priority="464" operator="equal">
      <formula>5</formula>
    </cfRule>
    <cfRule type="cellIs" dxfId="135" priority="465" operator="greaterThan">
      <formula>0.5</formula>
    </cfRule>
  </conditionalFormatting>
  <conditionalFormatting sqref="J6">
    <cfRule type="colorScale" priority="428">
      <colorScale>
        <cfvo type="min"/>
        <cfvo type="max"/>
        <color rgb="FFFF7128"/>
        <color rgb="FFFFEF9C"/>
      </colorScale>
    </cfRule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0">
      <colorScale>
        <cfvo type="min"/>
        <cfvo type="max"/>
        <color rgb="FFFF7128"/>
        <color rgb="FFFFEF9C"/>
      </colorScale>
    </cfRule>
    <cfRule type="colorScale" priority="43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32">
      <colorScale>
        <cfvo type="percent" val="50"/>
        <cfvo type="max"/>
        <color rgb="FFFF7128"/>
        <color rgb="FFFFEF9C"/>
      </colorScale>
    </cfRule>
    <cfRule type="cellIs" dxfId="134" priority="433" operator="between">
      <formula>0.5</formula>
      <formula>1</formula>
    </cfRule>
    <cfRule type="colorScale" priority="4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3" priority="426" operator="equal">
      <formula>5</formula>
    </cfRule>
    <cfRule type="cellIs" dxfId="132" priority="427" operator="greaterThan">
      <formula>0.5</formula>
    </cfRule>
  </conditionalFormatting>
  <conditionalFormatting sqref="J7">
    <cfRule type="colorScale" priority="351">
      <colorScale>
        <cfvo type="percent" val="50"/>
        <cfvo type="max"/>
        <color rgb="FFFF7128"/>
        <color rgb="FFFFEF9C"/>
      </colorScale>
    </cfRule>
    <cfRule type="cellIs" dxfId="131" priority="388" operator="between">
      <formula>0.5</formula>
      <formula>1</formula>
    </cfRule>
    <cfRule type="colorScale" priority="387">
      <colorScale>
        <cfvo type="percent" val="50"/>
        <cfvo type="max"/>
        <color rgb="FFFF7128"/>
        <color rgb="FFFFEF9C"/>
      </colorScale>
    </cfRule>
    <cfRule type="colorScale" priority="3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83">
      <colorScale>
        <cfvo type="min"/>
        <cfvo type="max"/>
        <color rgb="FFFF7128"/>
        <color rgb="FFFFEF9C"/>
      </colorScale>
    </cfRule>
    <cfRule type="cellIs" dxfId="130" priority="382" operator="greaterThan">
      <formula>0.5</formula>
    </cfRule>
    <cfRule type="cellIs" dxfId="129" priority="381" operator="equal">
      <formula>5</formula>
    </cfRule>
    <cfRule type="colorScale" priority="38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385">
      <colorScale>
        <cfvo type="min"/>
        <cfvo type="max"/>
        <color rgb="FFFF7128"/>
        <color rgb="FFFFEF9C"/>
      </colorScale>
    </cfRule>
    <cfRule type="colorScale" priority="347">
      <colorScale>
        <cfvo type="min"/>
        <cfvo type="max"/>
        <color rgb="FFFF7128"/>
        <color rgb="FFFFEF9C"/>
      </colorScale>
    </cfRule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" priority="345" operator="equal">
      <formula>5</formula>
    </cfRule>
    <cfRule type="cellIs" dxfId="127" priority="346" operator="greaterThan">
      <formula>0.5</formula>
    </cfRule>
    <cfRule type="colorScale" priority="349">
      <colorScale>
        <cfvo type="min"/>
        <cfvo type="max"/>
        <color rgb="FFFF7128"/>
        <color rgb="FFFFEF9C"/>
      </colorScale>
    </cfRule>
    <cfRule type="colorScale" priority="35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7:J8 S7:S8">
    <cfRule type="cellIs" dxfId="126" priority="304" operator="between">
      <formula>0.5</formula>
      <formula>1</formula>
    </cfRule>
  </conditionalFormatting>
  <conditionalFormatting sqref="J8">
    <cfRule type="cellIs" dxfId="125" priority="261" operator="equal">
      <formula>5</formula>
    </cfRule>
    <cfRule type="colorScale" priority="299">
      <colorScale>
        <cfvo type="min"/>
        <cfvo type="max"/>
        <color rgb="FFFF7128"/>
        <color rgb="FFFFEF9C"/>
      </colorScale>
    </cfRule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7">
      <colorScale>
        <cfvo type="percent" val="50"/>
        <cfvo type="max"/>
        <color rgb="FFFF7128"/>
        <color rgb="FFFFEF9C"/>
      </colorScale>
    </cfRule>
    <cfRule type="colorScale" priority="2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65">
      <colorScale>
        <cfvo type="min"/>
        <cfvo type="max"/>
        <color rgb="FFFF7128"/>
        <color rgb="FFFFEF9C"/>
      </colorScale>
    </cfRule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63">
      <colorScale>
        <cfvo type="min"/>
        <cfvo type="max"/>
        <color rgb="FFFF7128"/>
        <color rgb="FFFFEF9C"/>
      </colorScale>
    </cfRule>
    <cfRule type="cellIs" dxfId="124" priority="262" operator="greaterThan">
      <formula>0.5</formula>
    </cfRule>
    <cfRule type="colorScale" priority="2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3" priority="259" operator="between">
      <formula>0.5</formula>
      <formula>1</formula>
    </cfRule>
    <cfRule type="colorScale" priority="301">
      <colorScale>
        <cfvo type="min"/>
        <cfvo type="max"/>
        <color rgb="FFFF7128"/>
        <color rgb="FFFFEF9C"/>
      </colorScale>
    </cfRule>
    <cfRule type="cellIs" dxfId="122" priority="297" operator="equal">
      <formula>5</formula>
    </cfRule>
    <cfRule type="colorScale" priority="30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3">
      <colorScale>
        <cfvo type="percent" val="50"/>
        <cfvo type="max"/>
        <color rgb="FFFF7128"/>
        <color rgb="FFFFEF9C"/>
      </colorScale>
    </cfRule>
    <cfRule type="colorScale" priority="29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1" priority="298" operator="greaterThan">
      <formula>0.5</formula>
    </cfRule>
  </conditionalFormatting>
  <conditionalFormatting sqref="J9">
    <cfRule type="colorScale" priority="24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8">
      <colorScale>
        <cfvo type="min"/>
        <cfvo type="max"/>
        <color rgb="FFFF7128"/>
        <color rgb="FFFFEF9C"/>
      </colorScale>
    </cfRule>
    <cfRule type="dataBar" priority="23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{5FAE89D4-3F59-44CC-A348-0C5EAB925E3A}</x14:id>
        </ext>
      </extLst>
    </cfRule>
    <cfRule type="top10" dxfId="120" priority="236" percent="1" rank="50"/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33">
      <iconSet iconSet="3Arrows">
        <cfvo type="percent" val="0"/>
        <cfvo type="percent" val="33"/>
        <cfvo type="percent" val="67"/>
      </iconSet>
    </cfRule>
    <cfRule type="iconSet" priority="232">
      <iconSet iconSet="4Rating">
        <cfvo type="percent" val="0"/>
        <cfvo type="percent" val="25"/>
        <cfvo type="percent" val="50"/>
        <cfvo type="percent" val="75"/>
      </iconSet>
    </cfRule>
    <cfRule type="cellIs" dxfId="119" priority="231" operator="greaterThan">
      <formula>0.5</formula>
    </cfRule>
    <cfRule type="colorScale" priority="234">
      <colorScale>
        <cfvo type="min"/>
        <cfvo type="max"/>
        <color rgb="FFFF7128"/>
        <color rgb="FFFFEF9C"/>
      </colorScale>
    </cfRule>
    <cfRule type="colorScale" priority="2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8" priority="230" operator="equal">
      <formula>5</formula>
    </cfRule>
    <cfRule type="top10" dxfId="117" priority="239" rank="50"/>
    <cfRule type="colorScale" priority="241">
      <colorScale>
        <cfvo type="percent" val="50"/>
        <cfvo type="max"/>
        <color rgb="FFFF7128"/>
        <color rgb="FFFFEF9C"/>
      </colorScale>
    </cfRule>
  </conditionalFormatting>
  <conditionalFormatting sqref="J9:J11 L9:L11 S9:S11 U9:U11">
    <cfRule type="cellIs" priority="3" operator="between">
      <formula>0.5</formula>
      <formula>1</formula>
    </cfRule>
  </conditionalFormatting>
  <conditionalFormatting sqref="J10">
    <cfRule type="colorScale" priority="167">
      <colorScale>
        <cfvo type="percent" val="50"/>
        <cfvo type="max"/>
        <color rgb="FFFF7128"/>
        <color rgb="FFFFEF9C"/>
      </colorScale>
    </cfRule>
    <cfRule type="colorScale" priority="1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16" priority="165" rank="50"/>
    <cfRule type="colorScale" priority="164">
      <colorScale>
        <cfvo type="min"/>
        <cfvo type="max"/>
        <color rgb="FFFF7128"/>
        <color rgb="FFFFEF9C"/>
      </colorScale>
    </cfRule>
    <cfRule type="dataBar" priority="1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{489D32D7-7EE8-4487-9822-89380FF036DE}</x14:id>
        </ext>
      </extLst>
    </cfRule>
    <cfRule type="top10" dxfId="115" priority="162" percent="1" rank="50"/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58">
      <iconSet iconSet="4Rating">
        <cfvo type="percent" val="0"/>
        <cfvo type="percent" val="25"/>
        <cfvo type="percent" val="50"/>
        <cfvo type="percent" val="75"/>
      </iconSet>
    </cfRule>
    <cfRule type="cellIs" dxfId="114" priority="157" operator="greaterThan">
      <formula>0.5</formula>
    </cfRule>
    <cfRule type="cellIs" dxfId="113" priority="156" operator="equal">
      <formula>5</formula>
    </cfRule>
    <cfRule type="colorScale" priority="155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59">
      <iconSet iconSet="3Arrows">
        <cfvo type="percent" val="0"/>
        <cfvo type="percent" val="33"/>
        <cfvo type="percent" val="67"/>
      </iconSet>
    </cfRule>
    <cfRule type="colorScale" priority="160">
      <colorScale>
        <cfvo type="min"/>
        <cfvo type="max"/>
        <color rgb="FFFF7128"/>
        <color rgb="FFFFEF9C"/>
      </colorScale>
    </cfRule>
  </conditionalFormatting>
  <conditionalFormatting sqref="J11"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15">
      <iconSet iconSet="4Rating">
        <cfvo type="percent" val="0"/>
        <cfvo type="percent" val="25"/>
        <cfvo type="percent" val="50"/>
        <cfvo type="percent" val="75"/>
      </iconSet>
    </cfRule>
    <cfRule type="colorScale" priority="121">
      <colorScale>
        <cfvo type="min"/>
        <cfvo type="max"/>
        <color rgb="FFFF7128"/>
        <color rgb="FFFFEF9C"/>
      </colorScale>
    </cfRule>
    <cfRule type="cellIs" dxfId="112" priority="114" operator="greaterThan">
      <formula>0.5</formula>
    </cfRule>
    <cfRule type="iconSet" priority="116">
      <iconSet iconSet="3Arrows">
        <cfvo type="percent" val="0"/>
        <cfvo type="percent" val="33"/>
        <cfvo type="percent" val="67"/>
      </iconSet>
    </cfRule>
    <cfRule type="colorScale" priority="117">
      <colorScale>
        <cfvo type="min"/>
        <cfvo type="max"/>
        <color rgb="FFFF7128"/>
        <color rgb="FFFFEF9C"/>
      </colorScale>
    </cfRule>
    <cfRule type="cellIs" dxfId="111" priority="113" operator="equal">
      <formula>5</formula>
    </cfRule>
    <cfRule type="colorScale" priority="124">
      <colorScale>
        <cfvo type="percent" val="50"/>
        <cfvo type="max"/>
        <color rgb="FFFF7128"/>
        <color rgb="FFFFEF9C"/>
      </colorScale>
    </cfRule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0" priority="119" percent="1" rank="50"/>
    <cfRule type="dataBar" priority="1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{35C1B88F-BF08-484F-A236-203159372825}</x14:id>
        </ext>
      </extLst>
    </cfRule>
    <cfRule type="top10" dxfId="109" priority="122" rank="50"/>
    <cfRule type="colorScale" priority="12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K6 U6">
    <cfRule type="cellIs" dxfId="108" priority="474" operator="equal">
      <formula>5</formula>
    </cfRule>
    <cfRule type="cellIs" dxfId="107" priority="481" operator="between">
      <formula>0.5</formula>
      <formula>1</formula>
    </cfRule>
    <cfRule type="cellIs" dxfId="106" priority="475" operator="greaterThan">
      <formula>0.5</formula>
    </cfRule>
  </conditionalFormatting>
  <conditionalFormatting sqref="K6">
    <cfRule type="cellIs" dxfId="105" priority="434" operator="equal">
      <formula>5</formula>
    </cfRule>
  </conditionalFormatting>
  <conditionalFormatting sqref="K6:K8">
    <cfRule type="cellIs" dxfId="104" priority="257" operator="lessThan">
      <formula>5</formula>
    </cfRule>
    <cfRule type="cellIs" dxfId="103" priority="268" operator="equal">
      <formula>5</formula>
    </cfRule>
  </conditionalFormatting>
  <conditionalFormatting sqref="K7:K8">
    <cfRule type="cellIs" dxfId="102" priority="258" operator="equal">
      <formula>5</formula>
    </cfRule>
  </conditionalFormatting>
  <conditionalFormatting sqref="K9">
    <cfRule type="top10" dxfId="101" priority="227" rank="4"/>
    <cfRule type="cellIs" dxfId="100" priority="228" operator="equal">
      <formula>5</formula>
    </cfRule>
  </conditionalFormatting>
  <conditionalFormatting sqref="K10">
    <cfRule type="cellIs" dxfId="99" priority="141" operator="equal">
      <formula>5</formula>
    </cfRule>
    <cfRule type="top10" dxfId="98" priority="140" rank="4"/>
  </conditionalFormatting>
  <conditionalFormatting sqref="K11">
    <cfRule type="top10" dxfId="97" priority="125" rank="4"/>
    <cfRule type="cellIs" dxfId="96" priority="126" operator="equal">
      <formula>5</formula>
    </cfRule>
  </conditionalFormatting>
  <conditionalFormatting sqref="L6">
    <cfRule type="colorScale" priority="441">
      <colorScale>
        <cfvo type="min"/>
        <cfvo type="max"/>
        <color rgb="FFFF7128"/>
        <color rgb="FFFFEF9C"/>
      </colorScale>
    </cfRule>
    <cfRule type="colorScale" priority="4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5" priority="437" operator="equal">
      <formula>5</formula>
    </cfRule>
    <cfRule type="cellIs" dxfId="94" priority="438" operator="greaterThan">
      <formula>0.5</formula>
    </cfRule>
    <cfRule type="colorScale" priority="439">
      <colorScale>
        <cfvo type="min"/>
        <cfvo type="max"/>
        <color rgb="FFFF7128"/>
        <color rgb="FFFFEF9C"/>
      </colorScale>
    </cfRule>
    <cfRule type="colorScale" priority="4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3">
      <colorScale>
        <cfvo type="percent" val="50"/>
        <cfvo type="max"/>
        <color rgb="FFFF7128"/>
        <color rgb="FFFFEF9C"/>
      </colorScale>
    </cfRule>
    <cfRule type="cellIs" dxfId="93" priority="444" operator="between">
      <formula>0.5</formula>
      <formula>1</formula>
    </cfRule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3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2" priority="355" operator="equal">
      <formula>5</formula>
    </cfRule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59">
      <colorScale>
        <cfvo type="min"/>
        <cfvo type="max"/>
        <color rgb="FFFF7128"/>
        <color rgb="FFFFEF9C"/>
      </colorScale>
    </cfRule>
    <cfRule type="cellIs" dxfId="91" priority="356" operator="greaterThan">
      <formula>0.5</formula>
    </cfRule>
    <cfRule type="colorScale" priority="357">
      <colorScale>
        <cfvo type="min"/>
        <cfvo type="max"/>
        <color rgb="FFFF7128"/>
        <color rgb="FFFFEF9C"/>
      </colorScale>
    </cfRule>
    <cfRule type="colorScale" priority="361">
      <colorScale>
        <cfvo type="percent" val="50"/>
        <cfvo type="max"/>
        <color rgb="FFFF7128"/>
        <color rgb="FFFFEF9C"/>
      </colorScale>
    </cfRule>
  </conditionalFormatting>
  <conditionalFormatting sqref="L7:L8">
    <cfRule type="cellIs" dxfId="90" priority="269" operator="between">
      <formula>0.5</formula>
      <formula>1</formula>
    </cfRule>
  </conditionalFormatting>
  <conditionalFormatting sqref="L8">
    <cfRule type="colorScale" priority="27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7">
      <colorScale>
        <cfvo type="percent" val="50"/>
        <cfvo type="max"/>
        <color rgb="FFFF7128"/>
        <color rgb="FFFFEF9C"/>
      </colorScale>
    </cfRule>
    <cfRule type="colorScale" priority="2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75">
      <colorScale>
        <cfvo type="min"/>
        <cfvo type="max"/>
        <color rgb="FFFF7128"/>
        <color rgb="FFFFEF9C"/>
      </colorScale>
    </cfRule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73">
      <colorScale>
        <cfvo type="min"/>
        <cfvo type="max"/>
        <color rgb="FFFF7128"/>
        <color rgb="FFFFEF9C"/>
      </colorScale>
    </cfRule>
    <cfRule type="cellIs" dxfId="89" priority="272" operator="greaterThan">
      <formula>0.5</formula>
    </cfRule>
    <cfRule type="cellIs" dxfId="88" priority="271" operator="equal">
      <formula>5</formula>
    </cfRule>
  </conditionalFormatting>
  <conditionalFormatting sqref="L9">
    <cfRule type="colorScale" priority="2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54">
      <colorScale>
        <cfvo type="percent" val="50"/>
        <cfvo type="max"/>
        <color rgb="FFFF7128"/>
        <color rgb="FFFFEF9C"/>
      </colorScale>
    </cfRule>
    <cfRule type="iconSet" priority="245">
      <iconSet iconSet="4Rating">
        <cfvo type="percent" val="0"/>
        <cfvo type="percent" val="25"/>
        <cfvo type="percent" val="50"/>
        <cfvo type="percent" val="75"/>
      </iconSet>
    </cfRule>
    <cfRule type="iconSet" priority="246">
      <iconSet iconSet="3Arrows">
        <cfvo type="percent" val="0"/>
        <cfvo type="percent" val="33"/>
        <cfvo type="percent" val="67"/>
      </iconSet>
    </cfRule>
    <cfRule type="colorScale" priority="247">
      <colorScale>
        <cfvo type="min"/>
        <cfvo type="max"/>
        <color rgb="FFFF7128"/>
        <color rgb="FFFFEF9C"/>
      </colorScale>
    </cfRule>
    <cfRule type="dataBar" priority="2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{BD9C31DD-E8C5-4170-B11D-001F28EDF25F}</x14:id>
        </ext>
      </extLst>
    </cfRule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87" priority="249" percent="1" rank="50"/>
    <cfRule type="cellIs" dxfId="86" priority="244" operator="greaterThan">
      <formula>0.5</formula>
    </cfRule>
    <cfRule type="cellIs" dxfId="85" priority="243" operator="equal">
      <formula>5</formula>
    </cfRule>
    <cfRule type="colorScale" priority="24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51">
      <colorScale>
        <cfvo type="min"/>
        <cfvo type="max"/>
        <color rgb="FFFF7128"/>
        <color rgb="FFFFEF9C"/>
      </colorScale>
    </cfRule>
    <cfRule type="top10" dxfId="84" priority="252" rank="50"/>
  </conditionalFormatting>
  <conditionalFormatting sqref="L10">
    <cfRule type="colorScale" priority="1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4">
      <colorScale>
        <cfvo type="percent" val="50"/>
        <cfvo type="max"/>
        <color rgb="FFFF7128"/>
        <color rgb="FFFFEF9C"/>
      </colorScale>
    </cfRule>
    <cfRule type="top10" dxfId="83" priority="149" percent="1" rank="50"/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2" priority="143" operator="equal">
      <formula>5</formula>
    </cfRule>
    <cfRule type="cellIs" dxfId="81" priority="144" operator="greaterThan">
      <formula>0.5</formula>
    </cfRule>
    <cfRule type="iconSet" priority="146">
      <iconSet iconSet="3Arrows">
        <cfvo type="percent" val="0"/>
        <cfvo type="percent" val="33"/>
        <cfvo type="percent" val="67"/>
      </iconSet>
    </cfRule>
    <cfRule type="colorScale" priority="147">
      <colorScale>
        <cfvo type="min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45">
      <iconSet iconSet="4Rating">
        <cfvo type="percent" val="0"/>
        <cfvo type="percent" val="25"/>
        <cfvo type="percent" val="50"/>
        <cfvo type="percent" val="75"/>
      </iconSet>
    </cfRule>
    <cfRule type="dataBar" priority="1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{6B9127B0-A670-4EAA-8A10-306437912317}</x14:id>
        </ext>
      </extLst>
    </cfRule>
    <cfRule type="colorScale" priority="151">
      <colorScale>
        <cfvo type="min"/>
        <cfvo type="max"/>
        <color rgb="FFFF7128"/>
        <color rgb="FFFFEF9C"/>
      </colorScale>
    </cfRule>
    <cfRule type="top10" dxfId="80" priority="152" rank="50"/>
  </conditionalFormatting>
  <conditionalFormatting sqref="L11">
    <cfRule type="colorScale" priority="111">
      <colorScale>
        <cfvo type="percent" val="50"/>
        <cfvo type="max"/>
        <color rgb="FFFF7128"/>
        <color rgb="FFFFEF9C"/>
      </colorScale>
    </cfRule>
    <cfRule type="colorScale" priority="11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9" priority="109" rank="50"/>
    <cfRule type="colorScale" priority="108">
      <colorScale>
        <cfvo type="min"/>
        <cfvo type="max"/>
        <color rgb="FFFF7128"/>
        <color rgb="FFFFEF9C"/>
      </colorScale>
    </cfRule>
    <cfRule type="dataBar" priority="10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{230D60D2-73C0-42A1-8E8C-EA7EFD892B23}</x14:id>
        </ext>
      </extLst>
    </cfRule>
    <cfRule type="top10" dxfId="78" priority="106" percent="1" rank="50"/>
    <cfRule type="colorScale" priority="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7" priority="100" operator="equal">
      <formula>5</formula>
    </cfRule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02">
      <iconSet iconSet="4Rating">
        <cfvo type="percent" val="0"/>
        <cfvo type="percent" val="25"/>
        <cfvo type="percent" val="50"/>
        <cfvo type="percent" val="75"/>
      </iconSet>
    </cfRule>
    <cfRule type="iconSet" priority="103">
      <iconSet iconSet="3Arrows">
        <cfvo type="percent" val="0"/>
        <cfvo type="percent" val="33"/>
        <cfvo type="percent" val="67"/>
      </iconSet>
    </cfRule>
    <cfRule type="colorScale" priority="104">
      <colorScale>
        <cfvo type="min"/>
        <cfvo type="max"/>
        <color rgb="FFFF7128"/>
        <color rgb="FFFFEF9C"/>
      </colorScale>
    </cfRule>
    <cfRule type="cellIs" dxfId="76" priority="101" operator="greaterThan">
      <formula>0.5</formula>
    </cfRule>
  </conditionalFormatting>
  <conditionalFormatting sqref="N6">
    <cfRule type="colorScale" priority="448">
      <colorScale>
        <cfvo type="min"/>
        <cfvo type="max"/>
        <color rgb="FFFF7128"/>
        <color rgb="FFFFEF9C"/>
      </colorScale>
    </cfRule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46">
      <colorScale>
        <cfvo type="min"/>
        <cfvo type="max"/>
        <color rgb="FFFF7128"/>
        <color rgb="FFFFEF9C"/>
      </colorScale>
    </cfRule>
    <cfRule type="colorScale" priority="44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7">
      <colorScale>
        <cfvo type="min"/>
        <cfvo type="max"/>
        <color rgb="FFFF7128"/>
        <color rgb="FFFFEF9C"/>
      </colorScale>
    </cfRule>
    <cfRule type="colorScale" priority="45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59">
      <colorScale>
        <cfvo type="percent" val="50"/>
        <cfvo type="max"/>
        <color rgb="FFFF7128"/>
        <color rgb="FFFFEF9C"/>
      </colorScale>
    </cfRule>
    <cfRule type="colorScale" priority="455">
      <colorScale>
        <cfvo type="min"/>
        <cfvo type="max"/>
        <color rgb="FFFF7128"/>
        <color rgb="FFFFEF9C"/>
      </colorScale>
    </cfRule>
    <cfRule type="cellIs" dxfId="75" priority="453" operator="greaterThan">
      <formula>0.5</formula>
    </cfRule>
    <cfRule type="colorScale" priority="454">
      <colorScale>
        <cfvo type="min"/>
        <cfvo type="percentile" val="50"/>
        <cfvo type="max"/>
        <color rgb="FFF8696B"/>
        <color rgb="FFFCFCFF"/>
        <color rgb="FF5A8AC6"/>
      </colorScale>
    </cfRule>
    <cfRule type="cellIs" dxfId="74" priority="452" operator="between">
      <formula>0.5</formula>
      <formula>1</formula>
    </cfRule>
    <cfRule type="cellIs" dxfId="73" priority="451" operator="greaterThan">
      <formula>0.5</formula>
    </cfRule>
    <cfRule type="colorScale" priority="450">
      <colorScale>
        <cfvo type="percent" val="50"/>
        <cfvo type="max"/>
        <color rgb="FFFF7128"/>
        <color rgb="FFFFEF9C"/>
      </colorScale>
    </cfRule>
    <cfRule type="colorScale" priority="4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2" priority="363" operator="between">
      <formula>0.5</formula>
      <formula>1</formula>
    </cfRule>
    <cfRule type="colorScale" priority="36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5">
      <colorScale>
        <cfvo type="min"/>
        <cfvo type="max"/>
        <color rgb="FFFF7128"/>
        <color rgb="FFFFEF9C"/>
      </colorScale>
    </cfRule>
    <cfRule type="colorScale" priority="367">
      <colorScale>
        <cfvo type="min"/>
        <cfvo type="max"/>
        <color rgb="FFFF7128"/>
        <color rgb="FFFFEF9C"/>
      </colorScale>
    </cfRule>
    <cfRule type="colorScale" priority="36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9">
      <colorScale>
        <cfvo type="percent" val="50"/>
        <cfvo type="max"/>
        <color rgb="FFFF7128"/>
        <color rgb="FFFFEF9C"/>
      </colorScale>
    </cfRule>
    <cfRule type="cellIs" dxfId="71" priority="370" operator="greaterThan">
      <formula>0.5</formula>
    </cfRule>
    <cfRule type="colorScale" priority="37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72">
      <colorScale>
        <cfvo type="min"/>
        <cfvo type="max"/>
        <color rgb="FFFF7128"/>
        <color rgb="FFFFEF9C"/>
      </colorScale>
    </cfRule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4">
      <colorScale>
        <cfvo type="min"/>
        <cfvo type="max"/>
        <color rgb="FFFF7128"/>
        <color rgb="FFFFEF9C"/>
      </colorScale>
    </cfRule>
    <cfRule type="colorScale" priority="3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6">
      <colorScale>
        <cfvo type="percent" val="50"/>
        <cfvo type="max"/>
        <color rgb="FFFF7128"/>
        <color rgb="FFFFEF9C"/>
      </colorScale>
    </cfRule>
  </conditionalFormatting>
  <conditionalFormatting sqref="N7:N8">
    <cfRule type="cellIs" dxfId="70" priority="286" operator="greaterThan">
      <formula>0.5</formula>
    </cfRule>
  </conditionalFormatting>
  <conditionalFormatting sqref="N8">
    <cfRule type="cellIs" dxfId="69" priority="279" operator="between">
      <formula>0.5</formula>
      <formula>1</formula>
    </cfRule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0">
      <colorScale>
        <cfvo type="min"/>
        <cfvo type="max"/>
        <color rgb="FFFF7128"/>
        <color rgb="FFFFEF9C"/>
      </colorScale>
    </cfRule>
    <cfRule type="colorScale" priority="29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92">
      <colorScale>
        <cfvo type="percent" val="50"/>
        <cfvo type="max"/>
        <color rgb="FFFF7128"/>
        <color rgb="FFFFEF9C"/>
      </colorScale>
    </cfRule>
    <cfRule type="colorScale" priority="283">
      <colorScale>
        <cfvo type="min"/>
        <cfvo type="max"/>
        <color rgb="FFFF7128"/>
        <color rgb="FFFFEF9C"/>
      </colorScale>
    </cfRule>
    <cfRule type="colorScale" priority="28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85">
      <colorScale>
        <cfvo type="percent" val="50"/>
        <cfvo type="max"/>
        <color rgb="FFFF7128"/>
        <color rgb="FFFFEF9C"/>
      </colorScale>
    </cfRule>
    <cfRule type="colorScale" priority="287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8">
      <colorScale>
        <cfvo type="min"/>
        <cfvo type="max"/>
        <color rgb="FFFF7128"/>
        <color rgb="FFFFEF9C"/>
      </colorScale>
    </cfRule>
    <cfRule type="cellIs" dxfId="68" priority="278" operator="greaterThan">
      <formula>0.5</formula>
    </cfRule>
    <cfRule type="colorScale" priority="28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81">
      <colorScale>
        <cfvo type="min"/>
        <cfvo type="max"/>
        <color rgb="FFFF7128"/>
        <color rgb="FFFFEF9C"/>
      </colorScale>
    </cfRule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iconSet" priority="216">
      <iconSet iconSet="4Rating">
        <cfvo type="percent" val="0"/>
        <cfvo type="percent" val="25"/>
        <cfvo type="percent" val="50"/>
        <cfvo type="percent" val="75"/>
      </iconSet>
    </cfRule>
    <cfRule type="iconSet" priority="217">
      <iconSet iconSet="3Arrows">
        <cfvo type="percent" val="0"/>
        <cfvo type="percent" val="33"/>
        <cfvo type="percent" val="67"/>
      </iconSet>
    </cfRule>
    <cfRule type="colorScale" priority="21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19">
      <colorScale>
        <cfvo type="min"/>
        <cfvo type="max"/>
        <color rgb="FFFF7128"/>
        <color rgb="FFFFEF9C"/>
      </colorScale>
    </cfRule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7" priority="224" rank="50"/>
    <cfRule type="colorScale" priority="2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6">
      <colorScale>
        <cfvo type="percent" val="50"/>
        <cfvo type="max"/>
        <color rgb="FFFF7128"/>
        <color rgb="FFFFEF9C"/>
      </colorScale>
    </cfRule>
    <cfRule type="top10" dxfId="66" priority="221" percent="1" rank="50"/>
    <cfRule type="colorScale" priority="223">
      <colorScale>
        <cfvo type="min"/>
        <cfvo type="max"/>
        <color rgb="FFFF7128"/>
        <color rgb="FFFFEF9C"/>
      </colorScale>
    </cfRule>
    <cfRule type="dataBar" priority="2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{229F8E6E-268A-47AD-BB7D-2F293753F7E9}</x14:id>
        </ext>
      </extLst>
    </cfRule>
  </conditionalFormatting>
  <conditionalFormatting sqref="N9:N11 W9:W11">
    <cfRule type="cellIs" dxfId="65" priority="1" operator="greaterThan">
      <formula>0.5</formula>
    </cfRule>
    <cfRule type="cellIs" priority="2" operator="between">
      <formula>0.5</formula>
      <formula>1</formula>
    </cfRule>
  </conditionalFormatting>
  <conditionalFormatting sqref="N10">
    <cfRule type="colorScale" priority="132">
      <colorScale>
        <cfvo type="min"/>
        <cfvo type="max"/>
        <color rgb="FFFF7128"/>
        <color rgb="FFFFEF9C"/>
      </colorScale>
    </cfRule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4" priority="134" percent="1" rank="50"/>
    <cfRule type="dataBar" priority="13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{E6E16B87-9816-468A-B6FF-AF41C4F07DBB}</x14:id>
        </ext>
      </extLst>
    </cfRule>
    <cfRule type="colorScale" priority="136">
      <colorScale>
        <cfvo type="min"/>
        <cfvo type="max"/>
        <color rgb="FFFF7128"/>
        <color rgb="FFFFEF9C"/>
      </colorScale>
    </cfRule>
    <cfRule type="top10" dxfId="63" priority="137" rank="50"/>
    <cfRule type="colorScale" priority="139">
      <colorScale>
        <cfvo type="percent" val="50"/>
        <cfvo type="max"/>
        <color rgb="FFFF7128"/>
        <color rgb="FFFFEF9C"/>
      </colorScale>
    </cfRule>
    <cfRule type="colorScale" priority="13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129">
      <iconSet iconSet="4Rating">
        <cfvo type="percent" val="0"/>
        <cfvo type="percent" val="25"/>
        <cfvo type="percent" val="50"/>
        <cfvo type="percent" val="75"/>
      </iconSet>
    </cfRule>
    <cfRule type="iconSet" priority="130">
      <iconSet iconSet="3Arrows">
        <cfvo type="percent" val="0"/>
        <cfvo type="percent" val="33"/>
        <cfvo type="percent" val="67"/>
      </iconSet>
    </cfRule>
  </conditionalFormatting>
  <conditionalFormatting sqref="N11">
    <cfRule type="top10" dxfId="62" priority="93" percent="1" rank="50"/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1">
      <colorScale>
        <cfvo type="min"/>
        <cfvo type="max"/>
        <color rgb="FFFF7128"/>
        <color rgb="FFFFEF9C"/>
      </colorScale>
    </cfRule>
    <cfRule type="colorScale" priority="9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88">
      <iconSet iconSet="4Rating">
        <cfvo type="percent" val="0"/>
        <cfvo type="percent" val="25"/>
        <cfvo type="percent" val="50"/>
        <cfvo type="percent" val="75"/>
      </iconSet>
    </cfRule>
    <cfRule type="iconSet" priority="89">
      <iconSet iconSet="3Arrows">
        <cfvo type="percent" val="0"/>
        <cfvo type="percent" val="33"/>
        <cfvo type="percent" val="67"/>
      </iconSet>
    </cfRule>
    <cfRule type="colorScale" priority="98">
      <colorScale>
        <cfvo type="percent" val="50"/>
        <cfvo type="max"/>
        <color rgb="FFFF7128"/>
        <color rgb="FFFFEF9C"/>
      </colorScale>
    </cfRule>
    <cfRule type="colorScale" priority="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1" priority="96" rank="50"/>
    <cfRule type="colorScale" priority="95">
      <colorScale>
        <cfvo type="min"/>
        <cfvo type="max"/>
        <color rgb="FFFF7128"/>
        <color rgb="FFFFEF9C"/>
      </colorScale>
    </cfRule>
    <cfRule type="dataBar" priority="9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{FAF7DE16-ACC1-4EB2-A5DD-3FA3E7F62EA5}</x14:id>
        </ext>
      </extLst>
    </cfRule>
  </conditionalFormatting>
  <conditionalFormatting sqref="R6">
    <cfRule type="cellIs" dxfId="60" priority="472" operator="equal">
      <formula>5</formula>
    </cfRule>
    <cfRule type="cellIs" dxfId="59" priority="462" operator="equal">
      <formula>5</formula>
    </cfRule>
  </conditionalFormatting>
  <conditionalFormatting sqref="R6:R8 T6:T8">
    <cfRule type="cellIs" dxfId="58" priority="293" operator="lessThan">
      <formula>5</formula>
    </cfRule>
  </conditionalFormatting>
  <conditionalFormatting sqref="R6:R8">
    <cfRule type="cellIs" dxfId="57" priority="295" operator="equal">
      <formula>5</formula>
    </cfRule>
  </conditionalFormatting>
  <conditionalFormatting sqref="R9">
    <cfRule type="cellIs" dxfId="56" priority="178" operator="equal">
      <formula>5</formula>
    </cfRule>
    <cfRule type="top10" dxfId="55" priority="177" rank="4"/>
  </conditionalFormatting>
  <conditionalFormatting sqref="R10">
    <cfRule type="cellIs" dxfId="54" priority="13" operator="equal">
      <formula>5</formula>
    </cfRule>
    <cfRule type="top10" dxfId="53" priority="12" rank="4"/>
  </conditionalFormatting>
  <conditionalFormatting sqref="R11">
    <cfRule type="top10" dxfId="52" priority="10" rank="4"/>
    <cfRule type="cellIs" dxfId="51" priority="11" operator="equal">
      <formula>5</formula>
    </cfRule>
  </conditionalFormatting>
  <conditionalFormatting sqref="S6 J6">
    <cfRule type="colorScale" priority="470">
      <colorScale>
        <cfvo type="percent" val="50"/>
        <cfvo type="max"/>
        <color rgb="FFFF7128"/>
        <color rgb="FFFFEF9C"/>
      </colorScale>
    </cfRule>
    <cfRule type="colorScale" priority="468">
      <colorScale>
        <cfvo type="min"/>
        <cfvo type="max"/>
        <color rgb="FFFF7128"/>
        <color rgb="FFFFEF9C"/>
      </colorScale>
    </cfRule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66">
      <colorScale>
        <cfvo type="min"/>
        <cfvo type="max"/>
        <color rgb="FFFF7128"/>
        <color rgb="FFFFEF9C"/>
      </colorScale>
    </cfRule>
    <cfRule type="colorScale" priority="46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6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ellIs" dxfId="50" priority="390" operator="equal">
      <formula>5</formula>
    </cfRule>
    <cfRule type="colorScale" priority="396">
      <colorScale>
        <cfvo type="percent" val="50"/>
        <cfvo type="max"/>
        <color rgb="FFFF7128"/>
        <color rgb="FFFFEF9C"/>
      </colorScale>
    </cfRule>
    <cfRule type="colorScale" priority="39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min"/>
        <cfvo type="max"/>
        <color rgb="FFFF7128"/>
        <color rgb="FFFFEF9C"/>
      </colorScale>
    </cfRule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2">
      <colorScale>
        <cfvo type="min"/>
        <cfvo type="max"/>
        <color rgb="FFFF7128"/>
        <color rgb="FFFFEF9C"/>
      </colorScale>
    </cfRule>
    <cfRule type="cellIs" dxfId="49" priority="391" operator="greaterThan">
      <formula>0.5</formula>
    </cfRule>
    <cfRule type="colorScale" priority="3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8">
    <cfRule type="colorScale" priority="3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306" operator="equal">
      <formula>5</formula>
    </cfRule>
    <cfRule type="cellIs" dxfId="47" priority="307" operator="greaterThan">
      <formula>0.5</formula>
    </cfRule>
    <cfRule type="colorScale" priority="31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8">
      <colorScale>
        <cfvo type="min"/>
        <cfvo type="max"/>
        <color rgb="FFFF7128"/>
        <color rgb="FFFFEF9C"/>
      </colorScale>
    </cfRule>
    <cfRule type="colorScale" priority="312">
      <colorScale>
        <cfvo type="percent" val="50"/>
        <cfvo type="max"/>
        <color rgb="FFFF7128"/>
        <color rgb="FFFFEF9C"/>
      </colorScale>
    </cfRule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10">
      <colorScale>
        <cfvo type="min"/>
        <cfvo type="max"/>
        <color rgb="FFFF7128"/>
        <color rgb="FFFFEF9C"/>
      </colorScale>
    </cfRule>
  </conditionalFormatting>
  <conditionalFormatting sqref="S9">
    <cfRule type="iconSet" priority="193">
      <iconSet iconSet="4Rating">
        <cfvo type="percent" val="0"/>
        <cfvo type="percent" val="25"/>
        <cfvo type="percent" val="50"/>
        <cfvo type="percent" val="75"/>
      </iconSet>
    </cfRule>
    <cfRule type="cellIs" dxfId="46" priority="192" operator="greaterThan">
      <formula>0.5</formula>
    </cfRule>
    <cfRule type="cellIs" dxfId="45" priority="191" operator="equal">
      <formula>5</formula>
    </cfRule>
    <cfRule type="colorScale" priority="190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5">
      <colorScale>
        <cfvo type="min"/>
        <cfvo type="max"/>
        <color rgb="FFFF7128"/>
        <color rgb="FFFFEF9C"/>
      </colorScale>
    </cfRule>
    <cfRule type="colorScale" priority="202">
      <colorScale>
        <cfvo type="percent" val="50"/>
        <cfvo type="max"/>
        <color rgb="FFFF7128"/>
        <color rgb="FFFFEF9C"/>
      </colorScale>
    </cfRule>
    <cfRule type="iconSet" priority="194">
      <iconSet iconSet="3Arrows">
        <cfvo type="percent" val="0"/>
        <cfvo type="percent" val="33"/>
        <cfvo type="percent" val="67"/>
      </iconSet>
    </cfRule>
    <cfRule type="top10" dxfId="44" priority="200" rank="50"/>
    <cfRule type="colorScale" priority="199">
      <colorScale>
        <cfvo type="min"/>
        <cfvo type="max"/>
        <color rgb="FFFF7128"/>
        <color rgb="FFFFEF9C"/>
      </colorScale>
    </cfRule>
    <cfRule type="dataBar" priority="1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{541BAD87-1711-47CF-B395-3DD129E80AC3}</x14:id>
        </ext>
      </extLst>
    </cfRule>
    <cfRule type="top10" dxfId="43" priority="197" percent="1" rank="50"/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iconSet" priority="65">
      <iconSet iconSet="4Rating">
        <cfvo type="percent" val="0"/>
        <cfvo type="percent" val="25"/>
        <cfvo type="percent" val="50"/>
        <cfvo type="percent" val="75"/>
      </iconSet>
    </cfRule>
    <cfRule type="iconSet" priority="66">
      <iconSet iconSet="3Arrows">
        <cfvo type="percent" val="0"/>
        <cfvo type="percent" val="33"/>
        <cfvo type="percent" val="67"/>
      </iconSet>
    </cfRule>
    <cfRule type="colorScale" priority="67">
      <colorScale>
        <cfvo type="min"/>
        <cfvo type="max"/>
        <color rgb="FFFF7128"/>
        <color rgb="FFFFEF9C"/>
      </colorScale>
    </cfRule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42" priority="69" percent="1" rank="50"/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7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{009B4722-53A6-43F5-B53B-8EA61F2BB7E6}</x14:id>
        </ext>
      </extLst>
    </cfRule>
    <cfRule type="colorScale" priority="71">
      <colorScale>
        <cfvo type="min"/>
        <cfvo type="max"/>
        <color rgb="FFFF7128"/>
        <color rgb="FFFFEF9C"/>
      </colorScale>
    </cfRule>
    <cfRule type="top10" dxfId="41" priority="72" rank="50"/>
    <cfRule type="colorScale" priority="7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4">
      <colorScale>
        <cfvo type="percent" val="50"/>
        <cfvo type="max"/>
        <color rgb="FFFF7128"/>
        <color rgb="FFFFEF9C"/>
      </colorScale>
    </cfRule>
    <cfRule type="cellIs" dxfId="40" priority="63" operator="equal">
      <formula>5</formula>
    </cfRule>
    <cfRule type="cellIs" dxfId="39" priority="64" operator="greaterThan">
      <formula>0.5</formula>
    </cfRule>
  </conditionalFormatting>
  <conditionalFormatting sqref="S11">
    <cfRule type="top10" dxfId="38" priority="32" percent="1" rank="50"/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7" priority="26" operator="equal">
      <formula>5</formula>
    </cfRule>
    <cfRule type="cellIs" dxfId="36" priority="27" operator="greaterThan">
      <formula>0.5</formula>
    </cfRule>
    <cfRule type="iconSet" priority="28">
      <iconSet iconSet="4Rating">
        <cfvo type="percent" val="0"/>
        <cfvo type="percent" val="25"/>
        <cfvo type="percent" val="50"/>
        <cfvo type="percent" val="75"/>
      </iconSet>
    </cfRule>
    <cfRule type="iconSet" priority="29">
      <iconSet iconSet="3Arrows">
        <cfvo type="percent" val="0"/>
        <cfvo type="percent" val="33"/>
        <cfvo type="percent" val="67"/>
      </iconSet>
    </cfRule>
    <cfRule type="colorScale" priority="30">
      <colorScale>
        <cfvo type="min"/>
        <cfvo type="max"/>
        <color rgb="FFFF7128"/>
        <color rgb="FFFFEF9C"/>
      </colorScale>
    </cfRule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3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{D2823DC3-C167-4555-B28F-F10BF55DA7EB}</x14:id>
        </ext>
      </extLst>
    </cfRule>
    <cfRule type="colorScale" priority="34">
      <colorScale>
        <cfvo type="min"/>
        <cfvo type="max"/>
        <color rgb="FFFF7128"/>
        <color rgb="FFFFEF9C"/>
      </colorScale>
    </cfRule>
    <cfRule type="top10" dxfId="35" priority="35" rank="50"/>
    <cfRule type="colorScale" priority="3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percent" val="50"/>
        <cfvo type="max"/>
        <color rgb="FFFF7128"/>
        <color rgb="FFFFEF9C"/>
      </colorScale>
    </cfRule>
  </conditionalFormatting>
  <conditionalFormatting sqref="T6:T8 R7:R8">
    <cfRule type="cellIs" dxfId="34" priority="294" operator="equal">
      <formula>5</formula>
    </cfRule>
  </conditionalFormatting>
  <conditionalFormatting sqref="T6:T8">
    <cfRule type="cellIs" dxfId="33" priority="313" operator="equal">
      <formula>5</formula>
    </cfRule>
  </conditionalFormatting>
  <conditionalFormatting sqref="T9">
    <cfRule type="cellIs" dxfId="32" priority="176" operator="equal">
      <formula>5</formula>
    </cfRule>
    <cfRule type="top10" dxfId="31" priority="175" rank="4"/>
  </conditionalFormatting>
  <conditionalFormatting sqref="T10">
    <cfRule type="top10" dxfId="30" priority="8" rank="4"/>
    <cfRule type="cellIs" dxfId="29" priority="9" operator="equal">
      <formula>5</formula>
    </cfRule>
  </conditionalFormatting>
  <conditionalFormatting sqref="T11">
    <cfRule type="cellIs" dxfId="28" priority="7" operator="equal">
      <formula>5</formula>
    </cfRule>
    <cfRule type="top10" dxfId="27" priority="6" rank="4"/>
  </conditionalFormatting>
  <conditionalFormatting sqref="U6 K6">
    <cfRule type="colorScale" priority="480">
      <colorScale>
        <cfvo type="percent" val="50"/>
        <cfvo type="max"/>
        <color rgb="FFFF7128"/>
        <color rgb="FFFFEF9C"/>
      </colorScale>
    </cfRule>
    <cfRule type="colorScale" priority="47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76">
      <colorScale>
        <cfvo type="min"/>
        <cfvo type="max"/>
        <color rgb="FFFF7128"/>
        <color rgb="FFFFEF9C"/>
      </colorScale>
    </cfRule>
    <cfRule type="colorScale" priority="47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78">
      <colorScale>
        <cfvo type="min"/>
        <cfvo type="max"/>
        <color rgb="FFFF7128"/>
        <color rgb="FFFFEF9C"/>
      </colorScale>
    </cfRule>
  </conditionalFormatting>
  <conditionalFormatting sqref="U7">
    <cfRule type="colorScale" priority="402">
      <colorScale>
        <cfvo type="min"/>
        <cfvo type="max"/>
        <color rgb="FFFF7128"/>
        <color rgb="FFFFEF9C"/>
      </colorScale>
    </cfRule>
    <cfRule type="cellIs" dxfId="26" priority="401" operator="greaterThan">
      <formula>0.5</formula>
    </cfRule>
    <cfRule type="cellIs" dxfId="25" priority="400" operator="equal">
      <formula>5</formula>
    </cfRule>
    <cfRule type="colorScale" priority="399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06">
      <colorScale>
        <cfvo type="percent" val="50"/>
        <cfvo type="max"/>
        <color rgb="FFFF7128"/>
        <color rgb="FFFFEF9C"/>
      </colorScale>
    </cfRule>
    <cfRule type="colorScale" priority="40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04">
      <colorScale>
        <cfvo type="min"/>
        <cfvo type="max"/>
        <color rgb="FFFF7128"/>
        <color rgb="FFFFEF9C"/>
      </colorScale>
    </cfRule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:U8">
    <cfRule type="cellIs" dxfId="24" priority="314" operator="between">
      <formula>0.5</formula>
      <formula>1</formula>
    </cfRule>
  </conditionalFormatting>
  <conditionalFormatting sqref="U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20">
      <colorScale>
        <cfvo type="min"/>
        <cfvo type="max"/>
        <color rgb="FFFF7128"/>
        <color rgb="FFFFEF9C"/>
      </colorScale>
    </cfRule>
    <cfRule type="colorScale" priority="3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2">
      <colorScale>
        <cfvo type="percent" val="50"/>
        <cfvo type="max"/>
        <color rgb="FFFF7128"/>
        <color rgb="FFFFEF9C"/>
      </colorScale>
    </cfRule>
    <cfRule type="cellIs" dxfId="23" priority="317" operator="greaterThan">
      <formula>0.5</formula>
    </cfRule>
    <cfRule type="colorScale" priority="3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" priority="316" operator="equal">
      <formula>5</formula>
    </cfRule>
    <cfRule type="colorScale" priority="318">
      <colorScale>
        <cfvo type="min"/>
        <cfvo type="max"/>
        <color rgb="FFFF7128"/>
        <color rgb="FFFFEF9C"/>
      </colorScale>
    </cfRule>
  </conditionalFormatting>
  <conditionalFormatting sqref="U9">
    <cfRule type="iconSet" priority="206">
      <iconSet iconSet="4Rating">
        <cfvo type="percent" val="0"/>
        <cfvo type="percent" val="25"/>
        <cfvo type="percent" val="50"/>
        <cfvo type="percent" val="75"/>
      </iconSet>
    </cfRule>
    <cfRule type="colorScale" priority="2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" priority="204" operator="equal">
      <formula>5</formula>
    </cfRule>
    <cfRule type="cellIs" dxfId="20" priority="205" operator="greaterThan">
      <formula>0.5</formula>
    </cfRule>
    <cfRule type="colorScale" priority="215">
      <colorScale>
        <cfvo type="percent" val="50"/>
        <cfvo type="max"/>
        <color rgb="FFFF7128"/>
        <color rgb="FFFFEF9C"/>
      </colorScale>
    </cfRule>
    <cfRule type="colorScale" priority="2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9" priority="213" rank="50"/>
    <cfRule type="colorScale" priority="212">
      <colorScale>
        <cfvo type="min"/>
        <cfvo type="max"/>
        <color rgb="FFFF7128"/>
        <color rgb="FFFFEF9C"/>
      </colorScale>
    </cfRule>
    <cfRule type="dataBar" priority="2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{BB7D9F43-5ACD-45F7-9D3A-93DE5F9A838A}</x14:id>
        </ext>
      </extLst>
    </cfRule>
    <cfRule type="top10" dxfId="18" priority="210" percent="1" rank="50"/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07">
      <iconSet iconSet="3Arrows">
        <cfvo type="percent" val="0"/>
        <cfvo type="percent" val="33"/>
        <cfvo type="percent" val="67"/>
      </iconSet>
    </cfRule>
    <cfRule type="colorScale" priority="208">
      <colorScale>
        <cfvo type="min"/>
        <cfvo type="max"/>
        <color rgb="FFFF7128"/>
        <color rgb="FFFFEF9C"/>
      </colorScale>
    </cfRule>
  </conditionalFormatting>
  <conditionalFormatting sqref="U10">
    <cfRule type="colorScale" priority="87">
      <colorScale>
        <cfvo type="percent" val="50"/>
        <cfvo type="max"/>
        <color rgb="FFFF7128"/>
        <color rgb="FFFFEF9C"/>
      </colorScale>
    </cfRule>
    <cfRule type="top10" dxfId="17" priority="82" percent="1" rank="50"/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{EF83279B-F15C-44EB-BD36-7C0BF0550B9E}</x14:id>
        </ext>
      </extLst>
    </cfRule>
    <cfRule type="colorScale" priority="84">
      <colorScale>
        <cfvo type="min"/>
        <cfvo type="max"/>
        <color rgb="FFFF7128"/>
        <color rgb="FFFFEF9C"/>
      </colorScale>
    </cfRule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6" priority="85" rank="50"/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76" operator="equal">
      <formula>5</formula>
    </cfRule>
    <cfRule type="cellIs" dxfId="14" priority="77" operator="greaterThan">
      <formula>0.5</formula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iconSet" priority="79">
      <iconSet iconSet="3Arrows">
        <cfvo type="percent" val="0"/>
        <cfvo type="percent" val="33"/>
        <cfvo type="percent" val="67"/>
      </iconSet>
    </cfRule>
    <cfRule type="colorScale" priority="80">
      <colorScale>
        <cfvo type="min"/>
        <cfvo type="max"/>
        <color rgb="FFFF7128"/>
        <color rgb="FFFFEF9C"/>
      </colorScale>
    </cfRule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47">
      <colorScale>
        <cfvo type="min"/>
        <cfvo type="max"/>
        <color rgb="FFFF7128"/>
        <color rgb="FFFFEF9C"/>
      </colorScale>
    </cfRule>
    <cfRule type="top10" dxfId="13" priority="48" rank="50"/>
    <cfRule type="colorScale" priority="4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0">
      <colorScale>
        <cfvo type="percent" val="50"/>
        <cfvo type="max"/>
        <color rgb="FFFF7128"/>
        <color rgb="FFFFEF9C"/>
      </colorScale>
    </cfRule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3">
      <colorScale>
        <cfvo type="min"/>
        <cfvo type="max"/>
        <color rgb="FFFF7128"/>
        <color rgb="FFFFEF9C"/>
      </colorScale>
    </cfRule>
    <cfRule type="iconSet" priority="42">
      <iconSet iconSet="3Arrows">
        <cfvo type="percent" val="0"/>
        <cfvo type="percent" val="33"/>
        <cfvo type="percent" val="67"/>
      </iconSet>
    </cfRule>
    <cfRule type="iconSet" priority="41">
      <iconSet iconSet="4Rating">
        <cfvo type="percent" val="0"/>
        <cfvo type="percent" val="25"/>
        <cfvo type="percent" val="50"/>
        <cfvo type="percent" val="75"/>
      </iconSet>
    </cfRule>
    <cfRule type="cellIs" dxfId="12" priority="40" operator="greaterThan">
      <formula>0.5</formula>
    </cfRule>
    <cfRule type="cellIs" dxfId="11" priority="39" operator="equal">
      <formula>5</formula>
    </cfRule>
    <cfRule type="dataBar" priority="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{906E7AFF-0068-4476-A297-7070584BC560}</x14:id>
        </ext>
      </extLst>
    </cfRule>
    <cfRule type="top10" dxfId="10" priority="45" percent="1" rank="50"/>
  </conditionalFormatting>
  <conditionalFormatting sqref="W6">
    <cfRule type="colorScale" priority="4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95">
      <colorScale>
        <cfvo type="percent" val="50"/>
        <cfvo type="max"/>
        <color rgb="FFFF7128"/>
        <color rgb="FFFFEF9C"/>
      </colorScale>
    </cfRule>
    <cfRule type="colorScale" priority="48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83">
      <colorScale>
        <cfvo type="min"/>
        <cfvo type="max"/>
        <color rgb="FFFF7128"/>
        <color rgb="FFFFEF9C"/>
      </colorScale>
    </cfRule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85">
      <colorScale>
        <cfvo type="min"/>
        <cfvo type="max"/>
        <color rgb="FFFF7128"/>
        <color rgb="FFFFEF9C"/>
      </colorScale>
    </cfRule>
    <cfRule type="colorScale" priority="4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87">
      <colorScale>
        <cfvo type="percent" val="50"/>
        <cfvo type="max"/>
        <color rgb="FFFF7128"/>
        <color rgb="FFFFEF9C"/>
      </colorScale>
    </cfRule>
    <cfRule type="cellIs" dxfId="9" priority="488" operator="greaterThan">
      <formula>0.5</formula>
    </cfRule>
    <cfRule type="cellIs" dxfId="8" priority="489" operator="between">
      <formula>0.5</formula>
      <formula>1</formula>
    </cfRule>
    <cfRule type="colorScale" priority="49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91">
      <colorScale>
        <cfvo type="min"/>
        <cfvo type="max"/>
        <color rgb="FFFF7128"/>
        <color rgb="FFFFEF9C"/>
      </colorScale>
    </cfRule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3">
      <colorScale>
        <cfvo type="min"/>
        <cfvo type="max"/>
        <color rgb="FFFF7128"/>
        <color rgb="FFFFEF9C"/>
      </colorScale>
    </cfRule>
  </conditionalFormatting>
  <conditionalFormatting sqref="W7">
    <cfRule type="colorScale" priority="420">
      <colorScale>
        <cfvo type="percent" val="50"/>
        <cfvo type="max"/>
        <color rgb="FFFF7128"/>
        <color rgb="FFFFEF9C"/>
      </colorScale>
    </cfRule>
    <cfRule type="colorScale" priority="41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4">
      <colorScale>
        <cfvo type="percent" val="50"/>
        <cfvo type="max"/>
        <color rgb="FFFF7128"/>
        <color rgb="FFFFEF9C"/>
      </colorScale>
    </cfRule>
    <cfRule type="colorScale" priority="418">
      <colorScale>
        <cfvo type="min"/>
        <cfvo type="max"/>
        <color rgb="FFFF7128"/>
        <color rgb="FFFFEF9C"/>
      </colorScale>
    </cfRule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6">
      <colorScale>
        <cfvo type="min"/>
        <cfvo type="max"/>
        <color rgb="FFFF7128"/>
        <color rgb="FFFFEF9C"/>
      </colorScale>
    </cfRule>
    <cfRule type="colorScale" priority="41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4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12">
      <colorScale>
        <cfvo type="min"/>
        <cfvo type="max"/>
        <color rgb="FFFF7128"/>
        <color rgb="FFFFEF9C"/>
      </colorScale>
    </cfRule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10">
      <colorScale>
        <cfvo type="min"/>
        <cfvo type="max"/>
        <color rgb="FFFF7128"/>
        <color rgb="FFFFEF9C"/>
      </colorScale>
    </cfRule>
    <cfRule type="colorScale" priority="40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7:W8">
    <cfRule type="cellIs" dxfId="7" priority="323" operator="greaterThan">
      <formula>0.5</formula>
    </cfRule>
    <cfRule type="cellIs" dxfId="6" priority="324" operator="between">
      <formula>0.5</formula>
      <formula>1</formula>
    </cfRule>
  </conditionalFormatting>
  <conditionalFormatting sqref="W8">
    <cfRule type="colorScale" priority="326">
      <colorScale>
        <cfvo type="min"/>
        <cfvo type="max"/>
        <color rgb="FFFF7128"/>
        <color rgb="FFFFEF9C"/>
      </colorScale>
    </cfRule>
    <cfRule type="colorScale" priority="32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36">
      <colorScale>
        <cfvo type="percent" val="50"/>
        <cfvo type="max"/>
        <color rgb="FFFF7128"/>
        <color rgb="FFFFEF9C"/>
      </colorScale>
    </cfRule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32">
      <colorScale>
        <cfvo type="min"/>
        <cfvo type="max"/>
        <color rgb="FFFF7128"/>
        <color rgb="FFFFEF9C"/>
      </colorScale>
    </cfRule>
    <cfRule type="colorScale" priority="33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30">
      <colorScale>
        <cfvo type="percent" val="50"/>
        <cfvo type="max"/>
        <color rgb="FFFF7128"/>
        <color rgb="FFFFEF9C"/>
      </colorScale>
    </cfRule>
    <cfRule type="colorScale" priority="334">
      <colorScale>
        <cfvo type="min"/>
        <cfvo type="max"/>
        <color rgb="FFFF7128"/>
        <color rgb="FFFFEF9C"/>
      </colorScale>
    </cfRule>
    <cfRule type="colorScale" priority="32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28">
      <colorScale>
        <cfvo type="min"/>
        <cfvo type="max"/>
        <color rgb="FFFF7128"/>
        <color rgb="FFFFEF9C"/>
      </colorScale>
    </cfRule>
  </conditionalFormatting>
  <conditionalFormatting sqref="W9">
    <cfRule type="colorScale" priority="186">
      <colorScale>
        <cfvo type="min"/>
        <cfvo type="max"/>
        <color rgb="FFFF7128"/>
        <color rgb="FFFFEF9C"/>
      </colorScale>
    </cfRule>
    <cfRule type="colorScale" priority="181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180">
      <iconSet iconSet="3Arrows">
        <cfvo type="percent" val="0"/>
        <cfvo type="percent" val="33"/>
        <cfvo type="percent" val="67"/>
      </iconSet>
    </cfRule>
    <cfRule type="top10" dxfId="5" priority="184" percent="1" rank="50"/>
    <cfRule type="top10" dxfId="4" priority="187" rank="50"/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9">
      <colorScale>
        <cfvo type="percent" val="50"/>
        <cfvo type="max"/>
        <color rgb="FFFF7128"/>
        <color rgb="FFFFEF9C"/>
      </colorScale>
    </cfRule>
    <cfRule type="colorScale" priority="182">
      <colorScale>
        <cfvo type="min"/>
        <cfvo type="max"/>
        <color rgb="FFFF7128"/>
        <color rgb="FFFFEF9C"/>
      </colorScale>
    </cfRule>
    <cfRule type="iconSet" priority="179">
      <iconSet iconSet="4Rating">
        <cfvo type="percent" val="0"/>
        <cfvo type="percent" val="25"/>
        <cfvo type="percent" val="50"/>
        <cfvo type="percent" val="75"/>
      </iconSet>
    </cfRule>
    <cfRule type="dataBar" priority="18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{290851E0-B710-467C-869D-C0AE5C80D80B}</x14:id>
        </ext>
      </extLst>
    </cfRule>
  </conditionalFormatting>
  <conditionalFormatting sqref="W10">
    <cfRule type="iconSet" priority="52">
      <iconSet iconSet="3Arrows">
        <cfvo type="percent" val="0"/>
        <cfvo type="percent" val="33"/>
        <cfvo type="percent" val="67"/>
      </iconSet>
    </cfRule>
    <cfRule type="iconSet" priority="51">
      <iconSet iconSet="4Rating">
        <cfvo type="percent" val="0"/>
        <cfvo type="percent" val="25"/>
        <cfvo type="percent" val="50"/>
        <cfvo type="percent" val="75"/>
      </iconSet>
    </cfRule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59" rank="50"/>
    <cfRule type="colorScale" priority="5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61">
      <colorScale>
        <cfvo type="percent" val="50"/>
        <cfvo type="max"/>
        <color rgb="FFFF7128"/>
        <color rgb="FFFFEF9C"/>
      </colorScale>
    </cfRule>
    <cfRule type="colorScale" priority="6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min"/>
        <cfvo type="max"/>
        <color rgb="FFFF7128"/>
        <color rgb="FFFFEF9C"/>
      </colorScale>
    </cfRule>
    <cfRule type="dataBar" priority="5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{0DECDD1F-8CE4-43FC-A89D-AD4AAA84E47D}</x14:id>
        </ext>
      </extLst>
    </cfRule>
    <cfRule type="top10" dxfId="2" priority="56" percent="1" rank="50"/>
    <cfRule type="colorScale" priority="54">
      <colorScale>
        <cfvo type="min"/>
        <cfvo type="max"/>
        <color rgb="FFFF7128"/>
        <color rgb="FFFFEF9C"/>
      </colorScale>
    </cfRule>
  </conditionalFormatting>
  <conditionalFormatting sqref="W11">
    <cfRule type="dataBar" priority="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{A619185E-D35F-4F31-BEFE-0EF89D9E244A}</x14:id>
        </ext>
      </extLst>
    </cfRule>
    <cfRule type="top10" dxfId="1" priority="19" percent="1" rank="50"/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4">
      <iconSet iconSet="4Rating">
        <cfvo type="percent" val="0"/>
        <cfvo type="percent" val="25"/>
        <cfvo type="percent" val="50"/>
        <cfvo type="percent" val="75"/>
      </iconSet>
    </cfRule>
    <cfRule type="colorScale" priority="17">
      <colorScale>
        <cfvo type="min"/>
        <cfvo type="max"/>
        <color rgb="FFFF7128"/>
        <color rgb="FFFFEF9C"/>
      </colorScale>
    </cfRule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4">
      <colorScale>
        <cfvo type="percent" val="50"/>
        <cfvo type="max"/>
        <color rgb="FFFF7128"/>
        <color rgb="FFFFEF9C"/>
      </colorScale>
    </cfRule>
    <cfRule type="top10" dxfId="0" priority="22" rank="50"/>
    <cfRule type="colorScale" priority="21">
      <colorScale>
        <cfvo type="min"/>
        <cfvo type="max"/>
        <color rgb="FFFF7128"/>
        <color rgb="FFFFEF9C"/>
      </colorScale>
    </cfRule>
    <cfRule type="iconSet" priority="15">
      <iconSet iconSet="3Arrows">
        <cfvo type="percent" val="0"/>
        <cfvo type="percent" val="33"/>
        <cfvo type="percent" val="67"/>
      </iconSet>
    </cfRule>
  </conditionalFormatting>
  <printOptions horizontalCentered="1" verticalCentered="1"/>
  <pageMargins left="0.25" right="0.25" top="0.75" bottom="0.75" header="0.3" footer="0.3"/>
  <pageSetup scale="35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FAE89D4-3F59-44CC-A348-0C5EAB925E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489D32D7-7EE8-4487-9822-89380FF036D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35C1B88F-BF08-484F-A236-20315937282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BD9C31DD-E8C5-4170-B11D-001F28EDF25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6B9127B0-A670-4EAA-8A10-30643791231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230D60D2-73C0-42A1-8E8C-EA7EFD892B2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229F8E6E-268A-47AD-BB7D-2F293753F7E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E6E16B87-9816-468A-B6FF-AF41C4F07D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FAF7DE16-ACC1-4EB2-A5DD-3FA3E7F62EA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541BAD87-1711-47CF-B395-3DD129E80AC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009B4722-53A6-43F5-B53B-8EA61F2BB7E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D2823DC3-C167-4555-B28F-F10BF55DA7E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BB7D9F43-5ACD-45F7-9D3A-93DE5F9A838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EF83279B-F15C-44EB-BD36-7C0BF0550B9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906E7AFF-0068-4476-A297-7070584BC56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290851E0-B710-467C-869D-C0AE5C80D80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0DECDD1F-8CE4-43FC-A89D-AD4AAA84E47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A619185E-D35F-4F31-BEFE-0EF89D9E24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8"/>
  <sheetViews>
    <sheetView showGridLines="0" topLeftCell="A11" zoomScale="90" zoomScaleNormal="90" workbookViewId="0">
      <selection activeCell="N19" sqref="N19:U23"/>
    </sheetView>
  </sheetViews>
  <sheetFormatPr baseColWidth="10" defaultColWidth="0" defaultRowHeight="11.25" zeroHeight="1" x14ac:dyDescent="0.2"/>
  <cols>
    <col min="1" max="1" width="1.7109375" style="8" customWidth="1"/>
    <col min="2" max="2" width="13.28515625" style="8" customWidth="1"/>
    <col min="3" max="3" width="20.7109375" style="8" customWidth="1"/>
    <col min="4" max="4" width="11.42578125" style="8" customWidth="1"/>
    <col min="5" max="5" width="6.7109375" style="8" customWidth="1"/>
    <col min="6" max="6" width="25.28515625" style="8" customWidth="1"/>
    <col min="7" max="9" width="21.140625" style="8" customWidth="1"/>
    <col min="10" max="11" width="21.42578125" style="8" customWidth="1"/>
    <col min="12" max="12" width="11.42578125" style="8" customWidth="1"/>
    <col min="13" max="13" width="10.7109375" style="8" customWidth="1"/>
    <col min="14" max="14" width="13.42578125" style="8" customWidth="1"/>
    <col min="15" max="15" width="23" style="8" customWidth="1"/>
    <col min="16" max="16" width="24" style="8" customWidth="1"/>
    <col min="17" max="17" width="17" style="8" customWidth="1"/>
    <col min="18" max="18" width="24" style="8" customWidth="1"/>
    <col min="19" max="19" width="23.28515625" style="8" customWidth="1"/>
    <col min="20" max="21" width="11.42578125" style="8" customWidth="1"/>
    <col min="22" max="22" width="19" style="8" customWidth="1"/>
    <col min="23" max="23" width="28" style="8" customWidth="1"/>
    <col min="24" max="16384" width="11.42578125" style="8" hidden="1"/>
  </cols>
  <sheetData>
    <row r="1" spans="1:25" ht="15" x14ac:dyDescent="0.25">
      <c r="A1" s="7" t="s">
        <v>83</v>
      </c>
    </row>
    <row r="2" spans="1:25" s="9" customFormat="1" x14ac:dyDescent="0.2"/>
    <row r="3" spans="1:25" s="9" customFormat="1" x14ac:dyDescent="0.2">
      <c r="B3" s="10" t="s">
        <v>84</v>
      </c>
      <c r="C3" s="94" t="s">
        <v>85</v>
      </c>
      <c r="D3" s="94"/>
      <c r="F3" s="10" t="s">
        <v>86</v>
      </c>
      <c r="G3" s="11" t="s">
        <v>87</v>
      </c>
      <c r="H3" s="11" t="s">
        <v>88</v>
      </c>
      <c r="I3" s="94" t="s">
        <v>89</v>
      </c>
      <c r="J3" s="94"/>
      <c r="K3" s="94"/>
      <c r="L3" s="94"/>
      <c r="N3" s="10" t="s">
        <v>90</v>
      </c>
      <c r="O3" s="94" t="s">
        <v>85</v>
      </c>
      <c r="P3" s="94"/>
      <c r="Q3" s="94"/>
    </row>
    <row r="4" spans="1:25" s="9" customFormat="1" ht="53.45" customHeight="1" x14ac:dyDescent="0.2">
      <c r="B4" s="12" t="s">
        <v>35</v>
      </c>
      <c r="C4" s="92" t="s">
        <v>91</v>
      </c>
      <c r="D4" s="93"/>
      <c r="F4" s="95" t="s">
        <v>92</v>
      </c>
      <c r="G4" s="95" t="s">
        <v>93</v>
      </c>
      <c r="H4" s="98" t="s">
        <v>94</v>
      </c>
      <c r="I4" s="101" t="s">
        <v>95</v>
      </c>
      <c r="J4" s="102"/>
      <c r="K4" s="102"/>
      <c r="L4" s="103"/>
      <c r="N4" s="13" t="s">
        <v>96</v>
      </c>
      <c r="O4" s="92" t="s">
        <v>97</v>
      </c>
      <c r="P4" s="93"/>
      <c r="Q4" s="93"/>
    </row>
    <row r="5" spans="1:25" s="9" customFormat="1" ht="53.45" customHeight="1" x14ac:dyDescent="0.2">
      <c r="B5" s="12" t="s">
        <v>57</v>
      </c>
      <c r="C5" s="92" t="s">
        <v>98</v>
      </c>
      <c r="D5" s="92"/>
      <c r="F5" s="96"/>
      <c r="G5" s="96"/>
      <c r="H5" s="99"/>
      <c r="I5" s="104"/>
      <c r="J5" s="105"/>
      <c r="K5" s="105"/>
      <c r="L5" s="106"/>
      <c r="N5" s="13" t="s">
        <v>99</v>
      </c>
      <c r="O5" s="92" t="s">
        <v>100</v>
      </c>
      <c r="P5" s="93"/>
      <c r="Q5" s="93"/>
    </row>
    <row r="6" spans="1:25" s="9" customFormat="1" ht="60" customHeight="1" x14ac:dyDescent="0.2">
      <c r="F6" s="97"/>
      <c r="G6" s="97"/>
      <c r="H6" s="100"/>
      <c r="I6" s="107"/>
      <c r="J6" s="108"/>
      <c r="K6" s="108"/>
      <c r="L6" s="109"/>
      <c r="N6" s="13" t="s">
        <v>101</v>
      </c>
      <c r="O6" s="92" t="s">
        <v>102</v>
      </c>
      <c r="P6" s="93"/>
      <c r="Q6" s="93"/>
    </row>
    <row r="7" spans="1:25" s="9" customFormat="1" ht="79.5" customHeight="1" x14ac:dyDescent="0.2">
      <c r="B7" s="10" t="s">
        <v>103</v>
      </c>
      <c r="C7" s="94" t="s">
        <v>85</v>
      </c>
      <c r="D7" s="94"/>
      <c r="F7" s="14" t="s">
        <v>104</v>
      </c>
      <c r="G7" s="15" t="s">
        <v>94</v>
      </c>
      <c r="H7" s="15" t="s">
        <v>105</v>
      </c>
      <c r="I7" s="91" t="s">
        <v>106</v>
      </c>
      <c r="J7" s="91"/>
      <c r="K7" s="91"/>
      <c r="L7" s="91"/>
      <c r="N7" s="16" t="s">
        <v>107</v>
      </c>
      <c r="O7" s="92" t="s">
        <v>108</v>
      </c>
      <c r="P7" s="93"/>
      <c r="Q7" s="93"/>
    </row>
    <row r="8" spans="1:25" s="9" customFormat="1" ht="33.75" x14ac:dyDescent="0.2">
      <c r="B8" s="17" t="s">
        <v>36</v>
      </c>
      <c r="C8" s="89" t="s">
        <v>109</v>
      </c>
      <c r="D8" s="90"/>
      <c r="F8" s="14" t="s">
        <v>110</v>
      </c>
      <c r="G8" s="15" t="s">
        <v>111</v>
      </c>
      <c r="H8" s="14" t="s">
        <v>112</v>
      </c>
      <c r="I8" s="91" t="s">
        <v>113</v>
      </c>
      <c r="J8" s="91"/>
      <c r="K8" s="91"/>
      <c r="L8" s="91"/>
      <c r="N8" s="16" t="s">
        <v>114</v>
      </c>
      <c r="O8" s="92" t="s">
        <v>115</v>
      </c>
      <c r="P8" s="93"/>
      <c r="Q8" s="93"/>
    </row>
    <row r="9" spans="1:25" s="9" customFormat="1" ht="52.15" customHeight="1" x14ac:dyDescent="0.2">
      <c r="B9" s="17" t="s">
        <v>58</v>
      </c>
      <c r="C9" s="114" t="s">
        <v>116</v>
      </c>
      <c r="D9" s="115"/>
      <c r="F9" s="95" t="s">
        <v>77</v>
      </c>
      <c r="G9" s="95" t="s">
        <v>112</v>
      </c>
      <c r="H9" s="98" t="s">
        <v>117</v>
      </c>
      <c r="I9" s="92" t="s">
        <v>118</v>
      </c>
      <c r="J9" s="92"/>
      <c r="K9" s="92"/>
      <c r="L9" s="92"/>
      <c r="N9" s="16" t="s">
        <v>119</v>
      </c>
      <c r="O9" s="92" t="s">
        <v>120</v>
      </c>
      <c r="P9" s="93"/>
      <c r="Q9" s="93"/>
    </row>
    <row r="10" spans="1:25" s="9" customFormat="1" ht="22.9" customHeight="1" x14ac:dyDescent="0.2">
      <c r="F10" s="97"/>
      <c r="G10" s="97"/>
      <c r="H10" s="100"/>
      <c r="I10" s="92"/>
      <c r="J10" s="92"/>
      <c r="K10" s="92"/>
      <c r="L10" s="92"/>
      <c r="N10" s="91" t="s">
        <v>121</v>
      </c>
      <c r="O10" s="92" t="s">
        <v>122</v>
      </c>
      <c r="P10" s="92"/>
      <c r="Q10" s="92"/>
    </row>
    <row r="11" spans="1:25" s="9" customFormat="1" ht="39" customHeight="1" x14ac:dyDescent="0.2">
      <c r="N11" s="91"/>
      <c r="O11" s="92"/>
      <c r="P11" s="92"/>
      <c r="Q11" s="92"/>
    </row>
    <row r="12" spans="1:25" s="9" customFormat="1" ht="52.9" customHeight="1" x14ac:dyDescent="0.2">
      <c r="H12" s="18"/>
      <c r="I12" s="18"/>
      <c r="N12" s="16" t="s">
        <v>123</v>
      </c>
      <c r="O12" s="92" t="s">
        <v>124</v>
      </c>
      <c r="P12" s="92"/>
      <c r="Q12" s="92"/>
    </row>
    <row r="13" spans="1:25" s="9" customFormat="1" x14ac:dyDescent="0.2">
      <c r="F13" s="18"/>
      <c r="G13" s="18"/>
      <c r="H13" s="18"/>
      <c r="I13" s="18"/>
    </row>
    <row r="14" spans="1:25" s="9" customFormat="1" x14ac:dyDescent="0.2">
      <c r="C14" s="116" t="s">
        <v>125</v>
      </c>
      <c r="D14" s="116"/>
      <c r="F14" s="117" t="s">
        <v>126</v>
      </c>
      <c r="G14" s="117"/>
      <c r="H14" s="117"/>
      <c r="I14" s="117"/>
      <c r="J14" s="117"/>
      <c r="K14" s="117"/>
      <c r="L14" s="117"/>
      <c r="O14" s="110" t="s">
        <v>127</v>
      </c>
      <c r="P14" s="111"/>
      <c r="Q14" s="111"/>
      <c r="R14" s="111"/>
      <c r="S14" s="111"/>
      <c r="T14" s="111"/>
      <c r="U14" s="112"/>
      <c r="X14" s="118" t="s">
        <v>128</v>
      </c>
      <c r="Y14" s="119"/>
    </row>
    <row r="15" spans="1:25" s="9" customFormat="1" ht="63" customHeight="1" x14ac:dyDescent="0.2">
      <c r="C15" s="19" t="s">
        <v>129</v>
      </c>
      <c r="D15" s="19" t="s">
        <v>130</v>
      </c>
      <c r="F15" s="110" t="s">
        <v>127</v>
      </c>
      <c r="G15" s="111"/>
      <c r="H15" s="111"/>
      <c r="I15" s="111"/>
      <c r="J15" s="111"/>
      <c r="K15" s="111"/>
      <c r="L15" s="112"/>
      <c r="N15" s="20"/>
      <c r="O15" s="113" t="s">
        <v>131</v>
      </c>
      <c r="P15" s="113"/>
      <c r="Q15" s="15" t="s">
        <v>132</v>
      </c>
      <c r="R15" s="15" t="s">
        <v>133</v>
      </c>
      <c r="S15" s="15" t="s">
        <v>134</v>
      </c>
      <c r="T15" s="15" t="s">
        <v>135</v>
      </c>
      <c r="U15" s="15" t="s">
        <v>136</v>
      </c>
      <c r="X15" s="21" t="s">
        <v>137</v>
      </c>
      <c r="Y15" s="19" t="s">
        <v>129</v>
      </c>
    </row>
    <row r="16" spans="1:25" s="9" customFormat="1" ht="51.75" customHeight="1" x14ac:dyDescent="0.2">
      <c r="B16" s="120" t="s">
        <v>138</v>
      </c>
      <c r="C16" s="22" t="s">
        <v>139</v>
      </c>
      <c r="D16" s="14">
        <v>1</v>
      </c>
      <c r="E16" s="18"/>
      <c r="F16" s="113" t="s">
        <v>131</v>
      </c>
      <c r="G16" s="113"/>
      <c r="H16" s="15" t="s">
        <v>132</v>
      </c>
      <c r="I16" s="15" t="s">
        <v>133</v>
      </c>
      <c r="J16" s="15" t="s">
        <v>134</v>
      </c>
      <c r="K16" s="15" t="s">
        <v>135</v>
      </c>
      <c r="L16" s="15" t="s">
        <v>136</v>
      </c>
      <c r="O16" s="113" t="s">
        <v>140</v>
      </c>
      <c r="P16" s="113"/>
      <c r="Q16" s="15" t="s">
        <v>141</v>
      </c>
      <c r="R16" s="15" t="s">
        <v>142</v>
      </c>
      <c r="S16" s="15" t="s">
        <v>143</v>
      </c>
      <c r="T16" s="15" t="s">
        <v>144</v>
      </c>
      <c r="U16" s="15" t="s">
        <v>145</v>
      </c>
      <c r="X16" s="23" t="s">
        <v>146</v>
      </c>
      <c r="Y16" s="15" t="s">
        <v>147</v>
      </c>
    </row>
    <row r="17" spans="2:25" s="9" customFormat="1" ht="67.5" x14ac:dyDescent="0.2">
      <c r="B17" s="120"/>
      <c r="C17" s="22" t="s">
        <v>148</v>
      </c>
      <c r="D17" s="14">
        <v>2</v>
      </c>
      <c r="E17" s="18"/>
      <c r="F17" s="113" t="s">
        <v>140</v>
      </c>
      <c r="G17" s="113"/>
      <c r="H17" s="15" t="s">
        <v>141</v>
      </c>
      <c r="I17" s="15" t="s">
        <v>142</v>
      </c>
      <c r="J17" s="15" t="s">
        <v>143</v>
      </c>
      <c r="K17" s="15" t="s">
        <v>144</v>
      </c>
      <c r="L17" s="15" t="s">
        <v>145</v>
      </c>
      <c r="O17" s="117" t="s">
        <v>129</v>
      </c>
      <c r="P17" s="117" t="s">
        <v>149</v>
      </c>
      <c r="Q17" s="19" t="s">
        <v>150</v>
      </c>
      <c r="R17" s="19" t="s">
        <v>151</v>
      </c>
      <c r="S17" s="19" t="s">
        <v>152</v>
      </c>
      <c r="T17" s="19" t="s">
        <v>153</v>
      </c>
      <c r="U17" s="19" t="s">
        <v>154</v>
      </c>
      <c r="X17" s="24" t="s">
        <v>155</v>
      </c>
      <c r="Y17" s="15" t="s">
        <v>156</v>
      </c>
    </row>
    <row r="18" spans="2:25" s="9" customFormat="1" ht="22.5" x14ac:dyDescent="0.2">
      <c r="B18" s="120"/>
      <c r="C18" s="22" t="s">
        <v>157</v>
      </c>
      <c r="D18" s="14">
        <v>3</v>
      </c>
      <c r="E18" s="18"/>
      <c r="F18" s="117" t="s">
        <v>129</v>
      </c>
      <c r="G18" s="117" t="s">
        <v>149</v>
      </c>
      <c r="H18" s="19" t="s">
        <v>150</v>
      </c>
      <c r="I18" s="19" t="s">
        <v>151</v>
      </c>
      <c r="J18" s="19" t="s">
        <v>152</v>
      </c>
      <c r="K18" s="19" t="s">
        <v>153</v>
      </c>
      <c r="L18" s="19" t="s">
        <v>154</v>
      </c>
      <c r="O18" s="117"/>
      <c r="P18" s="117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X18" s="25">
        <v>5</v>
      </c>
      <c r="Y18" s="15" t="s">
        <v>158</v>
      </c>
    </row>
    <row r="19" spans="2:25" s="9" customFormat="1" ht="51.75" customHeight="1" x14ac:dyDescent="0.2">
      <c r="B19" s="120"/>
      <c r="C19" s="22" t="s">
        <v>159</v>
      </c>
      <c r="D19" s="14">
        <v>4</v>
      </c>
      <c r="E19" s="18"/>
      <c r="F19" s="117"/>
      <c r="G19" s="117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N19" s="120" t="s">
        <v>138</v>
      </c>
      <c r="O19" s="22" t="s">
        <v>139</v>
      </c>
      <c r="P19" s="14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160</v>
      </c>
      <c r="Y19" s="15" t="s">
        <v>161</v>
      </c>
    </row>
    <row r="20" spans="2:25" s="9" customFormat="1" ht="33.75" x14ac:dyDescent="0.2">
      <c r="B20" s="120"/>
      <c r="C20" s="22" t="s">
        <v>162</v>
      </c>
      <c r="D20" s="14">
        <v>5</v>
      </c>
      <c r="E20" s="18"/>
      <c r="F20" s="18"/>
      <c r="G20" s="18"/>
      <c r="H20" s="18"/>
      <c r="I20" s="18"/>
      <c r="J20" s="18"/>
      <c r="K20" s="18"/>
      <c r="N20" s="120"/>
      <c r="O20" s="22" t="s">
        <v>148</v>
      </c>
      <c r="P20" s="14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</row>
    <row r="21" spans="2:25" s="9" customFormat="1" ht="45" x14ac:dyDescent="0.2">
      <c r="F21" s="18"/>
      <c r="G21" s="18"/>
      <c r="H21" s="18"/>
      <c r="I21" s="18"/>
      <c r="J21" s="18"/>
      <c r="K21" s="18"/>
      <c r="N21" s="120"/>
      <c r="O21" s="22" t="s">
        <v>157</v>
      </c>
      <c r="P21" s="14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163</v>
      </c>
      <c r="Y21" s="27" t="s">
        <v>164</v>
      </c>
    </row>
    <row r="22" spans="2:25" s="9" customFormat="1" ht="22.5" x14ac:dyDescent="0.2">
      <c r="B22" s="9" t="s">
        <v>165</v>
      </c>
      <c r="N22" s="120"/>
      <c r="O22" s="22" t="s">
        <v>159</v>
      </c>
      <c r="P22" s="14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9" t="s">
        <v>166</v>
      </c>
      <c r="Y22" s="9" t="s">
        <v>167</v>
      </c>
    </row>
    <row r="23" spans="2:25" s="9" customFormat="1" ht="33.75" x14ac:dyDescent="0.2">
      <c r="N23" s="120"/>
      <c r="O23" s="22" t="s">
        <v>162</v>
      </c>
      <c r="P23" s="14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9" t="s">
        <v>168</v>
      </c>
      <c r="Y23" s="9" t="s">
        <v>169</v>
      </c>
    </row>
    <row r="24" spans="2:25" s="9" customFormat="1" x14ac:dyDescent="0.2">
      <c r="X24" s="9" t="s">
        <v>170</v>
      </c>
    </row>
    <row r="26" spans="2:25" hidden="1" x14ac:dyDescent="0.2">
      <c r="C26" s="8" t="s">
        <v>171</v>
      </c>
      <c r="D26" s="8" t="s">
        <v>8</v>
      </c>
      <c r="F26" s="8" t="s">
        <v>13</v>
      </c>
      <c r="G26" s="8" t="s">
        <v>14</v>
      </c>
      <c r="H26" s="8" t="s">
        <v>172</v>
      </c>
    </row>
    <row r="27" spans="2:25" hidden="1" x14ac:dyDescent="0.2">
      <c r="C27" s="8" t="s">
        <v>35</v>
      </c>
      <c r="D27" s="8" t="s">
        <v>36</v>
      </c>
      <c r="F27" s="8" t="s">
        <v>173</v>
      </c>
      <c r="G27" s="8" t="s">
        <v>174</v>
      </c>
      <c r="H27" s="8" t="s">
        <v>167</v>
      </c>
      <c r="P27" s="28"/>
      <c r="Q27" s="28"/>
      <c r="R27" s="28"/>
      <c r="S27" s="28"/>
      <c r="T27" s="28"/>
    </row>
    <row r="28" spans="2:25" hidden="1" x14ac:dyDescent="0.2">
      <c r="C28" s="8" t="s">
        <v>57</v>
      </c>
      <c r="D28" s="8" t="s">
        <v>58</v>
      </c>
      <c r="F28" s="8" t="s">
        <v>175</v>
      </c>
      <c r="G28" s="8" t="s">
        <v>176</v>
      </c>
      <c r="H28" s="8" t="s">
        <v>169</v>
      </c>
      <c r="P28" s="28"/>
      <c r="Q28" s="28"/>
      <c r="R28" s="28"/>
      <c r="S28" s="28"/>
      <c r="T28" s="28"/>
    </row>
    <row r="29" spans="2:25" hidden="1" x14ac:dyDescent="0.2">
      <c r="F29" s="8" t="s">
        <v>177</v>
      </c>
      <c r="G29" s="8" t="s">
        <v>178</v>
      </c>
      <c r="P29" s="28"/>
      <c r="Q29" s="28"/>
      <c r="R29" s="28"/>
      <c r="S29" s="28"/>
      <c r="T29" s="28"/>
    </row>
    <row r="30" spans="2:25" hidden="1" x14ac:dyDescent="0.2">
      <c r="F30" s="8" t="s">
        <v>179</v>
      </c>
      <c r="G30" s="8" t="s">
        <v>180</v>
      </c>
      <c r="P30" s="28"/>
      <c r="Q30" s="28"/>
      <c r="R30" s="28"/>
      <c r="S30" s="28"/>
      <c r="T30" s="28"/>
    </row>
    <row r="31" spans="2:25" hidden="1" x14ac:dyDescent="0.2">
      <c r="F31" s="8" t="s">
        <v>181</v>
      </c>
      <c r="G31" s="8" t="s">
        <v>182</v>
      </c>
      <c r="P31" s="28"/>
      <c r="Q31" s="28"/>
      <c r="R31" s="28"/>
      <c r="S31" s="28"/>
      <c r="T31" s="28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109EC01148EB4E8EEA36A50CBB8216" ma:contentTypeVersion="4" ma:contentTypeDescription="Create a new document." ma:contentTypeScope="" ma:versionID="420dc9f7fe1abd0116a324bcfe9c1127">
  <xsd:schema xmlns:xsd="http://www.w3.org/2001/XMLSchema" xmlns:xs="http://www.w3.org/2001/XMLSchema" xmlns:p="http://schemas.microsoft.com/office/2006/metadata/properties" xmlns:ns2="df84f933-8715-4b07-813a-ae503e48944f" xmlns:ns3="379ea68b-65e1-4ba0-bc32-50a1063355c1" targetNamespace="http://schemas.microsoft.com/office/2006/metadata/properties" ma:root="true" ma:fieldsID="fcd4ffc372ae1c9611453a44e1a55bbc" ns2:_="" ns3:_="">
    <xsd:import namespace="df84f933-8715-4b07-813a-ae503e48944f"/>
    <xsd:import namespace="379ea68b-65e1-4ba0-bc32-50a1063355c1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84f933-8715-4b07-813a-ae503e48944f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9ea68b-65e1-4ba0-bc32-50a1063355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532766-C946-4914-BCB6-4B44ED0266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84f933-8715-4b07-813a-ae503e48944f"/>
    <ds:schemaRef ds:uri="379ea68b-65e1-4ba0-bc32-50a1063355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FB3D6-5FC7-4044-A529-6EE96066FA6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6DFEDEF-130F-4275-A5C0-615458DE9D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Matriz riesgos</vt:lpstr>
      <vt:lpstr>TABLAS VALORACIÓN</vt:lpstr>
      <vt:lpstr>'Matriz riesgos'!Área_de_impresión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Liliana Patricia Rodriguez Azuero</cp:lastModifiedBy>
  <cp:revision/>
  <dcterms:created xsi:type="dcterms:W3CDTF">2011-10-26T13:45:21Z</dcterms:created>
  <dcterms:modified xsi:type="dcterms:W3CDTF">2026-06-30T12:40:51Z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0x010100FE109EC01148EB4E8EEA36A50CBB8216</vt:lpwstr>
  </property>
</Properties>
</file>