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elisa.molina\Documents\CAMILA AGUIRRE\CONTRATACIÓN\2026\SEMAFOROS\"/>
    </mc:Choice>
  </mc:AlternateContent>
  <xr:revisionPtr revIDLastSave="0" documentId="13_ncr:1_{D2A41501-E6DF-4A5D-AB26-581D4704ABE1}" xr6:coauthVersionLast="47" xr6:coauthVersionMax="47" xr10:uidLastSave="{00000000-0000-0000-0000-000000000000}"/>
  <bookViews>
    <workbookView xWindow="-120" yWindow="-120" windowWidth="29040" windowHeight="15840" xr2:uid="{055F8439-C2A7-42AD-AA8E-BFEBD07E5FCA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7" i="1" l="1"/>
  <c r="H7" i="1" l="1"/>
  <c r="G6" i="1"/>
  <c r="H6" i="1" s="1"/>
  <c r="G5" i="1"/>
  <c r="H5" i="1" s="1"/>
  <c r="G4" i="1"/>
  <c r="H4" i="1" s="1"/>
  <c r="G3" i="1"/>
  <c r="H3" i="1" s="1"/>
  <c r="G2" i="1"/>
  <c r="H2" i="1" s="1"/>
  <c r="H8" i="1" l="1"/>
  <c r="H9" i="1" s="1"/>
  <c r="H10" i="1" s="1"/>
</calcChain>
</file>

<file path=xl/sharedStrings.xml><?xml version="1.0" encoding="utf-8"?>
<sst xmlns="http://schemas.openxmlformats.org/spreadsheetml/2006/main" count="17" uniqueCount="16">
  <si>
    <t>ITEM</t>
  </si>
  <si>
    <t>CPC</t>
  </si>
  <si>
    <t>DESCRIPCIÓN</t>
  </si>
  <si>
    <t>CANTIDAD</t>
  </si>
  <si>
    <t>VALOR COTIZACIÓN No. 1</t>
  </si>
  <si>
    <t>VALOR COTIZACIÓN No. 2</t>
  </si>
  <si>
    <t>VALOR TOTAL</t>
  </si>
  <si>
    <t>Mantenimiento de intersecciones semaforicas: Incluye revisión de baterias, revisión y limpieza de paneles solares, verificación solares, actualización de tarjetas logisticas en hardware y software, verificación de matrices led reparación</t>
  </si>
  <si>
    <t>Reubicación de semaforo, inlcuye desmonte y reinstalación</t>
  </si>
  <si>
    <t>Baterias secas de 12 voltios 120 amperios. Libre de mantenimiento</t>
  </si>
  <si>
    <t>Panel solar de 200 vatios con soporte para poste, incluye Kit de instalación cables, conectores, soportes</t>
  </si>
  <si>
    <t>Caja de alojamiento de baterias</t>
  </si>
  <si>
    <t>Instalación, conexión y puesta en funcionamiento de panel solar, caja de alojamiento</t>
  </si>
  <si>
    <t>SUBTOTAL</t>
  </si>
  <si>
    <t>IVA</t>
  </si>
  <si>
    <t xml:space="preserve">PROMEDIO VALOR UNITARIO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</si>
</sst>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$&quot;\ #,##0.00;[Red]\-&quot;$&quot;\ #,##0.00"/>
    <numFmt numFmtId="164" formatCode="&quot;$&quot;\ #,##0.00"/>
  </numFmts>
  <fonts count="8" x14ac:knownFonts="1">
    <font>
      <sz val="11"/>
      <color theme="1"/>
      <name val="Calibri"/>
      <family val="2"/>
      <scheme val="minor"/>
    </font>
    <font>
      <b/>
      <sz val="11.5"/>
      <color theme="1"/>
      <name val="Century Gothic"/>
      <family val="2"/>
    </font>
    <font>
      <sz val="11.5"/>
      <color theme="1"/>
      <name val="Century Gothic"/>
      <family val="2"/>
    </font>
    <font>
      <sz val="11.5"/>
      <color rgb="FF000000"/>
      <name val="Century Gothic"/>
      <family val="2"/>
    </font>
    <font>
      <b/>
      <sz val="11.5"/>
      <color theme="2"/>
      <name val="Century Gothic"/>
      <family val="2"/>
    </font>
    <font>
      <sz val="11"/>
      <color theme="2"/>
      <name val="Calibri"/>
      <family val="2"/>
      <scheme val="minor"/>
    </font>
    <font>
      <sz val="11"/>
      <color theme="2"/>
      <name val="Century Gothic"/>
      <family val="2"/>
    </font>
    <font>
      <sz val="11.5"/>
      <color theme="2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  <border>
      <left/>
      <right style="thin">
        <color theme="2"/>
      </right>
      <top style="thin">
        <color theme="2"/>
      </top>
      <bottom/>
      <diagonal/>
    </border>
    <border>
      <left style="thin">
        <color theme="2"/>
      </left>
      <right/>
      <top style="thin">
        <color theme="2"/>
      </top>
      <bottom/>
      <diagonal/>
    </border>
    <border>
      <left/>
      <right style="thin">
        <color theme="2"/>
      </right>
      <top/>
      <bottom/>
      <diagonal/>
    </border>
    <border>
      <left style="thin">
        <color theme="2"/>
      </left>
      <right style="thin">
        <color theme="2"/>
      </right>
      <top style="thin">
        <color theme="2"/>
      </top>
      <bottom/>
      <diagonal/>
    </border>
    <border>
      <left style="thin">
        <color theme="2"/>
      </left>
      <right style="thin">
        <color theme="2"/>
      </right>
      <top/>
      <bottom/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2"/>
      </right>
      <top style="thin">
        <color theme="2"/>
      </top>
      <bottom style="thin">
        <color theme="2"/>
      </bottom>
      <diagonal/>
    </border>
    <border>
      <left style="thin">
        <color theme="0" tint="-4.9989318521683403E-2"/>
      </left>
      <right style="thin">
        <color theme="2"/>
      </right>
      <top style="thin">
        <color theme="2"/>
      </top>
      <bottom style="thin">
        <color theme="0" tint="-4.9989318521683403E-2"/>
      </bottom>
      <diagonal/>
    </border>
    <border>
      <left/>
      <right style="thin">
        <color theme="2"/>
      </right>
      <top style="thin">
        <color theme="2"/>
      </top>
      <bottom style="thin">
        <color theme="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/>
      <right style="thin">
        <color theme="0" tint="-4.9989318521683403E-2"/>
      </right>
      <top style="thin">
        <color theme="2"/>
      </top>
      <bottom style="thin">
        <color theme="0" tint="-4.9989318521683403E-2"/>
      </bottom>
      <diagonal/>
    </border>
    <border>
      <left/>
      <right style="thin">
        <color theme="2"/>
      </right>
      <top/>
      <bottom style="thin">
        <color theme="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/>
      <diagonal/>
    </border>
    <border>
      <left/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/>
      <right/>
      <top/>
      <bottom style="thin">
        <color theme="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2"/>
      </bottom>
      <diagonal/>
    </border>
    <border>
      <left style="thin">
        <color theme="2"/>
      </left>
      <right/>
      <top/>
      <bottom style="thin">
        <color theme="2"/>
      </bottom>
      <diagonal/>
    </border>
    <border>
      <left/>
      <right/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2"/>
      </left>
      <right style="thin">
        <color theme="0" tint="-4.9989318521683403E-2"/>
      </right>
      <top style="thin">
        <color theme="0" tint="-4.9989318521683403E-2"/>
      </top>
      <bottom/>
      <diagonal/>
    </border>
    <border>
      <left style="thin">
        <color theme="2"/>
      </left>
      <right/>
      <top style="thin">
        <color theme="0" tint="-4.9989318521683403E-2"/>
      </top>
      <bottom style="thin">
        <color theme="0" tint="-4.9989318521683403E-2"/>
      </bottom>
      <diagonal/>
    </border>
    <border>
      <left/>
      <right style="thin">
        <color theme="0" tint="-4.9989318521683403E-2"/>
      </right>
      <top style="thin">
        <color theme="0" tint="-4.9989318521683403E-2"/>
      </top>
      <bottom/>
      <diagonal/>
    </border>
    <border>
      <left style="thin">
        <color theme="2"/>
      </left>
      <right/>
      <top/>
      <bottom style="thin">
        <color theme="0" tint="-4.9989318521683403E-2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8" fontId="3" fillId="0" borderId="1" xfId="0" applyNumberFormat="1" applyFont="1" applyBorder="1" applyAlignment="1">
      <alignment horizontal="center" vertical="center" wrapText="1"/>
    </xf>
    <xf numFmtId="164" fontId="1" fillId="2" borderId="1" xfId="0" applyNumberFormat="1" applyFont="1" applyFill="1" applyBorder="1"/>
    <xf numFmtId="164" fontId="6" fillId="3" borderId="7" xfId="0" applyNumberFormat="1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5" fillId="3" borderId="7" xfId="0" applyFont="1" applyFill="1" applyBorder="1"/>
    <xf numFmtId="164" fontId="5" fillId="3" borderId="10" xfId="0" applyNumberFormat="1" applyFont="1" applyFill="1" applyBorder="1"/>
    <xf numFmtId="164" fontId="5" fillId="3" borderId="11" xfId="0" applyNumberFormat="1" applyFont="1" applyFill="1" applyBorder="1"/>
    <xf numFmtId="164" fontId="5" fillId="3" borderId="12" xfId="0" applyNumberFormat="1" applyFont="1" applyFill="1" applyBorder="1"/>
    <xf numFmtId="164" fontId="5" fillId="3" borderId="7" xfId="0" applyNumberFormat="1" applyFont="1" applyFill="1" applyBorder="1"/>
    <xf numFmtId="0" fontId="5" fillId="3" borderId="10" xfId="0" applyFont="1" applyFill="1" applyBorder="1"/>
    <xf numFmtId="9" fontId="6" fillId="3" borderId="11" xfId="0" applyNumberFormat="1" applyFont="1" applyFill="1" applyBorder="1" applyAlignment="1">
      <alignment horizontal="center" vertical="center"/>
    </xf>
    <xf numFmtId="164" fontId="7" fillId="3" borderId="0" xfId="0" applyNumberFormat="1" applyFont="1" applyFill="1" applyBorder="1" applyAlignment="1">
      <alignment horizontal="center" vertical="center"/>
    </xf>
    <xf numFmtId="164" fontId="6" fillId="3" borderId="13" xfId="0" applyNumberFormat="1" applyFont="1" applyFill="1" applyBorder="1" applyAlignment="1">
      <alignment horizontal="center" vertical="center"/>
    </xf>
    <xf numFmtId="164" fontId="6" fillId="3" borderId="14" xfId="0" applyNumberFormat="1" applyFont="1" applyFill="1" applyBorder="1" applyAlignment="1">
      <alignment horizontal="center" vertical="center"/>
    </xf>
    <xf numFmtId="164" fontId="6" fillId="3" borderId="15" xfId="0" applyNumberFormat="1" applyFont="1" applyFill="1" applyBorder="1" applyAlignment="1">
      <alignment horizontal="center" vertical="center"/>
    </xf>
    <xf numFmtId="164" fontId="5" fillId="3" borderId="16" xfId="0" applyNumberFormat="1" applyFont="1" applyFill="1" applyBorder="1"/>
    <xf numFmtId="164" fontId="5" fillId="3" borderId="8" xfId="0" applyNumberFormat="1" applyFont="1" applyFill="1" applyBorder="1"/>
    <xf numFmtId="0" fontId="5" fillId="3" borderId="14" xfId="0" applyFont="1" applyFill="1" applyBorder="1"/>
    <xf numFmtId="164" fontId="6" fillId="3" borderId="17" xfId="0" applyNumberFormat="1" applyFont="1" applyFill="1" applyBorder="1" applyAlignment="1">
      <alignment horizontal="center" vertical="center"/>
    </xf>
    <xf numFmtId="164" fontId="6" fillId="3" borderId="18" xfId="0" applyNumberFormat="1" applyFont="1" applyFill="1" applyBorder="1" applyAlignment="1">
      <alignment horizontal="center" vertical="center"/>
    </xf>
    <xf numFmtId="164" fontId="6" fillId="3" borderId="19" xfId="0" applyNumberFormat="1" applyFont="1" applyFill="1" applyBorder="1" applyAlignment="1">
      <alignment horizontal="center" vertical="center"/>
    </xf>
    <xf numFmtId="164" fontId="6" fillId="3" borderId="20" xfId="0" applyNumberFormat="1" applyFont="1" applyFill="1" applyBorder="1" applyAlignment="1">
      <alignment horizontal="center" vertical="center"/>
    </xf>
    <xf numFmtId="0" fontId="5" fillId="3" borderId="17" xfId="0" applyFont="1" applyFill="1" applyBorder="1"/>
    <xf numFmtId="0" fontId="5" fillId="3" borderId="16" xfId="0" applyFont="1" applyFill="1" applyBorder="1"/>
    <xf numFmtId="0" fontId="5" fillId="3" borderId="21" xfId="0" applyFont="1" applyFill="1" applyBorder="1"/>
    <xf numFmtId="0" fontId="5" fillId="3" borderId="22" xfId="0" applyFont="1" applyFill="1" applyBorder="1"/>
    <xf numFmtId="0" fontId="5" fillId="3" borderId="24" xfId="0" applyFont="1" applyFill="1" applyBorder="1"/>
    <xf numFmtId="0" fontId="5" fillId="3" borderId="23" xfId="0" applyFont="1" applyFill="1" applyBorder="1"/>
    <xf numFmtId="0" fontId="5" fillId="3" borderId="0" xfId="0" applyFont="1" applyFill="1" applyBorder="1"/>
    <xf numFmtId="0" fontId="5" fillId="3" borderId="25" xfId="0" applyFont="1" applyFill="1" applyBorder="1"/>
    <xf numFmtId="0" fontId="5" fillId="3" borderId="26" xfId="0" applyFont="1" applyFill="1" applyBorder="1"/>
    <xf numFmtId="0" fontId="5" fillId="3" borderId="27" xfId="0" applyFont="1" applyFill="1" applyBorder="1"/>
    <xf numFmtId="164" fontId="7" fillId="3" borderId="17" xfId="0" applyNumberFormat="1" applyFont="1" applyFill="1" applyBorder="1" applyAlignment="1">
      <alignment horizontal="center" vertical="center"/>
    </xf>
    <xf numFmtId="9" fontId="6" fillId="3" borderId="26" xfId="0" applyNumberFormat="1" applyFont="1" applyFill="1" applyBorder="1" applyAlignment="1">
      <alignment horizontal="center" vertical="center"/>
    </xf>
    <xf numFmtId="9" fontId="6" fillId="3" borderId="28" xfId="0" applyNumberFormat="1" applyFont="1" applyFill="1" applyBorder="1" applyAlignment="1">
      <alignment horizontal="center" vertical="center"/>
    </xf>
    <xf numFmtId="164" fontId="7" fillId="3" borderId="29" xfId="0" applyNumberFormat="1" applyFont="1" applyFill="1" applyBorder="1" applyAlignment="1">
      <alignment horizontal="center" vertical="center"/>
    </xf>
    <xf numFmtId="164" fontId="7" fillId="3" borderId="21" xfId="0" applyNumberFormat="1" applyFont="1" applyFill="1" applyBorder="1" applyAlignment="1">
      <alignment horizontal="center" vertical="center"/>
    </xf>
    <xf numFmtId="164" fontId="7" fillId="3" borderId="25" xfId="0" applyNumberFormat="1" applyFont="1" applyFill="1" applyBorder="1" applyAlignment="1">
      <alignment horizontal="center" vertical="center"/>
    </xf>
    <xf numFmtId="0" fontId="0" fillId="0" borderId="30" xfId="0" applyBorder="1"/>
    <xf numFmtId="0" fontId="1" fillId="2" borderId="1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D028FF-83B1-4830-8910-52342098AF78}">
  <dimension ref="A1:O11"/>
  <sheetViews>
    <sheetView tabSelected="1" workbookViewId="0">
      <selection activeCell="H13" sqref="H13"/>
    </sheetView>
  </sheetViews>
  <sheetFormatPr baseColWidth="10" defaultRowHeight="15" x14ac:dyDescent="0.25"/>
  <cols>
    <col min="2" max="2" width="15.5703125" customWidth="1"/>
    <col min="3" max="3" width="61" customWidth="1"/>
    <col min="4" max="4" width="15.7109375" customWidth="1"/>
    <col min="5" max="5" width="20.140625" customWidth="1"/>
    <col min="6" max="6" width="21.7109375" customWidth="1"/>
    <col min="7" max="7" width="17.7109375" customWidth="1"/>
    <col min="8" max="8" width="16.5703125" customWidth="1"/>
    <col min="10" max="10" width="13.7109375" customWidth="1"/>
    <col min="11" max="11" width="24" customWidth="1"/>
    <col min="12" max="12" width="26.28515625" customWidth="1"/>
    <col min="13" max="13" width="31.5703125" customWidth="1"/>
  </cols>
  <sheetData>
    <row r="1" spans="1:15" ht="42.75" x14ac:dyDescent="0.25">
      <c r="A1" s="1" t="s">
        <v>0</v>
      </c>
      <c r="B1" s="1" t="s">
        <v>1</v>
      </c>
      <c r="C1" s="1" t="s">
        <v>2</v>
      </c>
      <c r="D1" s="1" t="s">
        <v>3</v>
      </c>
      <c r="E1" s="9" t="s">
        <v>4</v>
      </c>
      <c r="F1" s="9" t="s">
        <v>5</v>
      </c>
      <c r="G1" s="1" t="s">
        <v>15</v>
      </c>
      <c r="H1" s="1" t="s">
        <v>6</v>
      </c>
      <c r="J1" s="15"/>
      <c r="K1" s="14"/>
      <c r="L1" s="14"/>
      <c r="M1" s="13"/>
      <c r="N1" s="16"/>
    </row>
    <row r="2" spans="1:15" ht="93.75" customHeight="1" x14ac:dyDescent="0.25">
      <c r="A2" s="2">
        <v>1</v>
      </c>
      <c r="B2" s="3">
        <v>8715205</v>
      </c>
      <c r="C2" s="4" t="s">
        <v>7</v>
      </c>
      <c r="D2" s="7">
        <v>6</v>
      </c>
      <c r="E2" s="10">
        <v>285000</v>
      </c>
      <c r="F2" s="10">
        <v>315000</v>
      </c>
      <c r="G2" s="8">
        <f t="shared" ref="G2:G6" si="0">(E2+F2)/2</f>
        <v>300000</v>
      </c>
      <c r="H2" s="5">
        <f>G2*D2</f>
        <v>1800000</v>
      </c>
      <c r="J2" s="22"/>
      <c r="K2" s="23"/>
      <c r="L2" s="24"/>
      <c r="M2" s="12"/>
      <c r="N2" s="17"/>
    </row>
    <row r="3" spans="1:15" ht="33" x14ac:dyDescent="0.25">
      <c r="A3" s="2">
        <v>2</v>
      </c>
      <c r="B3" s="3">
        <v>54619</v>
      </c>
      <c r="C3" s="4" t="s">
        <v>8</v>
      </c>
      <c r="D3" s="7">
        <v>6</v>
      </c>
      <c r="E3" s="10">
        <v>1050000</v>
      </c>
      <c r="F3" s="10">
        <v>1030000</v>
      </c>
      <c r="G3" s="8">
        <f t="shared" si="0"/>
        <v>1040000</v>
      </c>
      <c r="H3" s="5">
        <f>G3*D3</f>
        <v>6240000</v>
      </c>
      <c r="J3" s="45"/>
      <c r="K3" s="49"/>
      <c r="L3" s="30"/>
      <c r="M3" s="25"/>
      <c r="N3" s="18"/>
    </row>
    <row r="4" spans="1:15" ht="33" x14ac:dyDescent="0.25">
      <c r="A4" s="2">
        <v>3</v>
      </c>
      <c r="B4" s="3">
        <v>61159</v>
      </c>
      <c r="C4" s="4" t="s">
        <v>9</v>
      </c>
      <c r="D4" s="7">
        <v>1</v>
      </c>
      <c r="E4" s="10">
        <v>1200000</v>
      </c>
      <c r="F4" s="10">
        <v>1380000</v>
      </c>
      <c r="G4" s="8">
        <f t="shared" si="0"/>
        <v>1290000</v>
      </c>
      <c r="H4" s="5">
        <f>G4*D4</f>
        <v>1290000</v>
      </c>
      <c r="J4" s="45"/>
      <c r="K4" s="48"/>
      <c r="L4" s="30"/>
      <c r="M4" s="26"/>
      <c r="N4" s="20"/>
    </row>
    <row r="5" spans="1:15" ht="33" x14ac:dyDescent="0.25">
      <c r="A5" s="2">
        <v>4</v>
      </c>
      <c r="B5" s="3">
        <v>61143</v>
      </c>
      <c r="C5" s="4" t="s">
        <v>10</v>
      </c>
      <c r="D5" s="7">
        <v>1</v>
      </c>
      <c r="E5" s="10">
        <v>1180000</v>
      </c>
      <c r="F5" s="10">
        <v>1210000</v>
      </c>
      <c r="G5" s="8">
        <f t="shared" si="0"/>
        <v>1195000</v>
      </c>
      <c r="H5" s="5">
        <f>G5</f>
        <v>1195000</v>
      </c>
      <c r="J5" s="45"/>
      <c r="K5" s="47"/>
      <c r="L5" s="30"/>
      <c r="M5" s="32"/>
      <c r="N5" s="19"/>
    </row>
    <row r="6" spans="1:15" ht="16.5" x14ac:dyDescent="0.25">
      <c r="A6" s="2">
        <v>5</v>
      </c>
      <c r="B6" s="3">
        <v>62199</v>
      </c>
      <c r="C6" s="4" t="s">
        <v>11</v>
      </c>
      <c r="D6" s="7">
        <v>1</v>
      </c>
      <c r="E6" s="10">
        <v>985000</v>
      </c>
      <c r="F6" s="10">
        <v>965000</v>
      </c>
      <c r="G6" s="8">
        <f t="shared" si="0"/>
        <v>975000</v>
      </c>
      <c r="H6" s="5">
        <f>G6</f>
        <v>975000</v>
      </c>
      <c r="J6" s="46"/>
      <c r="K6" s="44"/>
      <c r="L6" s="33"/>
      <c r="M6" s="31"/>
      <c r="N6" s="28"/>
    </row>
    <row r="7" spans="1:15" ht="33" x14ac:dyDescent="0.25">
      <c r="A7" s="2">
        <v>6</v>
      </c>
      <c r="B7" s="3">
        <v>54611</v>
      </c>
      <c r="C7" s="4" t="s">
        <v>12</v>
      </c>
      <c r="D7" s="7">
        <v>1</v>
      </c>
      <c r="E7" s="10">
        <v>1100000</v>
      </c>
      <c r="F7" s="10">
        <v>1250000</v>
      </c>
      <c r="G7" s="8">
        <f>(E7+F7)/2</f>
        <v>1175000</v>
      </c>
      <c r="H7" s="5">
        <f>G7</f>
        <v>1175000</v>
      </c>
      <c r="J7" s="45"/>
      <c r="K7" s="44"/>
      <c r="L7" s="30"/>
      <c r="M7" s="30"/>
      <c r="N7" s="27"/>
    </row>
    <row r="8" spans="1:15" x14ac:dyDescent="0.25">
      <c r="A8" s="51" t="s">
        <v>13</v>
      </c>
      <c r="B8" s="51"/>
      <c r="C8" s="51"/>
      <c r="D8" s="51"/>
      <c r="E8" s="52"/>
      <c r="F8" s="52"/>
      <c r="G8" s="51"/>
      <c r="H8" s="6">
        <f>H2+H3+H4+H5+H6+H7</f>
        <v>12675000</v>
      </c>
      <c r="J8" s="42"/>
      <c r="K8" s="41"/>
      <c r="L8" s="34"/>
      <c r="M8" s="34"/>
      <c r="N8" s="29"/>
    </row>
    <row r="9" spans="1:15" ht="16.5" x14ac:dyDescent="0.25">
      <c r="A9" s="53" t="s">
        <v>14</v>
      </c>
      <c r="B9" s="54"/>
      <c r="C9" s="54"/>
      <c r="D9" s="54"/>
      <c r="E9" s="54"/>
      <c r="F9" s="54"/>
      <c r="G9" s="55"/>
      <c r="H9" s="11">
        <f>H8*19%</f>
        <v>2408250</v>
      </c>
      <c r="J9" s="43"/>
      <c r="K9" s="40"/>
      <c r="L9" s="30"/>
      <c r="M9" s="17"/>
      <c r="N9" s="20"/>
    </row>
    <row r="10" spans="1:15" x14ac:dyDescent="0.25">
      <c r="A10" s="53" t="s">
        <v>6</v>
      </c>
      <c r="B10" s="54"/>
      <c r="C10" s="54"/>
      <c r="D10" s="54"/>
      <c r="E10" s="54"/>
      <c r="F10" s="54"/>
      <c r="G10" s="55"/>
      <c r="H10" s="11">
        <f>H8+H9</f>
        <v>15083250</v>
      </c>
      <c r="J10" s="42"/>
      <c r="K10" s="34"/>
      <c r="L10" s="36"/>
      <c r="M10" s="35"/>
      <c r="N10" s="21"/>
    </row>
    <row r="11" spans="1:15" x14ac:dyDescent="0.25">
      <c r="J11" s="38"/>
      <c r="K11" s="39"/>
      <c r="L11" s="37"/>
      <c r="M11" s="29"/>
      <c r="N11" s="16"/>
      <c r="O11" s="50"/>
    </row>
  </sheetData>
  <mergeCells count="3">
    <mergeCell ref="A8:G8"/>
    <mergeCell ref="A9:G9"/>
    <mergeCell ref="A10:G10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Camila Aguirre</dc:creator>
  <cp:lastModifiedBy>Camila Aguirre</cp:lastModifiedBy>
  <dcterms:created xsi:type="dcterms:W3CDTF">2026-07-30T16:40:19Z</dcterms:created>
  <dcterms:modified xsi:type="dcterms:W3CDTF">2026-08-12T20:46:06Z</dcterms:modified>
</cp:coreProperties>
</file>