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defaultThemeVersion="166925"/>
  <mc:AlternateContent xmlns:mc="http://schemas.openxmlformats.org/markup-compatibility/2006">
    <mc:Choice Requires="x15">
      <x15ac:absPath xmlns:x15ac="http://schemas.microsoft.com/office/spreadsheetml/2010/11/ac" url="https://correoiueedu-my.sharepoint.com/personal/jennifer_garcia_iue_edu_co/Documents/Documents/COPA/EXCLUSIVO SALUD/"/>
    </mc:Choice>
  </mc:AlternateContent>
  <xr:revisionPtr revIDLastSave="2" documentId="8_{DE6FFBF6-F784-447A-BEFB-17417C7228A4}" xr6:coauthVersionLast="47" xr6:coauthVersionMax="47" xr10:uidLastSave="{ED51D589-6323-44AC-BBF2-858D2D91632B}"/>
  <bookViews>
    <workbookView xWindow="14295" yWindow="0" windowWidth="14610" windowHeight="15585" tabRatio="815" xr2:uid="{00000000-000D-0000-FFFF-FFFF00000000}"/>
  </bookViews>
  <sheets>
    <sheet name="MATRIZ" sheetId="1" r:id="rId1"/>
    <sheet name="TABLAS DE VALORACIÓN" sheetId="2" r:id="rId2"/>
    <sheet name="RIESGOS GENERALES" sheetId="11" r:id="rId3"/>
    <sheet name="CONSULTORÍAS" sheetId="21" r:id="rId4"/>
    <sheet name="NO SON RIESGOS" sheetId="19" r:id="rId5"/>
  </sheets>
  <definedNames>
    <definedName name="_xlnm.Print_Area" localSheetId="0">MATRIZ!$B$1:$AB$17</definedName>
    <definedName name="_xlnm.Print_Titles" localSheetId="0">MATRIZ!$1:$7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alcChain.xml><?xml version="1.0" encoding="utf-8"?>
<calcChain xmlns="http://schemas.openxmlformats.org/spreadsheetml/2006/main">
  <c r="T17" i="1" l="1"/>
  <c r="R17" i="1"/>
  <c r="T16" i="1"/>
  <c r="R16" i="1"/>
  <c r="T15" i="1"/>
  <c r="R15" i="1"/>
  <c r="T14" i="1"/>
  <c r="R14" i="1"/>
  <c r="T13" i="1"/>
  <c r="R13" i="1"/>
  <c r="T12" i="1"/>
  <c r="R12" i="1"/>
  <c r="T11" i="1"/>
  <c r="R11" i="1"/>
  <c r="T10" i="1"/>
  <c r="R10" i="1"/>
  <c r="U16" i="1" l="1"/>
  <c r="U11" i="1"/>
  <c r="V12" i="1"/>
  <c r="V16" i="1"/>
  <c r="U10" i="1"/>
  <c r="U13" i="1"/>
  <c r="V14" i="1"/>
  <c r="V15" i="1"/>
  <c r="U12" i="1"/>
  <c r="U14" i="1"/>
  <c r="V11" i="1"/>
  <c r="U15" i="1"/>
  <c r="V10" i="1"/>
  <c r="V13" i="1"/>
  <c r="V17" i="1"/>
  <c r="L16" i="1"/>
  <c r="L14" i="1"/>
  <c r="J14" i="1"/>
  <c r="L13" i="1"/>
  <c r="J13" i="1"/>
  <c r="L17" i="1"/>
  <c r="L11" i="1"/>
  <c r="J11" i="1"/>
  <c r="N11" i="1" l="1"/>
  <c r="N16" i="1"/>
  <c r="N14" i="1"/>
  <c r="M16" i="1"/>
  <c r="M11" i="1"/>
  <c r="N17" i="1"/>
  <c r="N13" i="1"/>
  <c r="M13" i="1"/>
  <c r="M14" i="1"/>
  <c r="M17" i="1"/>
  <c r="T9" i="1" l="1"/>
  <c r="R9" i="1"/>
  <c r="U9" i="1" l="1"/>
  <c r="V9" i="1"/>
  <c r="L15" i="1" l="1"/>
  <c r="J12" i="1"/>
  <c r="L12" i="1"/>
  <c r="L10" i="1"/>
  <c r="J10" i="1"/>
  <c r="N10" i="1" l="1"/>
  <c r="M10" i="1"/>
  <c r="M12" i="1"/>
  <c r="M15" i="1"/>
  <c r="N15" i="1"/>
  <c r="N12" i="1"/>
  <c r="J9" i="1" l="1"/>
  <c r="L9" i="1"/>
  <c r="N9" i="1" l="1"/>
  <c r="M9"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Sebastweak</author>
  </authors>
  <commentList>
    <comment ref="AA8" authorId="0" shapeId="0" xr:uid="{00000000-0006-0000-0000-000001000000}">
      <text>
        <r>
          <rPr>
            <b/>
            <sz val="9"/>
            <color indexed="81"/>
            <rFont val="Tahoma"/>
            <family val="2"/>
          </rPr>
          <t xml:space="preserve">MONITOREAR RIESGOS.
</t>
        </r>
        <r>
          <rPr>
            <sz val="9"/>
            <color indexed="81"/>
            <rFont val="Tahoma"/>
            <family val="2"/>
          </rPr>
          <t xml:space="preserve">
(a) Garantizar que los controles son eficaces y eficientes en el diseño y en la operación.
(b) Obtener información adicional para mejorar la valoración del Riesgo.
(c) Analizar y aprender lecciones a partir de los eventos, los cambios, las tendencias, los éxitos y los
fracasos.
(d) Detectar cambios en el contexto externo e interno que puedan exigir revisión de los tratamientos del
Riesgo y establecer un orden de prioridades de acciones para el tratamiento del Riesgo.
(e) Identificar nuevos Riesgos que pueden surgir.</t>
        </r>
      </text>
    </comment>
    <comment ref="BG9" authorId="0" shapeId="0" xr:uid="{00000000-0006-0000-0000-000002000000}">
      <text>
        <r>
          <rPr>
            <b/>
            <sz val="9"/>
            <color indexed="81"/>
            <rFont val="Tahoma"/>
            <family val="2"/>
          </rPr>
          <t>PLANEACIÓN</t>
        </r>
        <r>
          <rPr>
            <sz val="9"/>
            <color indexed="81"/>
            <rFont val="Tahoma"/>
            <family val="2"/>
          </rPr>
          <t>. Elaboración plan anual de adquisición y pliego de condiciones:
(i) La modalidad de contratación es adecuada para el bien servicio u obra necesitado.
(ii)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(iii) El valor del contrato corresponde a los precios del mercado.
(iv) La descripción del bien o servicio requerido es claro.
(v) El Proceso de Contratación cuenta con las condiciones que garanticen la transparencia, equidad y competencia entre los proponentes.
(vi) El estudio de mercado permite identificar los aspectos de oferta y demanda del mercado
respectivo.
(vii) El diseño del Proceso de Contratación permite satisfacer las necesidades de la Entidad Estatal, cumplir su misión y si es coherente con el cumplimiento de sus objetivos y metas</t>
        </r>
      </text>
    </comment>
    <comment ref="BG10" authorId="0" shapeId="0" xr:uid="{00000000-0006-0000-0000-000003000000}">
      <text>
        <r>
          <rPr>
            <b/>
            <sz val="9"/>
            <color indexed="81"/>
            <rFont val="Tahoma"/>
            <family val="2"/>
          </rPr>
          <t xml:space="preserve">SELECCIÓN. </t>
        </r>
        <r>
          <rPr>
            <sz val="9"/>
            <color indexed="81"/>
            <rFont val="Tahoma"/>
            <family val="2"/>
          </rPr>
          <t xml:space="preserve">Apertura y Adjudicación
(i) Falta de capacidad de la Entidad Estatal para promover y adelantar la selección del contratista,
incluyendo el riesgo de seleccionar aquellos que no cumplan con la totalidad de los requisitos
habilitantes o se encuentren incursos en alguna inhabilidad o incompatibilidad.
(ii) Riesgo de colusión.
(iii) Riesgo de ofertas artificialmente bajas.
</t>
        </r>
      </text>
    </comment>
  </commentList>
</comments>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1">
    <bk>
      <extLst>
        <ext uri="{3e2802c4-a4d2-4d8b-9148-e3be6c30e623}">
          <xlrd:rvb i="0"/>
        </ext>
      </extLst>
    </bk>
  </futureMetadata>
  <valueMetadata count="1">
    <bk>
      <rc t="1" v="0"/>
    </bk>
  </valueMetadata>
</metadata>
</file>

<file path=xl/sharedStrings.xml><?xml version="1.0" encoding="utf-8"?>
<sst xmlns="http://schemas.openxmlformats.org/spreadsheetml/2006/main" count="443" uniqueCount="248">
  <si>
    <t>OBJETO:</t>
  </si>
  <si>
    <t>Elaborado de conformidad con la metodología propuesta por la Agencia Nacional para la Contratación Pública – Colombia Compra Eficiente, detallada en el “Manual para la Identificación y Cobertura del Riesgo en los Proceso de Contratación"</t>
  </si>
  <si>
    <t>Nº</t>
  </si>
  <si>
    <t>CLASE</t>
  </si>
  <si>
    <t>FUENTE</t>
  </si>
  <si>
    <t>ETAPA</t>
  </si>
  <si>
    <t>TIPO</t>
  </si>
  <si>
    <t>DESCRIPCIÓN</t>
  </si>
  <si>
    <t>CONSECUENCIA</t>
  </si>
  <si>
    <t>PROBABILIDAD</t>
  </si>
  <si>
    <t>IMPACTO</t>
  </si>
  <si>
    <t>VALORACIÓN DEL RIESGO</t>
  </si>
  <si>
    <t>CATEGORÍA</t>
  </si>
  <si>
    <t>A QUÍEN SE LE ASIGNA</t>
  </si>
  <si>
    <t>TRATAMIENTO/CONTROLES</t>
  </si>
  <si>
    <t>AFECTA LA EJECUCIÓN DEL CONTRATO</t>
  </si>
  <si>
    <t>PERSONA RESPONSABLE POR IMPLEMENTAR EL TRATAMIENTO</t>
  </si>
  <si>
    <t>FECHA ESTIMADA EN QUE SE INICIA EL TRATAMIENTO</t>
  </si>
  <si>
    <t>FECHA ESTIMADA EN QUE SE COMPLETA EL TRATAMIENTO</t>
  </si>
  <si>
    <t>COMO SE REALIZA EL MONITOREO</t>
  </si>
  <si>
    <t>PERIODICIDAD</t>
  </si>
  <si>
    <t>IMPACTO DEL TRATAMIENTO</t>
  </si>
  <si>
    <t>MONITOREO Y REVISIÓN</t>
  </si>
  <si>
    <t>GENERAL</t>
  </si>
  <si>
    <t>INTERNO</t>
  </si>
  <si>
    <t>PLANEACIÓN</t>
  </si>
  <si>
    <t>OPERACIONALES</t>
  </si>
  <si>
    <t xml:space="preserve">Que se describa de manera inadecuada la necesidad que se pretende satisfacer. Que los requisitos habilitantes y de calificación queden mal establecidos. </t>
  </si>
  <si>
    <t>Que se seleccione un contratista que no esté en capacidad de cumplir con el objeto del contrato. Recursos insuficientes para la ejecución del contrato.</t>
  </si>
  <si>
    <t>2. IMPROBABLE</t>
  </si>
  <si>
    <t>2. MENOR</t>
  </si>
  <si>
    <t>DESUR</t>
  </si>
  <si>
    <t>Comité de contratación.
Estudio de Mercado.
Diseños revisados y definitivos.</t>
  </si>
  <si>
    <t>1. RARO</t>
  </si>
  <si>
    <t>SI</t>
  </si>
  <si>
    <t>CONTRATACIÓN</t>
  </si>
  <si>
    <t>Seguimiento al contrato desde la etapa de planeación.
Alerta de cualquier inconsistencia detectada en el proceso.</t>
  </si>
  <si>
    <t>Permanente durante la etapa de planeación y contratación.</t>
  </si>
  <si>
    <t>ECONÓMICO</t>
  </si>
  <si>
    <t>1. INSIGNIFICANTE</t>
  </si>
  <si>
    <t>PROBABILIDAD+IMPACTO</t>
  </si>
  <si>
    <t>BAJO</t>
  </si>
  <si>
    <t>(a) Evitar el Riesgo</t>
  </si>
  <si>
    <t>Falta de capacidad para promover y adelantar el proceso de selección.</t>
  </si>
  <si>
    <t>Revocatoria y o declaratoria de desierta del Proceso de selección.</t>
  </si>
  <si>
    <t>NO</t>
  </si>
  <si>
    <t>Planeación, revisión, ajuste y seguimiento en la fase precontractual.
Seguimiento a la decisiones tomadas en el Comité de Contratación.</t>
  </si>
  <si>
    <t>ESPECIFICO</t>
  </si>
  <si>
    <t>EXTERNO</t>
  </si>
  <si>
    <t>SELECCIÓN</t>
  </si>
  <si>
    <t>SOCIAL O POLÍTICO</t>
  </si>
  <si>
    <t>DESASTRES ECONÓMICOS</t>
  </si>
  <si>
    <t>VALOR ENTRE 2 Y 10</t>
  </si>
  <si>
    <t>MEDIO</t>
  </si>
  <si>
    <t>(b) Transferir el Riesgo</t>
  </si>
  <si>
    <t>Los documentos requeridos, requisitos habilitantes y factores de verificación y evaluación no son los apropiados para el objeto a contratar.</t>
  </si>
  <si>
    <t>Declaratoria desierta del proceso de selección, contratación de entidad sin la idoneidad necesaria para ejecutar el contrato.</t>
  </si>
  <si>
    <t>Verificación de especificaciones técnicas, jurídicas y económica requeridas para cumplir con la necesidad.</t>
  </si>
  <si>
    <t>Una vez durante la etapa de contratación.</t>
  </si>
  <si>
    <t>Declaratoria de desierta del proceso de selección.</t>
  </si>
  <si>
    <t>Identificación de posibles proveedores en la etapa de estudio de mercado.
Identificar proveedores que hayan participado en otros procesos en la entidad.</t>
  </si>
  <si>
    <t>Una vez durante la etapa de selección.</t>
  </si>
  <si>
    <t>AMBIENTALES</t>
  </si>
  <si>
    <t>Manipulación de documentos por parte del contratista, presentando documentos alterados, inexistentes o modificados.</t>
  </si>
  <si>
    <t>Adjudicación de contrato sin cumplir correctamente con los requisitos solicitados para la ejecución del contrato</t>
  </si>
  <si>
    <t>Revisión en Comité de Contratación y al momento de la contratacion revisar la veracidad de los documentos aportados por el contratista</t>
  </si>
  <si>
    <t>Verificación de la información recibida por parte del contratista.
Verificación de los documentos aportados en la entidad que emite el documento.
Acompañamiento desde la dirección jurídica del proceso.</t>
  </si>
  <si>
    <t>Permanente durante la etapa de contratación.</t>
  </si>
  <si>
    <t>Inadecuada formulación del documento contractual.</t>
  </si>
  <si>
    <t>Ejecución inadecuada del contrato.</t>
  </si>
  <si>
    <t>Subsanación a través de otrosí y modificaciones a los que haya lugar en el contrato suscrito.</t>
  </si>
  <si>
    <t xml:space="preserve">Revision y entendimiento del contrato al momento de ser recibido por el supervisor. 
</t>
  </si>
  <si>
    <t>EJECUCIÓN</t>
  </si>
  <si>
    <t xml:space="preserve">Falta de idoneidad del contratista, aun cuando cumplan con el perfil  solicitado. </t>
  </si>
  <si>
    <t>Inadecuada o deficiente ejecución del contrato. 
Retrasos en la ejecución contractual.</t>
  </si>
  <si>
    <t>CONTRATISTA</t>
  </si>
  <si>
    <t>Supervisión de la ejecución.</t>
  </si>
  <si>
    <t>Seguimiento y control por parte del supervisor.
Realización de comités periodicos con el contratista, con el fin de conocer cada detalle de la ejecución del contrato.</t>
  </si>
  <si>
    <t>Permanente durante la etapa de ejecución.</t>
  </si>
  <si>
    <t>Entrega de informes sin cumplir con las especificaciones técnicas requeridas.</t>
  </si>
  <si>
    <t>Incumplimiento en las especificaciones técnicas exigidas.</t>
  </si>
  <si>
    <t>Verificar las especificaciones técnicas de los elementos entregados vs los contratados.
No recibir a satisfacción los elementos entregados.
Incluir como requisito de pago en el contrato el recibo a satisfacción de los elementos. contratados.</t>
  </si>
  <si>
    <t>Seguimiento y control por parte del supervisor. Comunicación clara y efectiva acerca de todas las obligaciones del contrato.
Pago de los ítems a adquirir contra entrega de los mismos.
Exigir póliza de calidad dentro del proceso contractual.</t>
  </si>
  <si>
    <t>Incumplimiento en la ejecución de las labores para las cuales se hizo la contratación.</t>
  </si>
  <si>
    <t>Supervisión de la ejecución del contrato.
Analizar con el comité interdisciplinario sobre las medidas que se tomarán.</t>
  </si>
  <si>
    <t>AMBAS PARTES</t>
  </si>
  <si>
    <t>Seguimiento y control por parte del supervisor.
Acompañamiento desde la dirección jurídica del proceso.</t>
  </si>
  <si>
    <r>
      <t xml:space="preserve">TABLAS PARA VALORACIÓN DE RIESGO SEGÚN METODOLOGÍA CCE </t>
    </r>
    <r>
      <rPr>
        <b/>
        <sz val="11"/>
        <color rgb="FFFF0000"/>
        <rFont val="Arial"/>
        <family val="2"/>
      </rPr>
      <t>- No imprimir</t>
    </r>
  </si>
  <si>
    <t>Clase del Riesgo</t>
  </si>
  <si>
    <t>Descripción</t>
  </si>
  <si>
    <t>Etapa del proceso</t>
  </si>
  <si>
    <t>Desde</t>
  </si>
  <si>
    <t>Hasta</t>
  </si>
  <si>
    <t>Descrición</t>
  </si>
  <si>
    <t>Tipo de riesgo</t>
  </si>
  <si>
    <t>General</t>
  </si>
  <si>
    <t>es un Riesgo de todos los Procesos de Contratación adelantados por la Entidad Estatal, por lo cual está presente en toda su actividad contractual.</t>
  </si>
  <si>
    <t>Planeación</t>
  </si>
  <si>
    <t>Plan anual de adquisición</t>
  </si>
  <si>
    <t xml:space="preserve"> Acto de Apertura del Proceso de
Contratación</t>
  </si>
  <si>
    <t>Durante esta estapa, la Entidad elabora los estudios previos y el proyecto de pliegos de condiciones o sus equivalentes. Dentro de las preguntas que la Entidad Estatal debe hacerse para identificar los
Riesgos de la etapa de planeación se encuentran las siguientes:
(i) La modalidad de contratación es adecuada para el bien servicio u obra necesitado.
(ii)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(iii) El valor del contrato corresponde a los precios del mercado.
(iv) La descripción del bien o servicio requerido es claro.
(v) El Proceso de Contratación cuenta con las condiciones que garanticen la transparencia, equidad
y competencia entre los proponentes.
(vi) El estudio de mercado permite identificar los aspectos de oferta y demanda del mercado
respectivo.
(vii) El diseño del Proceso de Contratación permite satisfacer las necesidades de la Entidad Estatal,
cumplir su misión y si es coherente con el cumplimiento de sus objetivos y metas.</t>
  </si>
  <si>
    <t>Riesgos Económicos:</t>
  </si>
  <si>
    <t>son los derivados del comportamiento del mercado, tales como la fluctuación de los precios de los insumos, desabastecimiento y especulación de los mismos, entre tros.</t>
  </si>
  <si>
    <t>Específico</t>
  </si>
  <si>
    <t>es un Riesgo propio del Proceso de Contratación objeto de análisis.</t>
  </si>
  <si>
    <t>Riesgos Sociales o Políticos</t>
  </si>
  <si>
    <t>son los derivados de los cambios de las políticas gubernamentales y de cambios en las condiciones sociales que tengan impacto en la ejecución del contrato.</t>
  </si>
  <si>
    <t>Riesgos Operacionales</t>
  </si>
  <si>
    <t xml:space="preserve">son los asociados a la operatividad del contrato, tales como la suficiencia del presupuesto oficial, del plazo o los derivados de procesos, procedimientos, parámetros, sistemas de información y tecnológicos, equipos humanos o técnicos inadecuados o insuficientes. </t>
  </si>
  <si>
    <t>Fuente del Riesgo</t>
  </si>
  <si>
    <t>Selección</t>
  </si>
  <si>
    <t xml:space="preserve"> Adjudicación o la declaración de desierto del Proceso de Contratación</t>
  </si>
  <si>
    <t>En la etapa de selección la Entidad Estatal selecciona al contratista. En esta etapa los Riesgos frecuentes son los siguientes:
(i) Falta de capacidad de la Entidad Estatal para promover y adelantar la selección del contratista,
incluyendo el riesgo de seleccionar aquellos que no cumplan con la totalidad de los requisitos
habilitantes o se encuentren incursos en alguna inhabilidad o incompatibilidad.
(ii) Riesgo de colusión.
(iii) Riesgo de ofertas artificialmente bajas.</t>
  </si>
  <si>
    <t xml:space="preserve">Riesgos Financieros: </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</si>
  <si>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</si>
  <si>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Interno</t>
  </si>
  <si>
    <t xml:space="preserve">es un Riesgo asociado a la operación, capacidad, o situación particular de la Entidad Estatal
(reputacional, tecnológico). </t>
  </si>
  <si>
    <t>Contratación</t>
  </si>
  <si>
    <t xml:space="preserve"> Adjudicación del contrato objeto del proceso de contratación</t>
  </si>
  <si>
    <t>Perfeccionamiento</t>
  </si>
  <si>
    <t xml:space="preserve"> En esta etapa los Riesgos frecuentes son los siguientes:
(i) Riesgo de que no se firme el contrato.
(ii) Riesgo de que no se presenten las garantías requeridas en los Documentos del Proceso de
Contratación o que su presentación sea tardía.
(iii) Riesgos asociados al incumplimiento de la publicación o el registro presupuestal del contrato.
(iv) Riesgos asociados a los reclamos de terceros sobre la selección del oferente que retrasen el
perfeccionamiento del contrato.</t>
  </si>
  <si>
    <t>Riesgos Regulatorios</t>
  </si>
  <si>
    <t xml:space="preserve">derivados de cambios regulatorios o reglamentarios que afecten la ecuación
económica del contrato. </t>
  </si>
  <si>
    <t>Externo</t>
  </si>
  <si>
    <t>es un Riesgo del sector del objeto del Proceso de Contratación, o asociado a asuntos no referidos a la Entidad Estatal (desastres económicos, existencia de monopolios, circunstancias electorales).</t>
  </si>
  <si>
    <t>Ejecución</t>
  </si>
  <si>
    <t>Vencimiento del plazo o acta de liquidación</t>
  </si>
  <si>
    <t>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t>
  </si>
  <si>
    <t xml:space="preserve">Riesgos de la Naturaleza: </t>
  </si>
  <si>
    <t xml:space="preserve">son los eventos naturales previsibles en los cuales no hay intervención humana que puedan tener impacto en la ejecución del contrato, por ejemplo los temblores, inundaciones,
lluvias, sequías, entre otros.  </t>
  </si>
  <si>
    <t xml:space="preserve"> Riesgos Ambientales: </t>
  </si>
  <si>
    <t xml:space="preserve">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</si>
  <si>
    <t xml:space="preserve">Riesgos Tecnológicos: </t>
  </si>
  <si>
    <t>son los derivados de fallas en los sistemas de comunicación de voz y de datos, suspensión de servicios públicos, nuevos desarrollos tecnológicos o estándares que deben ser tenidos en cuenta para la ejecución del contrato, obsolescencia tecnológica</t>
  </si>
  <si>
    <t>Probabilidad del Riesgo</t>
  </si>
  <si>
    <t>Impacto del riesgo</t>
  </si>
  <si>
    <t>Impacto</t>
  </si>
  <si>
    <t>Categoría</t>
  </si>
  <si>
    <t>Valoración  </t>
  </si>
  <si>
    <t>Clasificación Cualitativa</t>
  </si>
  <si>
    <t>Obstruye la ejecución del contrato de manera intrascendente.</t>
  </si>
  <si>
    <t>Dificulta la ejecución del contrato de manera baja. Aplicando medidas mínimas se puede lograr el objeto contractual.</t>
  </si>
  <si>
    <t>Afecta la ejecución del contrato sin alterar el beneficio de las partes.</t>
  </si>
  <si>
    <t>Obstruye la ejecución del contrato sustancialmente per aun así permite la consecución del objeto contractual.</t>
  </si>
  <si>
    <t>Perturba la ejecución del contrato de manera grave imposibilitando la consecución del objeto contractual.</t>
  </si>
  <si>
    <t>Probabilidad</t>
  </si>
  <si>
    <t xml:space="preserve">  Raro (puede ocurrir excepcionalmente)  </t>
  </si>
  <si>
    <t>Clasificación Monetaria</t>
  </si>
  <si>
    <t>Los sobrecostos no representan mpas del uno por ciento (1%) del valor del contrato.</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</si>
  <si>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</si>
  <si>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</si>
  <si>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</si>
  <si>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de más del treinta por ciento (30%).</t>
  </si>
  <si>
    <t xml:space="preserve"> Improbable (puede ocurrir ocasionalmente)</t>
  </si>
  <si>
    <t>Valoración</t>
  </si>
  <si>
    <t xml:space="preserve">Insignificante </t>
  </si>
  <si>
    <t>Menor</t>
  </si>
  <si>
    <t xml:space="preserve">Moderado </t>
  </si>
  <si>
    <t>Mayor</t>
  </si>
  <si>
    <t>Catastrófico</t>
  </si>
  <si>
    <t>Posible (puede ocurrir en cualquier momento futuro)</t>
  </si>
  <si>
    <t xml:space="preserve">Probable (probablemente va a ocurrir)                                          </t>
  </si>
  <si>
    <t>Casi cierto (ocurre en la mayoría de circunstancias)              </t>
  </si>
  <si>
    <t>Fuente: Agencia Nacional para la Contratación Pública – Colombia Compra Eficiente, http://www.colombiacompra.gov.co/es/manuales-y-documentos-tipo, disponible en internet, fecha de consulta 23 de enero de 2016.</t>
  </si>
  <si>
    <t>RIESGOS GENERALES QUE SE PUEDEN APLICAR PARA DIFERENTES PROCESOS DE SELECCIÓN</t>
  </si>
  <si>
    <t>Que se describa de manera inadecuada la necesidad que se pretende satisfacer. Que los requisitos habilitantes y de  alificación queden mal establecidos. Deficiente elaboración del presupuesto de la obra.</t>
  </si>
  <si>
    <t xml:space="preserve">Revocatoria del Proceso de selección. Nulidad del acto administrativo de apertura. </t>
  </si>
  <si>
    <t>Errores en la proyección de la propuesta económica por parte del proponente que conlleven a pérdidas o baja utilidad en la ejecución del contrato.</t>
  </si>
  <si>
    <t>Pérdidas económicas para el contratista.</t>
  </si>
  <si>
    <t>Selección - ejecución</t>
  </si>
  <si>
    <t>Riesgo de colusión, en el cual dos o más oferentes realizan acuerdos de manera fraudulenta con el fin de lograr que el proceso se adjudique a un proponente en particular.</t>
  </si>
  <si>
    <t>Adjudicación viciada por error. Investigaciones disciplinarias y fiscales.</t>
  </si>
  <si>
    <t xml:space="preserve">Selección de una oferta como adjudicataria que no cumpla con los requisitos habilitantes o cuyo oferente se encuentre incurso en alguna inhabilidad o incompatibilidad. </t>
  </si>
  <si>
    <t>Posible nulidad del contrato. Investigaciones administrativas, fiscales, disciplinarias y penales.</t>
  </si>
  <si>
    <t>Cuando durante el desarrollo del proceso de selección deba revocarse el acto administrativo de apertura.</t>
  </si>
  <si>
    <t xml:space="preserve">Revocatoria del Proceso de selección. </t>
  </si>
  <si>
    <t>Que ninguno de los proponentes cumplan los requisitos habilitantes establecidos en el pliego de condiciones.</t>
  </si>
  <si>
    <r>
      <t>Declaratoria de desierta del proceso de</t>
    </r>
    <r>
      <rPr>
        <sz val="12"/>
        <color rgb="FF00B3B3"/>
        <rFont val="Arial"/>
        <family val="2"/>
      </rPr>
      <t xml:space="preserve"> </t>
    </r>
    <r>
      <rPr>
        <sz val="8"/>
        <color rgb="FF404040"/>
        <rFont val="Arial"/>
        <family val="2"/>
      </rPr>
      <t>selección.</t>
    </r>
  </si>
  <si>
    <t>Adjudicar una propuesta artificialmente baja / Que el valor del contrato no corresponda a los precios del mercado.</t>
  </si>
  <si>
    <t>Reclamaciones del contratista por desequilibrio económico, con el propósito de evitar pérdidas.</t>
  </si>
  <si>
    <t>Celebración de contratos sin el lleno de los requisitos legales.</t>
  </si>
  <si>
    <t>Posible nulidad del contrato. Investigaciones disciplinarias y penales.</t>
  </si>
  <si>
    <t>Demora en la iniciación del contrato por falta del interventor.</t>
  </si>
  <si>
    <t>Retraso en la ejecución del contrato principal objeto de interventoría.</t>
  </si>
  <si>
    <t xml:space="preserve">Cambios en la normativa que modifique o imponga nuevas obligaciones al contratista. </t>
  </si>
  <si>
    <t>del contrato y posible variación del valor del mismo.</t>
  </si>
  <si>
    <t>No iniciar los procesos administrativos de imposición de multas, sanciones o incumplimientos de manera oportuna.</t>
  </si>
  <si>
    <t>Detrimento patrimonial. Investigaciones disciplinarias, fiscales y penales. Retraso en la ejecución contractual.</t>
  </si>
  <si>
    <t>No liquidar los contratos en los plazos acordados en el contrato o los establecidos por la Ley.</t>
  </si>
  <si>
    <t>Detrimento patrimonial. Pérdida de competencia para liquidar en sede administrativa. Incertidumbre del estado del contrato. Falta de paz y salvo por las partes.</t>
  </si>
  <si>
    <t>Incumplimiento a las clausulas, requisitos y/o acuerdos definidos en el contrato.El contratista no firma el contrato dentro de los plazos establecidos en las clausulas del contrato. El contratista no entrega los documentos que soportan los tramites para legalizar el contrato. El contratista no corrige los errores que existan en las pólizas únicas de cumplimiento de manera inmediata. Incumplimiento de las obligaciones o productos definidos en las clausulas del contrato.</t>
  </si>
  <si>
    <t>Declaraciones de incumplimiento a contratista para aplicar multas o clausulas penales, incumplimiento al plan de contratación, retrasos en la prestación del servicio</t>
  </si>
  <si>
    <t>RIESGOS GENERALES QUE SE PUEDEN APLICAR A CONTRATOS DE CONSULTORÍA</t>
  </si>
  <si>
    <t>Estimación errada o inadecuada de la propuesta económica realizada por el proponente por no calcular los costos de los conceptos necesarios para el cumplimiento del objeto del Contrato.</t>
  </si>
  <si>
    <t>Sobrecostos y reclamaciones de rompimiento del equilibrio económico por parte del contratista. 
Perdida de utilidad.</t>
  </si>
  <si>
    <t>Selección – Ejecución</t>
  </si>
  <si>
    <t>Que el proceso de selección que dio origen al contrato principal objeto de interventoría, se declare desierto o no pueda celebrarse.</t>
  </si>
  <si>
    <t xml:space="preserve">Imposibilidad de firmar el contrato. 
En caso de haber suscrito contrato, procederá la suspensión del mismo hasta que se seleccione el contratista del contrato principal. </t>
  </si>
  <si>
    <t>Ausencia o carencia de información necesaria para la ejecución del contrato, tales como estudios, diseños, planos, ermisos, licencias, entre otros.</t>
  </si>
  <si>
    <t xml:space="preserve">Retrasos en la ejecución del contrato. </t>
  </si>
  <si>
    <t>Planeación – Ejecución</t>
  </si>
  <si>
    <t>El número de personal contratado es mayor al propuesto por el oferente, para poder cumplir con sus obligaciones contractuales.</t>
  </si>
  <si>
    <t>Sobrecostos en la ejecución del contrato. Pérdida de utilidad.</t>
  </si>
  <si>
    <t xml:space="preserve">Demora en el trámite de adquisición de permisos y/o licencias. </t>
  </si>
  <si>
    <t>Retrasos en la ejecución del contrato. 
Sobrecostos – mayor permanencia.</t>
  </si>
  <si>
    <t xml:space="preserve">Mayor permanencia del personal en el proyecto al tiempo inicialmente previsto, por suspensiones o prórrogas que no son imputables al contratista. </t>
  </si>
  <si>
    <t>Sobrecostos. 
Posible desequilibrio económico del contrato. 
Modificaciones contractuales.</t>
  </si>
  <si>
    <t xml:space="preserve">Falta de idoneidad del personal profesional asignado por el contratista, aun cuando cumplan con los perfiles profesionales solicitados. </t>
  </si>
  <si>
    <t>Accidentes del personal de campo que apoya la ejecución del contrato, enfermedades profesionales y/o muerte de algún miembro del equipo humano del contratista.</t>
  </si>
  <si>
    <t>Sobrecostos en la ejecución del contrato. Demandas y reclamaciones laborales.</t>
  </si>
  <si>
    <t>Retraso en el cumplimiento del cronograma de trabajo por causas ajenas a las partes.</t>
  </si>
  <si>
    <t>Prórrogas al contrato. Insatisfacción de las necesidades de la entidad.</t>
  </si>
  <si>
    <t>Aparición de nueva información relevante que debe ser estudiada para la ejecución del contrato.</t>
  </si>
  <si>
    <r>
      <t>Ampliación del plazo de ejecución del</t>
    </r>
    <r>
      <rPr>
        <sz val="12"/>
        <color rgb="FF00B3B3"/>
        <rFont val="Arial"/>
        <family val="2"/>
      </rPr>
      <t xml:space="preserve"> </t>
    </r>
    <r>
      <rPr>
        <sz val="8"/>
        <color rgb="FF404040"/>
        <rFont val="Arial"/>
        <family val="2"/>
      </rPr>
      <t>contrato.</t>
    </r>
  </si>
  <si>
    <t xml:space="preserve">Necesidad de solicitar una nueva licencia o permiso para la ejecución del contrato principal. </t>
  </si>
  <si>
    <t>Suspensión del contrato. 
Sobrecostos en la ejecución contractual. 
Posible desequilibrio económico del contrato.</t>
  </si>
  <si>
    <t>Mayores cantidades de obra en el contrato intervenido y que no se tienen en cuenta en la vigilancia del contrato.</t>
  </si>
  <si>
    <t>Sobrecostos. 
Adición del contrato.
Posible desequilibrio económico del contrato.</t>
  </si>
  <si>
    <t>Renuncia de uno o varios miembros del equipo de trabajo del consultor.</t>
  </si>
  <si>
    <t xml:space="preserve">Búsqueda de nuevo personal.
Retrasos en la ejecución del contrato. 
Posible incumplimiento del contrato. </t>
  </si>
  <si>
    <t>Que el contratista presente perdida de liquidez o se encuentre en proceso de insolvencia.</t>
  </si>
  <si>
    <t>Suspensión del contrato. 
Cesión del contrato.
Posible incumplimiento del contrato.</t>
  </si>
  <si>
    <t>Eventuales fallas en las telecomunicaciones y requisitos de nuevos desarrollos tecnológicos o estándares que deben ser tenidos en cuenta para la ejecución del contrato.</t>
  </si>
  <si>
    <t>Sobrecostos en la ejecución contractual. 
Reclamaciones de desequilibrio económico del contrato.</t>
  </si>
  <si>
    <t>¿QUÉ NO SON RIESGOS PREVISIBLES?</t>
  </si>
  <si>
    <t>En el ejercicio de tipificación es especialmente importante hacer el análisis y exclusión de aquellos hechos que aunque se pueden encontrar en la conceptualización de la teoría general del riesgo, no reúnen los presupuestos para ser considerados riesgos previsibles, bien por no tener las consideraciones incluidas en la reglamentación o por estar cobijados por regulaciones particulares contenidas en el marco de los riesgos contractuales “no previsibles” ilustrados anteriormente.</t>
  </si>
  <si>
    <t xml:space="preserve">En este sentido, no son riesgos previsibles, por ejemplo: </t>
  </si>
  <si>
    <t>- El incumplimiento total o parcial del contrato, en la medida en que compromete la responsabilidad contractual de quien asuma tal conducta, teniendo como consecuencia la exigibilidad de la garantía de cumplimiento y la eventual indemnización de perjuicios por el exceso de lo cubierto por la garantía, según lo dispuesto en el artículo 7 de la Ley 1150 de 2007.</t>
  </si>
  <si>
    <t>- Los hechos derivados de la responsabilidad extracontractual, que se encuentren cubiertos mediante garantías especiales como la póliza de responsabilidad extracontractual.</t>
  </si>
  <si>
    <t>- Los que corresponden a la teoría de la imprevisión, los cuales escapan de la definición de riesgo previsible, y de acuerdo a lo dispuesto en el reglamento son aquellas circunstancias que no pueden ser identificables o cuantificables.</t>
  </si>
  <si>
    <t>- Las inhabilidades e incompatibilidades sobrevinientes; entendidas estas como la presencia en el contratista o en uno de los miembros de un consorcio o unión temporal de alguna o algunas de las causales previstas en la Constitución o la Ley para las inhabilidades e incompatibilidades con posterioridad a la adjudicación del contrato, caso en el cual, deberá cederse el respectivo contrato, renunciar a su ejecución o ceder su participación a un tercero según corresponda.</t>
  </si>
  <si>
    <t>En este contexto, el análisis de riesgos contractuales al que se refiere el artículo 4 de la Ley 1150 de 2007, se restringe única y exclusivamente a los “Riesgos Previsibles”. Así, el ejercicio propuesto en la Ley 1150 de 2007, busca extrapolar del ámbito del equilibrio económico de los contratos, los riesgos previsibles plenamente tipificados, estimados y asignados por las partes de un contrato estatal, con el fin de que hagan parte de las condiciones del mismo. De esta forma, los riesgos previsibles tienen un tratamiento propio regido por las reglas consignadas en el contrato, incluyéndolos así dentro de la ecuación contractual, con lo cual, en caso de acaecer en la ejecución del contrato no afectarían el equilibrio económico y por tanto, no procedería su restablecimiento.”</t>
  </si>
  <si>
    <t>DEL RIESGO PREVISIBLE EN EL MARCO DE LA POLÍTICA DE CONTRATACIÓN PÚBLICA – CONPES 3714 de 2011.
Consejo Nacional de Política Económica y Social (CONPES) – 2011.</t>
  </si>
  <si>
    <t>REFERENCIAS</t>
  </si>
  <si>
    <r>
      <rPr>
        <b/>
        <sz val="10"/>
        <color rgb="FF242424"/>
        <rFont val="Arial"/>
        <family val="2"/>
      </rPr>
      <t>Concejo de Santafé de Bogotá D.C. (2 de diciembre de 1993)</t>
    </r>
    <r>
      <rPr>
        <sz val="10"/>
        <color rgb="FF242424"/>
        <rFont val="Arial"/>
        <family val="2"/>
      </rPr>
      <t xml:space="preserve">. 
</t>
    </r>
    <r>
      <rPr>
        <sz val="10"/>
        <color rgb="FF404040"/>
        <rFont val="Arial"/>
        <family val="2"/>
      </rPr>
      <t>Por el cual se determina la estructura orgánica de la Veeduría Distrital, se definen sus funciones generales por dependencia; se establece su planta de personal se adopta el sistema especial de nomenclatura y clasificación de cargos; se fija la escala de remuneración para los distintos empleos y se dictan otras disposiciones. Acuerdo 24. Publicado en los anales del Consejo/ Obtenido de</t>
    </r>
  </si>
  <si>
    <t>http://www.alcaldiabogota.gov.co/sisjur/normas/Norma1.jsp?i=2053.</t>
  </si>
  <si>
    <r>
      <rPr>
        <b/>
        <sz val="10"/>
        <color rgb="FF242424"/>
        <rFont val="Arial"/>
        <family val="2"/>
      </rPr>
      <t>Colombia Compra Eficiente (2013)</t>
    </r>
    <r>
      <rPr>
        <sz val="10"/>
        <color rgb="FF242424"/>
        <rFont val="Arial"/>
        <family val="2"/>
      </rPr>
      <t xml:space="preserve">.
</t>
    </r>
    <r>
      <rPr>
        <sz val="10"/>
        <color rgb="FF404040"/>
        <rFont val="Arial"/>
        <family val="2"/>
      </rPr>
      <t>Manual para la Identificación y Cobertura del Riesgo en los Procesos de Contratación. Bogotá D.C. Colombia Compra Eficiente.Recuperado de</t>
    </r>
  </si>
  <si>
    <t>https://www.colombiacompra.gov.co/sites/cce_public/files/cce_documents/manual_para_la_identificacion_y_cobertura_del_riesgo_en_los_procesos_de_contratacion.pdf</t>
  </si>
  <si>
    <r>
      <rPr>
        <b/>
        <sz val="10"/>
        <color rgb="FF262626"/>
        <rFont val="Arial"/>
        <family val="2"/>
      </rPr>
      <t>Consejo Nacional de Política Económica y Social (2011).</t>
    </r>
    <r>
      <rPr>
        <sz val="10"/>
        <color rgb="FF262626"/>
        <rFont val="Arial"/>
        <family val="2"/>
      </rPr>
      <t xml:space="preserve"> 
</t>
    </r>
    <r>
      <rPr>
        <sz val="10"/>
        <color rgb="FF404040"/>
        <rFont val="Arial"/>
        <family val="2"/>
      </rPr>
      <t>Del riesgo previsible en el marco de la política de contratación pública. Documento Conpes 3714. Bogotá D.C. Departamento Nacional de</t>
    </r>
    <r>
      <rPr>
        <sz val="10"/>
        <color rgb="FF262626"/>
        <rFont val="Arial"/>
        <family val="2"/>
      </rPr>
      <t xml:space="preserve"> Planeación. Recuperado de</t>
    </r>
  </si>
  <si>
    <t>http://colombiacompra.gov.co/sites/default/files/normativas/conpes3714.pdf</t>
  </si>
  <si>
    <t>ALCALDÍA DE COPACABANA</t>
  </si>
  <si>
    <t>MUNICIPIO</t>
  </si>
  <si>
    <t>MUNICIPIO
CONTRATISTA</t>
  </si>
  <si>
    <t>Identificación de la necesidad mediante el SECOP, socializado en Comité de Contratación.
Invitación apropiada a proponentes.
Buen manejo del Registro Provedores Interno.</t>
  </si>
  <si>
    <t>Que ninguno de los proponentes cumplan los requisitos habilitantes establecidos en SECOP y/o Invitación.</t>
  </si>
  <si>
    <t>Identificación de la necesidad mediante del SECOP, socializado en Comité de Contratación.</t>
  </si>
  <si>
    <t>Estudio de Mercado.
Definición de los requisitos.
SECOP.
Registro de proveedores.
Manual de Contratación.</t>
  </si>
  <si>
    <t>SERVICIO DE ACTUALIZACIÓN, SOPORTE Y MANTENIMIENTO DEL SISTEMA DE INFORMACIÓN QX-TRANSITO, GESTIÓN DE LA ATENCIÓN, SERVICIO VALIDACIÓN DE IDENTIDAD DIGITAL Y PORTAL WEB PLUS, INCLUYE LA ACTUALIZACIÓN DE VERSIONES QUE OBEDECEN A CAMBIOS EN LA LEGISLACIÓN LEGAL VIGENTE CON SOPORTE EN SITIO.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</si>
</sst>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1" x14ac:knownFonts="1">
    <font>
      <sz val="11"/>
      <color theme="1"/>
      <name val="Calibri"/>
      <family val="2"/>
      <scheme val="minor"/>
    </font>
    <font>
      <b/>
      <sz val="11"/>
      <color theme="0"/>
      <name val="Calibri"/>
      <family val="2"/>
      <scheme val="minor"/>
    </font>
    <font>
      <b/>
      <sz val="11"/>
      <color theme="1"/>
      <name val="Calibri"/>
      <family val="2"/>
      <scheme val="minor"/>
    </font>
    <font>
      <sz val="9"/>
      <color indexed="81"/>
      <name val="Tahoma"/>
      <family val="2"/>
    </font>
    <font>
      <b/>
      <sz val="9"/>
      <color indexed="81"/>
      <name val="Tahoma"/>
      <family val="2"/>
    </font>
    <font>
      <sz val="10"/>
      <color theme="1"/>
      <name val="Calibri"/>
      <family val="2"/>
      <scheme val="minor"/>
    </font>
    <font>
      <b/>
      <sz val="11"/>
      <color rgb="FF00B0F0"/>
      <name val="Arial"/>
      <family val="2"/>
    </font>
    <font>
      <b/>
      <sz val="11"/>
      <color rgb="FFFF0000"/>
      <name val="Arial"/>
      <family val="2"/>
    </font>
    <font>
      <sz val="8"/>
      <name val="Arial"/>
      <family val="2"/>
    </font>
    <font>
      <sz val="8"/>
      <color theme="1"/>
      <name val="Arial"/>
      <family val="2"/>
    </font>
    <font>
      <sz val="8"/>
      <color rgb="FF404040"/>
      <name val="Arial"/>
      <family val="2"/>
    </font>
    <font>
      <sz val="12"/>
      <color rgb="FF00B3B3"/>
      <name val="Arial"/>
      <family val="2"/>
    </font>
    <font>
      <i/>
      <sz val="10"/>
      <color rgb="FF404040"/>
      <name val="Arial"/>
      <family val="2"/>
    </font>
    <font>
      <i/>
      <sz val="10"/>
      <color rgb="FF000000"/>
      <name val="Arial"/>
      <family val="2"/>
    </font>
    <font>
      <b/>
      <sz val="12"/>
      <color rgb="FF404040"/>
      <name val="Arial"/>
      <family val="2"/>
    </font>
    <font>
      <b/>
      <i/>
      <sz val="10"/>
      <color rgb="FF000000"/>
      <name val="Arial"/>
      <family val="2"/>
    </font>
    <font>
      <b/>
      <sz val="9"/>
      <color rgb="FF1A1A1A"/>
      <name val="Arial"/>
      <family val="2"/>
    </font>
    <font>
      <sz val="10"/>
      <color rgb="FF242424"/>
      <name val="Arial"/>
      <family val="2"/>
    </font>
    <font>
      <sz val="10"/>
      <color rgb="FF404040"/>
      <name val="Arial"/>
      <family val="2"/>
    </font>
    <font>
      <sz val="10"/>
      <color rgb="FF262626"/>
      <name val="Arial"/>
      <family val="2"/>
    </font>
    <font>
      <u/>
      <sz val="11"/>
      <color theme="10"/>
      <name val="Calibri"/>
      <family val="2"/>
      <scheme val="minor"/>
    </font>
    <font>
      <b/>
      <sz val="10"/>
      <color rgb="FF242424"/>
      <name val="Arial"/>
      <family val="2"/>
    </font>
    <font>
      <b/>
      <sz val="10"/>
      <color rgb="FF262626"/>
      <name val="Arial"/>
      <family val="2"/>
    </font>
    <font>
      <sz val="8"/>
      <color theme="1"/>
      <name val="Calibri"/>
      <family val="2"/>
      <scheme val="minor"/>
    </font>
    <font>
      <sz val="8"/>
      <color theme="9" tint="-0.249977111117893"/>
      <name val="Arial"/>
      <family val="2"/>
    </font>
    <font>
      <sz val="11"/>
      <color theme="9" tint="-0.249977111117893"/>
      <name val="Calibri"/>
      <family val="2"/>
      <scheme val="minor"/>
    </font>
    <font>
      <b/>
      <sz val="16"/>
      <color theme="1"/>
      <name val="Calibri"/>
      <family val="2"/>
      <scheme val="minor"/>
    </font>
    <font>
      <b/>
      <sz val="13"/>
      <color theme="1"/>
      <name val="Calibri"/>
      <family val="2"/>
      <scheme val="minor"/>
    </font>
    <font>
      <b/>
      <sz val="12"/>
      <color theme="1"/>
      <name val="Calibri"/>
      <family val="2"/>
      <scheme val="minor"/>
    </font>
    <font>
      <sz val="10"/>
      <name val="Calibri"/>
      <family val="2"/>
      <scheme val="minor"/>
    </font>
    <font>
      <sz val="10"/>
      <color rgb="FFFF0000"/>
      <name val="Calibri"/>
      <family val="2"/>
      <scheme val="minor"/>
    </font>
  </fonts>
  <fills count="12">
    <fill>
      <patternFill patternType="none"/>
    </fill>
    <fill>
      <patternFill patternType="gray125"/>
    </fill>
    <fill>
      <patternFill patternType="solid">
        <fgColor theme="0" tint="-0.34998626667073579"/>
        <bgColor indexed="64"/>
      </patternFill>
    </fill>
    <fill>
      <patternFill patternType="solid">
        <fgColor theme="0"/>
        <bgColor indexed="64"/>
      </patternFill>
    </fill>
    <fill>
      <patternFill patternType="solid">
        <fgColor theme="0" tint="-0.499984740745262"/>
        <bgColor indexed="64"/>
      </patternFill>
    </fill>
    <fill>
      <patternFill patternType="solid">
        <fgColor theme="0" tint="-0.249977111117893"/>
        <bgColor indexed="64"/>
      </patternFill>
    </fill>
    <fill>
      <patternFill patternType="solid">
        <fgColor rgb="FF00B050"/>
        <bgColor indexed="64"/>
      </patternFill>
    </fill>
    <fill>
      <patternFill patternType="solid">
        <fgColor rgb="FFFFFF00"/>
        <bgColor indexed="64"/>
      </patternFill>
    </fill>
    <fill>
      <patternFill patternType="solid">
        <fgColor theme="5" tint="-0.249977111117893"/>
        <bgColor indexed="64"/>
      </patternFill>
    </fill>
    <fill>
      <patternFill patternType="solid">
        <fgColor rgb="FFFF0000"/>
        <bgColor indexed="64"/>
      </patternFill>
    </fill>
    <fill>
      <patternFill patternType="solid">
        <fgColor theme="9" tint="0.39997558519241921"/>
        <bgColor indexed="64"/>
      </patternFill>
    </fill>
    <fill>
      <patternFill patternType="solid">
        <fgColor theme="8" tint="0.39997558519241921"/>
        <bgColor indexed="64"/>
      </patternFill>
    </fill>
  </fills>
  <borders count="53">
    <border>
      <left/>
      <right/>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s>
  <cellStyleXfs count="2">
    <xf numFmtId="0" fontId="0" fillId="0" borderId="0"/>
    <xf numFmtId="0" fontId="20" fillId="0" borderId="0" applyNumberFormat="0" applyFill="0" applyBorder="0" applyAlignment="0" applyProtection="0"/>
  </cellStyleXfs>
  <cellXfs count="179">
    <xf numFmtId="0" fontId="0" fillId="0" borderId="0" xfId="0"/>
    <xf numFmtId="0" fontId="0" fillId="0" borderId="0" xfId="0" applyAlignment="1">
      <alignment horizontal="center" vertical="center"/>
    </xf>
    <xf numFmtId="0" fontId="2" fillId="2" borderId="0" xfId="0" applyFont="1" applyFill="1" applyAlignment="1">
      <alignment horizontal="center" vertical="center" wrapText="1"/>
    </xf>
    <xf numFmtId="0" fontId="0" fillId="0" borderId="0" xfId="0" applyAlignment="1">
      <alignment horizontal="center" vertical="center" wrapText="1"/>
    </xf>
    <xf numFmtId="0" fontId="0" fillId="0" borderId="0" xfId="0" applyAlignment="1">
      <alignment vertical="center"/>
    </xf>
    <xf numFmtId="0" fontId="0" fillId="0" borderId="1" xfId="0" applyBorder="1" applyAlignment="1">
      <alignment horizontal="center" vertical="center"/>
    </xf>
    <xf numFmtId="0" fontId="0" fillId="0" borderId="0" xfId="0" applyAlignment="1">
      <alignment textRotation="90"/>
    </xf>
    <xf numFmtId="0" fontId="0" fillId="0" borderId="2" xfId="0" applyBorder="1" applyAlignment="1">
      <alignment horizontal="center" vertical="center" textRotation="90"/>
    </xf>
    <xf numFmtId="0" fontId="0" fillId="0" borderId="3" xfId="0" applyBorder="1" applyAlignment="1">
      <alignment horizontal="center" vertical="center"/>
    </xf>
    <xf numFmtId="0" fontId="0" fillId="0" borderId="4" xfId="0" applyBorder="1" applyAlignment="1">
      <alignment textRotation="90"/>
    </xf>
    <xf numFmtId="0" fontId="0" fillId="0" borderId="2" xfId="0" applyBorder="1" applyAlignment="1">
      <alignment textRotation="90"/>
    </xf>
    <xf numFmtId="0" fontId="0" fillId="0" borderId="5" xfId="0" applyBorder="1" applyAlignment="1">
      <alignment textRotation="90"/>
    </xf>
    <xf numFmtId="0" fontId="0" fillId="0" borderId="0" xfId="0" applyAlignment="1">
      <alignment horizontal="center" vertical="center" textRotation="90"/>
    </xf>
    <xf numFmtId="0" fontId="0" fillId="0" borderId="4" xfId="0" applyBorder="1" applyAlignment="1">
      <alignment horizontal="center" vertical="center" textRotation="90"/>
    </xf>
    <xf numFmtId="0" fontId="0" fillId="0" borderId="4" xfId="0" applyBorder="1" applyAlignment="1">
      <alignment horizontal="center" vertical="center"/>
    </xf>
    <xf numFmtId="0" fontId="0" fillId="3" borderId="21" xfId="0" applyFill="1" applyBorder="1" applyAlignment="1">
      <alignment horizontal="center" vertical="center" textRotation="90" wrapText="1"/>
    </xf>
    <xf numFmtId="0" fontId="0" fillId="3" borderId="22" xfId="0" applyFill="1" applyBorder="1" applyAlignment="1">
      <alignment horizontal="center" vertical="center" textRotation="90" wrapText="1"/>
    </xf>
    <xf numFmtId="0" fontId="1" fillId="4" borderId="22" xfId="0" applyFont="1" applyFill="1" applyBorder="1" applyAlignment="1">
      <alignment horizontal="center" vertical="center" textRotation="90" wrapText="1"/>
    </xf>
    <xf numFmtId="0" fontId="1" fillId="4" borderId="23" xfId="0" applyFont="1" applyFill="1" applyBorder="1" applyAlignment="1">
      <alignment horizontal="center" vertical="center" textRotation="90" wrapText="1"/>
    </xf>
    <xf numFmtId="0" fontId="5" fillId="3" borderId="25" xfId="0" applyFont="1" applyFill="1" applyBorder="1" applyAlignment="1">
      <alignment horizontal="center" vertical="center" textRotation="90" wrapText="1"/>
    </xf>
    <xf numFmtId="0" fontId="0" fillId="3" borderId="23" xfId="0" applyFill="1" applyBorder="1" applyAlignment="1">
      <alignment horizontal="center" vertical="center" textRotation="90" wrapText="1"/>
    </xf>
    <xf numFmtId="0" fontId="1" fillId="4" borderId="24" xfId="0" applyFont="1" applyFill="1" applyBorder="1" applyAlignment="1">
      <alignment horizontal="center" vertical="center" textRotation="90" wrapText="1"/>
    </xf>
    <xf numFmtId="0" fontId="1" fillId="4" borderId="21" xfId="0" applyFont="1" applyFill="1" applyBorder="1" applyAlignment="1">
      <alignment horizontal="center" vertical="center" textRotation="90" wrapText="1"/>
    </xf>
    <xf numFmtId="0" fontId="0" fillId="0" borderId="0" xfId="0" applyAlignment="1">
      <alignment wrapText="1"/>
    </xf>
    <xf numFmtId="0" fontId="6" fillId="0" borderId="0" xfId="0" applyFont="1"/>
    <xf numFmtId="0" fontId="8" fillId="0" borderId="0" xfId="0" applyFont="1"/>
    <xf numFmtId="0" fontId="9" fillId="0" borderId="0" xfId="0" applyFont="1"/>
    <xf numFmtId="0" fontId="9" fillId="5" borderId="6" xfId="0" applyFont="1" applyFill="1" applyBorder="1" applyAlignment="1">
      <alignment vertical="center"/>
    </xf>
    <xf numFmtId="0" fontId="9" fillId="5" borderId="6" xfId="0" applyFont="1" applyFill="1" applyBorder="1" applyAlignment="1">
      <alignment horizontal="center" vertical="center" wrapText="1"/>
    </xf>
    <xf numFmtId="0" fontId="9" fillId="0" borderId="6" xfId="0" applyFont="1" applyBorder="1" applyAlignment="1">
      <alignment vertical="center"/>
    </xf>
    <xf numFmtId="0" fontId="9" fillId="0" borderId="6" xfId="0" applyFont="1" applyBorder="1" applyAlignment="1">
      <alignment vertical="center" wrapText="1"/>
    </xf>
    <xf numFmtId="0" fontId="9" fillId="0" borderId="6" xfId="0" applyFont="1" applyBorder="1" applyAlignment="1">
      <alignment horizontal="center" vertical="center"/>
    </xf>
    <xf numFmtId="0" fontId="9" fillId="0" borderId="6" xfId="0" applyFont="1" applyBorder="1" applyAlignment="1">
      <alignment horizontal="center" vertical="center" wrapText="1"/>
    </xf>
    <xf numFmtId="0" fontId="9" fillId="0" borderId="6" xfId="0" applyFont="1" applyBorder="1" applyAlignment="1">
      <alignment horizontal="left" vertical="center" wrapText="1"/>
    </xf>
    <xf numFmtId="0" fontId="9" fillId="0" borderId="6" xfId="0" applyFont="1" applyBorder="1" applyAlignment="1">
      <alignment horizontal="left" vertical="center"/>
    </xf>
    <xf numFmtId="0" fontId="9" fillId="0" borderId="0" xfId="0" applyFont="1" applyAlignment="1">
      <alignment horizontal="center" vertical="center"/>
    </xf>
    <xf numFmtId="0" fontId="9" fillId="2" borderId="6" xfId="0" applyFont="1" applyFill="1" applyBorder="1" applyAlignment="1">
      <alignment horizontal="center" vertical="center"/>
    </xf>
    <xf numFmtId="0" fontId="9" fillId="0" borderId="0" xfId="0" applyFont="1" applyAlignment="1">
      <alignment horizontal="justify" vertical="center"/>
    </xf>
    <xf numFmtId="0" fontId="9" fillId="0" borderId="6" xfId="0" applyFont="1" applyBorder="1" applyAlignment="1">
      <alignment horizontal="justify" vertical="center"/>
    </xf>
    <xf numFmtId="0" fontId="9" fillId="6" borderId="6" xfId="0" applyFont="1" applyFill="1" applyBorder="1" applyAlignment="1">
      <alignment horizontal="center" vertical="center"/>
    </xf>
    <xf numFmtId="0" fontId="9" fillId="7" borderId="6" xfId="0" applyFont="1" applyFill="1" applyBorder="1" applyAlignment="1">
      <alignment horizontal="center" vertical="center"/>
    </xf>
    <xf numFmtId="0" fontId="9" fillId="8" borderId="6" xfId="0" applyFont="1" applyFill="1" applyBorder="1" applyAlignment="1">
      <alignment horizontal="center" vertical="center"/>
    </xf>
    <xf numFmtId="0" fontId="9" fillId="9" borderId="6" xfId="0" applyFont="1" applyFill="1" applyBorder="1" applyAlignment="1">
      <alignment horizontal="center" vertical="center"/>
    </xf>
    <xf numFmtId="0" fontId="2" fillId="0" borderId="0" xfId="0" applyFont="1" applyAlignment="1">
      <alignment horizontal="center" vertical="center"/>
    </xf>
    <xf numFmtId="0" fontId="10" fillId="0" borderId="0" xfId="0" applyFont="1" applyAlignment="1">
      <alignment vertical="center" wrapText="1"/>
    </xf>
    <xf numFmtId="0" fontId="0" fillId="0" borderId="0" xfId="0" applyAlignment="1">
      <alignment horizontal="center"/>
    </xf>
    <xf numFmtId="0" fontId="10" fillId="0" borderId="0" xfId="0" applyFont="1" applyAlignment="1">
      <alignment horizontal="left" vertical="center" wrapText="1" indent="1"/>
    </xf>
    <xf numFmtId="0" fontId="0" fillId="0" borderId="0" xfId="0" applyAlignment="1">
      <alignment horizontal="left" indent="1"/>
    </xf>
    <xf numFmtId="0" fontId="0" fillId="0" borderId="0" xfId="0" applyAlignment="1">
      <alignment horizontal="left" wrapText="1" indent="1"/>
    </xf>
    <xf numFmtId="0" fontId="10" fillId="0" borderId="0" xfId="0" applyFont="1" applyAlignment="1">
      <alignment horizontal="center" vertical="center"/>
    </xf>
    <xf numFmtId="0" fontId="10" fillId="0" borderId="0" xfId="0" applyFont="1" applyAlignment="1">
      <alignment horizontal="center" vertical="center" wrapText="1"/>
    </xf>
    <xf numFmtId="0" fontId="0" fillId="0" borderId="0" xfId="0" applyAlignment="1">
      <alignment horizontal="center" wrapText="1"/>
    </xf>
    <xf numFmtId="0" fontId="0" fillId="0" borderId="0" xfId="0" applyAlignment="1">
      <alignment vertical="center" wrapText="1"/>
    </xf>
    <xf numFmtId="0" fontId="12" fillId="0" borderId="0" xfId="0" applyFont="1" applyAlignment="1">
      <alignment horizontal="left" vertical="center" wrapText="1" indent="1"/>
    </xf>
    <xf numFmtId="0" fontId="13" fillId="0" borderId="0" xfId="0" applyFont="1" applyAlignment="1">
      <alignment horizontal="left" vertical="center" wrapText="1" indent="1"/>
    </xf>
    <xf numFmtId="0" fontId="14" fillId="0" borderId="0" xfId="0" applyFont="1" applyAlignment="1">
      <alignment horizontal="left" vertical="center" wrapText="1" indent="1"/>
    </xf>
    <xf numFmtId="0" fontId="15" fillId="0" borderId="0" xfId="0" applyFont="1" applyAlignment="1">
      <alignment horizontal="left" vertical="center" wrapText="1" indent="1"/>
    </xf>
    <xf numFmtId="0" fontId="16" fillId="0" borderId="0" xfId="0" applyFont="1" applyAlignment="1">
      <alignment horizontal="left" vertical="center" wrapText="1" indent="1"/>
    </xf>
    <xf numFmtId="0" fontId="17" fillId="0" borderId="0" xfId="0" applyFont="1" applyAlignment="1">
      <alignment vertical="center" wrapText="1"/>
    </xf>
    <xf numFmtId="0" fontId="20" fillId="0" borderId="0" xfId="1" applyAlignment="1">
      <alignment vertical="center" wrapText="1"/>
    </xf>
    <xf numFmtId="0" fontId="18" fillId="0" borderId="0" xfId="0" applyFont="1" applyAlignment="1">
      <alignment vertical="center" wrapText="1"/>
    </xf>
    <xf numFmtId="0" fontId="19" fillId="0" borderId="0" xfId="0" applyFont="1" applyAlignment="1">
      <alignment vertical="center" wrapText="1"/>
    </xf>
    <xf numFmtId="0" fontId="0" fillId="0" borderId="1" xfId="0" applyBorder="1" applyAlignment="1">
      <alignment horizontal="center" vertical="center" textRotation="90"/>
    </xf>
    <xf numFmtId="0" fontId="0" fillId="0" borderId="3" xfId="0" applyBorder="1" applyAlignment="1">
      <alignment horizontal="center" vertical="center" textRotation="90"/>
    </xf>
    <xf numFmtId="0" fontId="10" fillId="0" borderId="4" xfId="0" applyFont="1" applyBorder="1" applyAlignment="1">
      <alignment horizontal="left" vertical="center" wrapText="1" indent="1"/>
    </xf>
    <xf numFmtId="0" fontId="0" fillId="0" borderId="31" xfId="0" applyBorder="1" applyAlignment="1">
      <alignment horizontal="center" vertical="center"/>
    </xf>
    <xf numFmtId="0" fontId="0" fillId="0" borderId="32" xfId="0" applyBorder="1" applyAlignment="1">
      <alignment textRotation="90"/>
    </xf>
    <xf numFmtId="0" fontId="0" fillId="0" borderId="33" xfId="0" applyBorder="1" applyAlignment="1">
      <alignment textRotation="90"/>
    </xf>
    <xf numFmtId="0" fontId="0" fillId="0" borderId="31" xfId="0" applyBorder="1"/>
    <xf numFmtId="0" fontId="0" fillId="0" borderId="32" xfId="0" applyBorder="1"/>
    <xf numFmtId="0" fontId="24" fillId="0" borderId="0" xfId="0" applyFont="1" applyAlignment="1">
      <alignment horizontal="left" vertical="center" wrapText="1" indent="1"/>
    </xf>
    <xf numFmtId="0" fontId="25" fillId="0" borderId="0" xfId="0" applyFont="1" applyAlignment="1">
      <alignment horizontal="center" vertical="center"/>
    </xf>
    <xf numFmtId="0" fontId="25" fillId="0" borderId="0" xfId="0" applyFont="1"/>
    <xf numFmtId="0" fontId="25" fillId="0" borderId="0" xfId="0" applyFont="1" applyAlignment="1">
      <alignment vertical="center" wrapText="1"/>
    </xf>
    <xf numFmtId="0" fontId="0" fillId="0" borderId="33" xfId="0" applyBorder="1"/>
    <xf numFmtId="0" fontId="2" fillId="2" borderId="35" xfId="0" applyFont="1" applyFill="1" applyBorder="1" applyAlignment="1">
      <alignment horizontal="center" vertical="center" textRotation="90" wrapText="1"/>
    </xf>
    <xf numFmtId="0" fontId="2" fillId="2" borderId="18" xfId="0" applyFont="1" applyFill="1" applyBorder="1" applyAlignment="1">
      <alignment horizontal="center" vertical="center" textRotation="90" wrapText="1"/>
    </xf>
    <xf numFmtId="0" fontId="2" fillId="2" borderId="36" xfId="0" applyFont="1" applyFill="1" applyBorder="1" applyAlignment="1">
      <alignment horizontal="center" vertical="center" textRotation="90" wrapText="1"/>
    </xf>
    <xf numFmtId="0" fontId="2" fillId="2" borderId="20" xfId="0" applyFont="1" applyFill="1" applyBorder="1" applyAlignment="1">
      <alignment horizontal="center" vertical="center" wrapText="1"/>
    </xf>
    <xf numFmtId="0" fontId="2" fillId="2" borderId="36" xfId="0" applyFont="1" applyFill="1" applyBorder="1" applyAlignment="1">
      <alignment horizontal="center" vertical="center" wrapText="1"/>
    </xf>
    <xf numFmtId="0" fontId="2" fillId="2" borderId="37" xfId="0" applyFont="1" applyFill="1" applyBorder="1" applyAlignment="1">
      <alignment horizontal="center" vertical="center" textRotation="90" wrapText="1"/>
    </xf>
    <xf numFmtId="0" fontId="2" fillId="2" borderId="38" xfId="0" applyFont="1" applyFill="1" applyBorder="1" applyAlignment="1">
      <alignment horizontal="center" vertical="center" textRotation="90" wrapText="1"/>
    </xf>
    <xf numFmtId="0" fontId="2" fillId="2" borderId="39" xfId="0" applyFont="1" applyFill="1" applyBorder="1" applyAlignment="1">
      <alignment horizontal="center" vertical="center" textRotation="90" wrapText="1"/>
    </xf>
    <xf numFmtId="0" fontId="2" fillId="2" borderId="40" xfId="0" applyFont="1" applyFill="1" applyBorder="1" applyAlignment="1">
      <alignment horizontal="center" vertical="center" textRotation="90" wrapText="1"/>
    </xf>
    <xf numFmtId="0" fontId="2" fillId="2" borderId="34" xfId="0" applyFont="1" applyFill="1" applyBorder="1" applyAlignment="1">
      <alignment horizontal="center" vertical="center" wrapText="1"/>
    </xf>
    <xf numFmtId="0" fontId="0" fillId="0" borderId="2" xfId="0" applyBorder="1" applyAlignment="1">
      <alignment horizontal="center" vertical="center" textRotation="90" wrapText="1"/>
    </xf>
    <xf numFmtId="0" fontId="10" fillId="0" borderId="2" xfId="0" applyFont="1" applyBorder="1" applyAlignment="1">
      <alignment horizontal="center" vertical="center" wrapText="1"/>
    </xf>
    <xf numFmtId="0" fontId="10" fillId="0" borderId="5" xfId="0" applyFont="1" applyBorder="1" applyAlignment="1">
      <alignment horizontal="center" vertical="center" wrapText="1"/>
    </xf>
    <xf numFmtId="0" fontId="0" fillId="11" borderId="3" xfId="0" applyFill="1" applyBorder="1" applyAlignment="1">
      <alignment horizontal="center" vertical="center"/>
    </xf>
    <xf numFmtId="0" fontId="2" fillId="11" borderId="4" xfId="0" applyFont="1" applyFill="1" applyBorder="1" applyAlignment="1">
      <alignment horizontal="center" vertical="center"/>
    </xf>
    <xf numFmtId="0" fontId="2" fillId="11" borderId="5" xfId="0" applyFont="1" applyFill="1" applyBorder="1" applyAlignment="1">
      <alignment horizontal="center" vertical="center"/>
    </xf>
    <xf numFmtId="0" fontId="10" fillId="0" borderId="31" xfId="0" applyFont="1" applyBorder="1" applyAlignment="1">
      <alignment horizontal="left" vertical="center" wrapText="1" indent="1"/>
    </xf>
    <xf numFmtId="0" fontId="10" fillId="0" borderId="33" xfId="0" applyFont="1" applyBorder="1" applyAlignment="1">
      <alignment horizontal="left" vertical="center" wrapText="1" indent="1"/>
    </xf>
    <xf numFmtId="0" fontId="10" fillId="0" borderId="1" xfId="0" applyFont="1" applyBorder="1" applyAlignment="1">
      <alignment horizontal="left" vertical="center" wrapText="1" indent="1"/>
    </xf>
    <xf numFmtId="0" fontId="10" fillId="0" borderId="2" xfId="0" applyFont="1" applyBorder="1" applyAlignment="1">
      <alignment horizontal="left" vertical="center" wrapText="1" indent="1"/>
    </xf>
    <xf numFmtId="0" fontId="10" fillId="0" borderId="3" xfId="0" applyFont="1" applyBorder="1" applyAlignment="1">
      <alignment horizontal="left" vertical="center" wrapText="1" indent="1"/>
    </xf>
    <xf numFmtId="0" fontId="10" fillId="0" borderId="5" xfId="0" applyFont="1" applyBorder="1" applyAlignment="1">
      <alignment horizontal="left" vertical="center" wrapText="1" indent="1"/>
    </xf>
    <xf numFmtId="0" fontId="0" fillId="10" borderId="44" xfId="0" applyFill="1" applyBorder="1" applyAlignment="1">
      <alignment horizontal="center" vertical="center"/>
    </xf>
    <xf numFmtId="0" fontId="0" fillId="0" borderId="0" xfId="0" applyAlignment="1">
      <alignment horizontal="center" vertical="center" textRotation="90" wrapText="1"/>
    </xf>
    <xf numFmtId="0" fontId="0" fillId="0" borderId="33" xfId="0" applyBorder="1" applyAlignment="1">
      <alignment vertical="center" wrapText="1"/>
    </xf>
    <xf numFmtId="0" fontId="0" fillId="0" borderId="4" xfId="0" applyBorder="1" applyAlignment="1">
      <alignment horizontal="center" vertical="center" textRotation="90" wrapText="1"/>
    </xf>
    <xf numFmtId="0" fontId="0" fillId="0" borderId="5" xfId="0" applyBorder="1" applyAlignment="1">
      <alignment horizontal="center" vertical="center" textRotation="90" wrapText="1"/>
    </xf>
    <xf numFmtId="0" fontId="9" fillId="0" borderId="0" xfId="0" applyFont="1" applyAlignment="1">
      <alignment horizontal="left" vertical="center" wrapText="1"/>
    </xf>
    <xf numFmtId="0" fontId="9" fillId="0" borderId="2" xfId="0" applyFont="1" applyBorder="1" applyAlignment="1">
      <alignment horizontal="left" vertical="center" wrapText="1"/>
    </xf>
    <xf numFmtId="0" fontId="9" fillId="0" borderId="4" xfId="0" applyFont="1" applyBorder="1" applyAlignment="1">
      <alignment horizontal="left" vertical="center" wrapText="1"/>
    </xf>
    <xf numFmtId="0" fontId="0" fillId="0" borderId="4" xfId="0" applyBorder="1" applyAlignment="1">
      <alignment horizontal="center" vertical="center" wrapText="1"/>
    </xf>
    <xf numFmtId="0" fontId="9" fillId="0" borderId="5" xfId="0" applyFont="1" applyBorder="1" applyAlignment="1">
      <alignment horizontal="left" vertical="center" wrapText="1"/>
    </xf>
    <xf numFmtId="0" fontId="0" fillId="0" borderId="50" xfId="0" applyBorder="1" applyAlignment="1">
      <alignment horizontal="center" vertical="center"/>
    </xf>
    <xf numFmtId="0" fontId="0" fillId="0" borderId="8" xfId="0" applyBorder="1" applyAlignment="1">
      <alignment horizontal="center" vertical="center"/>
    </xf>
    <xf numFmtId="0" fontId="0" fillId="0" borderId="9" xfId="0" applyBorder="1" applyAlignment="1">
      <alignment horizontal="center" vertical="center"/>
    </xf>
    <xf numFmtId="0" fontId="0" fillId="0" borderId="10" xfId="0" applyBorder="1" applyAlignment="1">
      <alignment horizontal="center" vertical="center"/>
    </xf>
    <xf numFmtId="0" fontId="0" fillId="0" borderId="11" xfId="0" applyBorder="1" applyAlignment="1">
      <alignment horizontal="center" vertical="center"/>
    </xf>
    <xf numFmtId="0" fontId="0" fillId="0" borderId="6" xfId="0" applyBorder="1" applyAlignment="1">
      <alignment horizontal="center" vertical="center"/>
    </xf>
    <xf numFmtId="0" fontId="0" fillId="0" borderId="12" xfId="0" applyBorder="1" applyAlignment="1">
      <alignment horizontal="center" vertical="center"/>
    </xf>
    <xf numFmtId="0" fontId="0" fillId="0" borderId="47" xfId="0" applyBorder="1" applyAlignment="1">
      <alignment horizontal="center"/>
    </xf>
    <xf numFmtId="0" fontId="0" fillId="0" borderId="49" xfId="0" applyBorder="1" applyAlignment="1">
      <alignment horizontal="center"/>
    </xf>
    <xf numFmtId="0" fontId="27" fillId="0" borderId="11" xfId="0" applyFont="1" applyBorder="1" applyAlignment="1">
      <alignment horizontal="center" vertical="center" wrapText="1"/>
    </xf>
    <xf numFmtId="0" fontId="27" fillId="0" borderId="6" xfId="0" applyFont="1" applyBorder="1" applyAlignment="1">
      <alignment horizontal="center" vertical="center" wrapText="1"/>
    </xf>
    <xf numFmtId="0" fontId="27" fillId="0" borderId="12" xfId="0" applyFont="1" applyBorder="1" applyAlignment="1">
      <alignment horizontal="center" vertical="center" wrapText="1"/>
    </xf>
    <xf numFmtId="0" fontId="27" fillId="0" borderId="51" xfId="0" applyFont="1" applyBorder="1" applyAlignment="1">
      <alignment horizontal="center" vertical="center" wrapText="1"/>
    </xf>
    <xf numFmtId="0" fontId="27" fillId="0" borderId="16" xfId="0" applyFont="1" applyBorder="1" applyAlignment="1">
      <alignment horizontal="center" vertical="center" wrapText="1"/>
    </xf>
    <xf numFmtId="0" fontId="27" fillId="0" borderId="52" xfId="0" applyFont="1" applyBorder="1" applyAlignment="1">
      <alignment horizontal="center" vertical="center" wrapText="1"/>
    </xf>
    <xf numFmtId="0" fontId="23" fillId="0" borderId="47" xfId="0" applyFont="1" applyBorder="1" applyAlignment="1">
      <alignment horizontal="center"/>
    </xf>
    <xf numFmtId="0" fontId="23" fillId="0" borderId="48" xfId="0" applyFont="1" applyBorder="1" applyAlignment="1">
      <alignment horizontal="center"/>
    </xf>
    <xf numFmtId="0" fontId="23" fillId="0" borderId="49" xfId="0" applyFont="1" applyBorder="1" applyAlignment="1">
      <alignment horizontal="center"/>
    </xf>
    <xf numFmtId="0" fontId="23" fillId="0" borderId="47" xfId="0" applyFont="1" applyBorder="1" applyAlignment="1">
      <alignment horizontal="center" vertical="center" wrapText="1"/>
    </xf>
    <xf numFmtId="0" fontId="23" fillId="0" borderId="48" xfId="0" applyFont="1" applyBorder="1" applyAlignment="1">
      <alignment horizontal="center" vertical="center" wrapText="1"/>
    </xf>
    <xf numFmtId="0" fontId="23" fillId="0" borderId="49" xfId="0" applyFont="1" applyBorder="1" applyAlignment="1">
      <alignment horizontal="center" vertical="center" wrapText="1"/>
    </xf>
    <xf numFmtId="0" fontId="0" fillId="0" borderId="41" xfId="0" applyBorder="1" applyAlignment="1">
      <alignment horizontal="center" vertical="center"/>
    </xf>
    <xf numFmtId="0" fontId="0" fillId="0" borderId="42" xfId="0" applyBorder="1" applyAlignment="1">
      <alignment horizontal="center" vertical="center"/>
    </xf>
    <xf numFmtId="0" fontId="0" fillId="0" borderId="43" xfId="0" applyBorder="1" applyAlignment="1">
      <alignment horizontal="center" vertical="center"/>
    </xf>
    <xf numFmtId="0" fontId="28" fillId="0" borderId="31" xfId="0" applyFont="1" applyBorder="1" applyAlignment="1">
      <alignment horizontal="center" vertical="center" wrapText="1"/>
    </xf>
    <xf numFmtId="0" fontId="28" fillId="0" borderId="32" xfId="0" applyFont="1" applyBorder="1" applyAlignment="1">
      <alignment horizontal="center" vertical="center" wrapText="1"/>
    </xf>
    <xf numFmtId="0" fontId="28" fillId="0" borderId="33" xfId="0" applyFont="1" applyBorder="1" applyAlignment="1">
      <alignment horizontal="center" vertical="center" wrapText="1"/>
    </xf>
    <xf numFmtId="0" fontId="28" fillId="0" borderId="1" xfId="0" applyFont="1" applyBorder="1" applyAlignment="1">
      <alignment horizontal="center" vertical="center" wrapText="1"/>
    </xf>
    <xf numFmtId="0" fontId="28" fillId="0" borderId="0" xfId="0" applyFont="1" applyAlignment="1">
      <alignment horizontal="center" vertical="center" wrapText="1"/>
    </xf>
    <xf numFmtId="0" fontId="28" fillId="0" borderId="2" xfId="0" applyFont="1" applyBorder="1" applyAlignment="1">
      <alignment horizontal="center" vertical="center" wrapText="1"/>
    </xf>
    <xf numFmtId="0" fontId="28" fillId="0" borderId="3" xfId="0" applyFont="1" applyBorder="1" applyAlignment="1">
      <alignment horizontal="center" vertical="center" wrapText="1"/>
    </xf>
    <xf numFmtId="0" fontId="28" fillId="0" borderId="4" xfId="0" applyFont="1" applyBorder="1" applyAlignment="1">
      <alignment horizontal="center" vertical="center" wrapText="1"/>
    </xf>
    <xf numFmtId="0" fontId="28" fillId="0" borderId="5" xfId="0" applyFont="1" applyBorder="1" applyAlignment="1">
      <alignment horizontal="center" vertical="center" wrapText="1"/>
    </xf>
    <xf numFmtId="0" fontId="29" fillId="0" borderId="1" xfId="0" applyFont="1" applyBorder="1" applyAlignment="1">
      <alignment horizontal="center" vertical="center" wrapText="1"/>
    </xf>
    <xf numFmtId="0" fontId="30" fillId="0" borderId="0" xfId="0" applyFont="1" applyAlignment="1">
      <alignment horizontal="center" vertical="center" wrapText="1"/>
    </xf>
    <xf numFmtId="0" fontId="30" fillId="0" borderId="2" xfId="0" applyFont="1" applyBorder="1" applyAlignment="1">
      <alignment horizontal="center" vertical="center" wrapText="1"/>
    </xf>
    <xf numFmtId="0" fontId="30" fillId="0" borderId="3" xfId="0" applyFont="1" applyBorder="1" applyAlignment="1">
      <alignment horizontal="center" vertical="center" wrapText="1"/>
    </xf>
    <xf numFmtId="0" fontId="30" fillId="0" borderId="4" xfId="0" applyFont="1" applyBorder="1" applyAlignment="1">
      <alignment horizontal="center" vertical="center" wrapText="1"/>
    </xf>
    <xf numFmtId="0" fontId="30" fillId="0" borderId="5" xfId="0" applyFont="1" applyBorder="1" applyAlignment="1">
      <alignment horizontal="center" vertical="center" wrapText="1"/>
    </xf>
    <xf numFmtId="0" fontId="9" fillId="2" borderId="6" xfId="0" applyFont="1" applyFill="1" applyBorder="1" applyAlignment="1">
      <alignment horizontal="center" vertical="center" textRotation="90"/>
    </xf>
    <xf numFmtId="0" fontId="9" fillId="2" borderId="6" xfId="0" applyFont="1" applyFill="1" applyBorder="1" applyAlignment="1">
      <alignment horizontal="center" vertical="center" wrapText="1"/>
    </xf>
    <xf numFmtId="0" fontId="9" fillId="2" borderId="6" xfId="0" applyFont="1" applyFill="1" applyBorder="1" applyAlignment="1">
      <alignment horizontal="center" vertical="center"/>
    </xf>
    <xf numFmtId="0" fontId="9" fillId="0" borderId="6" xfId="0" applyFont="1" applyBorder="1" applyAlignment="1">
      <alignment horizontal="left" vertical="top" wrapText="1"/>
    </xf>
    <xf numFmtId="0" fontId="9" fillId="2" borderId="6" xfId="0" applyFont="1" applyFill="1" applyBorder="1" applyAlignment="1">
      <alignment horizontal="center"/>
    </xf>
    <xf numFmtId="0" fontId="9" fillId="2" borderId="15" xfId="0" applyFont="1" applyFill="1" applyBorder="1" applyAlignment="1">
      <alignment horizontal="center" vertical="center"/>
    </xf>
    <xf numFmtId="0" fontId="9" fillId="2" borderId="30" xfId="0" applyFont="1" applyFill="1" applyBorder="1" applyAlignment="1">
      <alignment horizontal="center" vertical="center"/>
    </xf>
    <xf numFmtId="0" fontId="9" fillId="2" borderId="29" xfId="0" applyFont="1" applyFill="1" applyBorder="1" applyAlignment="1">
      <alignment horizontal="center" vertical="center"/>
    </xf>
    <xf numFmtId="0" fontId="9" fillId="0" borderId="15" xfId="0" applyFont="1" applyBorder="1" applyAlignment="1">
      <alignment horizontal="left" vertical="center" wrapText="1"/>
    </xf>
    <xf numFmtId="0" fontId="9" fillId="0" borderId="29" xfId="0" applyFont="1" applyBorder="1" applyAlignment="1">
      <alignment horizontal="left" vertical="center"/>
    </xf>
    <xf numFmtId="0" fontId="9" fillId="0" borderId="16" xfId="0" applyFont="1" applyBorder="1" applyAlignment="1">
      <alignment horizontal="center" vertical="center"/>
    </xf>
    <xf numFmtId="0" fontId="9" fillId="0" borderId="7" xfId="0" applyFont="1" applyBorder="1" applyAlignment="1">
      <alignment horizontal="center" vertical="center"/>
    </xf>
    <xf numFmtId="0" fontId="9" fillId="0" borderId="16" xfId="0" applyFont="1" applyBorder="1" applyAlignment="1">
      <alignment horizontal="center" vertical="center" wrapText="1"/>
    </xf>
    <xf numFmtId="0" fontId="9" fillId="0" borderId="7" xfId="0" applyFont="1" applyBorder="1" applyAlignment="1">
      <alignment horizontal="center" vertical="center" wrapText="1"/>
    </xf>
    <xf numFmtId="0" fontId="9" fillId="0" borderId="6" xfId="0" applyFont="1" applyBorder="1" applyAlignment="1">
      <alignment horizontal="left" vertical="center" wrapText="1"/>
    </xf>
    <xf numFmtId="0" fontId="9" fillId="5" borderId="6" xfId="0" applyFont="1" applyFill="1" applyBorder="1" applyAlignment="1">
      <alignment horizontal="center" vertical="center" wrapText="1"/>
    </xf>
    <xf numFmtId="0" fontId="9" fillId="0" borderId="15" xfId="0" applyFont="1" applyBorder="1" applyAlignment="1">
      <alignment horizontal="left" vertical="top" wrapText="1"/>
    </xf>
    <xf numFmtId="0" fontId="9" fillId="0" borderId="29" xfId="0" applyFont="1" applyBorder="1" applyAlignment="1">
      <alignment horizontal="left" vertical="top"/>
    </xf>
    <xf numFmtId="0" fontId="9" fillId="0" borderId="6" xfId="0" applyFont="1" applyBorder="1" applyAlignment="1">
      <alignment horizontal="left" vertical="top"/>
    </xf>
    <xf numFmtId="0" fontId="9" fillId="0" borderId="18" xfId="0" applyFont="1" applyBorder="1" applyAlignment="1">
      <alignment horizontal="center" vertical="center"/>
    </xf>
    <xf numFmtId="0" fontId="9" fillId="0" borderId="18" xfId="0" applyFont="1" applyBorder="1" applyAlignment="1">
      <alignment horizontal="center" vertical="center" wrapText="1"/>
    </xf>
    <xf numFmtId="0" fontId="9" fillId="0" borderId="17" xfId="0" applyFont="1" applyBorder="1" applyAlignment="1">
      <alignment horizontal="left" vertical="top" wrapText="1"/>
    </xf>
    <xf numFmtId="0" fontId="9" fillId="0" borderId="26" xfId="0" applyFont="1" applyBorder="1" applyAlignment="1">
      <alignment horizontal="left" vertical="top" wrapText="1"/>
    </xf>
    <xf numFmtId="0" fontId="9" fillId="0" borderId="27" xfId="0" applyFont="1" applyBorder="1" applyAlignment="1">
      <alignment horizontal="left" vertical="top" wrapText="1"/>
    </xf>
    <xf numFmtId="0" fontId="9" fillId="0" borderId="19" xfId="0" applyFont="1" applyBorder="1" applyAlignment="1">
      <alignment horizontal="left" vertical="top" wrapText="1"/>
    </xf>
    <xf numFmtId="0" fontId="9" fillId="0" borderId="0" xfId="0" applyFont="1" applyAlignment="1">
      <alignment horizontal="left" vertical="top" wrapText="1"/>
    </xf>
    <xf numFmtId="0" fontId="9" fillId="0" borderId="20" xfId="0" applyFont="1" applyBorder="1" applyAlignment="1">
      <alignment horizontal="left" vertical="top" wrapText="1"/>
    </xf>
    <xf numFmtId="0" fontId="9" fillId="0" borderId="14" xfId="0" applyFont="1" applyBorder="1" applyAlignment="1">
      <alignment horizontal="left" vertical="top" wrapText="1"/>
    </xf>
    <xf numFmtId="0" fontId="9" fillId="0" borderId="28" xfId="0" applyFont="1" applyBorder="1" applyAlignment="1">
      <alignment horizontal="left" vertical="top" wrapText="1"/>
    </xf>
    <xf numFmtId="0" fontId="9" fillId="0" borderId="13" xfId="0" applyFont="1" applyBorder="1" applyAlignment="1">
      <alignment horizontal="left" vertical="top" wrapText="1"/>
    </xf>
    <xf numFmtId="0" fontId="2" fillId="0" borderId="0" xfId="0" applyFont="1" applyAlignment="1">
      <alignment horizontal="center" vertical="center"/>
    </xf>
    <xf numFmtId="0" fontId="26" fillId="10" borderId="45" xfId="0" applyFont="1" applyFill="1" applyBorder="1" applyAlignment="1">
      <alignment horizontal="center" vertical="center"/>
    </xf>
    <xf numFmtId="0" fontId="26" fillId="10" borderId="46" xfId="0" applyFont="1" applyFill="1" applyBorder="1" applyAlignment="1">
      <alignment horizontal="center" vertical="center"/>
    </xf>
  </cellXfs>
  <cellStyles count="2">
    <cellStyle name="Hipervínculo" xfId="1" builtinId="8"/>
    <cellStyle name="Normal" xfId="0" builtinId="0"/>
  </cellStyles>
  <dxfs count="16">
    <dxf>
      <fill>
        <patternFill>
          <bgColor rgb="FF00B050"/>
        </patternFill>
      </fill>
    </dxf>
    <dxf>
      <fill>
        <patternFill>
          <bgColor rgb="FFFFFF00"/>
        </patternFill>
      </fill>
    </dxf>
    <dxf>
      <fill>
        <patternFill>
          <bgColor rgb="FFFFC000"/>
        </patternFill>
      </fill>
    </dxf>
    <dxf>
      <font>
        <b/>
        <i val="0"/>
        <color theme="0"/>
      </font>
      <fill>
        <patternFill>
          <bgColor rgb="FFFF0000"/>
        </patternFill>
      </fill>
    </dxf>
    <dxf>
      <fill>
        <patternFill>
          <bgColor rgb="FF00B050"/>
        </patternFill>
      </fill>
    </dxf>
    <dxf>
      <fill>
        <patternFill>
          <bgColor rgb="FFFFFF00"/>
        </patternFill>
      </fill>
    </dxf>
    <dxf>
      <fill>
        <patternFill>
          <bgColor rgb="FFFFC000"/>
        </patternFill>
      </fill>
    </dxf>
    <dxf>
      <font>
        <b/>
        <i val="0"/>
        <color theme="0"/>
      </font>
      <fill>
        <patternFill>
          <bgColor rgb="FFFF0000"/>
        </patternFill>
      </fill>
    </dxf>
    <dxf>
      <fill>
        <patternFill>
          <bgColor rgb="FF00B050"/>
        </patternFill>
      </fill>
    </dxf>
    <dxf>
      <fill>
        <patternFill>
          <bgColor rgb="FFFFFF00"/>
        </patternFill>
      </fill>
    </dxf>
    <dxf>
      <fill>
        <patternFill>
          <bgColor rgb="FFFFC000"/>
        </patternFill>
      </fill>
    </dxf>
    <dxf>
      <font>
        <b/>
        <i val="0"/>
        <color theme="0"/>
      </font>
      <fill>
        <patternFill>
          <bgColor rgb="FFFF0000"/>
        </patternFill>
      </fill>
    </dxf>
    <dxf>
      <fill>
        <patternFill>
          <bgColor rgb="FF00B050"/>
        </patternFill>
      </fill>
    </dxf>
    <dxf>
      <fill>
        <patternFill>
          <bgColor rgb="FFFFFF00"/>
        </patternFill>
      </fill>
    </dxf>
    <dxf>
      <fill>
        <patternFill>
          <bgColor rgb="FFFFC000"/>
        </patternFill>
      </fill>
    </dxf>
    <dxf>
      <font>
        <b/>
        <i val="0"/>
        <color theme="0"/>
      </font>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microsoft.com/office/2017/06/relationships/rdRichValueTypes" Target="richData/rdRichValueTypes.xml"/><Relationship Id="rId3" Type="http://schemas.openxmlformats.org/officeDocument/2006/relationships/worksheet" Target="worksheets/sheet3.xml"/><Relationship Id="rId7" Type="http://schemas.openxmlformats.org/officeDocument/2006/relationships/styles" Target="styles.xml"/><Relationship Id="rId12" Type="http://schemas.microsoft.com/office/2017/06/relationships/rdRichValueStructure" Target="richData/rdrichvaluestructure.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microsoft.com/office/2017/06/relationships/rdRichValue" Target="richData/rdrichvalue.xml"/><Relationship Id="rId5" Type="http://schemas.openxmlformats.org/officeDocument/2006/relationships/worksheet" Target="worksheets/sheet5.xml"/><Relationship Id="rId10" Type="http://schemas.microsoft.com/office/2022/10/relationships/richValueRel" Target="richData/richValueRel.xml"/><Relationship Id="rId4" Type="http://schemas.openxmlformats.org/officeDocument/2006/relationships/worksheet" Target="worksheets/sheet4.xml"/><Relationship Id="rId9" Type="http://schemas.openxmlformats.org/officeDocument/2006/relationships/sheetMetadata" Target="metadata.xml"/><Relationship Id="rId14" Type="http://schemas.openxmlformats.org/officeDocument/2006/relationships/calcChain" Target="calcChain.xml"/></Relationships>
</file>

<file path=xl/richData/_rels/richValueRel.xml.rels><?xml version="1.0" encoding="UTF-8" standalone="yes"?>
<Relationships xmlns="http://schemas.openxmlformats.org/package/2006/relationships"><Relationship Id="rId1" Type="http://schemas.openxmlformats.org/officeDocument/2006/relationships/image" Target="../media/image1.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
  <rv s="0">
    <v>0</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ichValueRel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3" Type="http://schemas.openxmlformats.org/officeDocument/2006/relationships/hyperlink" Target="http://colombiacompra.gov.co/sites/default/files/normativas/conpes3714.pdf" TargetMode="External"/><Relationship Id="rId2" Type="http://schemas.openxmlformats.org/officeDocument/2006/relationships/hyperlink" Target="https://www.colombiacompra.gov.co/sites/cce_public/files/cce_documents/manual_para_la_identificacion_y_cobertura_del_riesgo_en_los_procesos_de_contratacion.pdf" TargetMode="External"/><Relationship Id="rId1" Type="http://schemas.openxmlformats.org/officeDocument/2006/relationships/hyperlink" Target="http://www.alcaldiabogota.gov.co/sisjur/normas/Norma1.jsp?i=2053"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BO19"/>
  <sheetViews>
    <sheetView tabSelected="1" view="pageBreakPreview" topLeftCell="A12" zoomScale="91" zoomScaleNormal="91" zoomScaleSheetLayoutView="91" workbookViewId="0">
      <selection activeCell="G4" sqref="G4:AA5"/>
    </sheetView>
  </sheetViews>
  <sheetFormatPr baseColWidth="10" defaultColWidth="11.42578125" defaultRowHeight="15" x14ac:dyDescent="0.25"/>
  <cols>
    <col min="1" max="1" width="3.42578125" customWidth="1"/>
    <col min="2" max="2" width="3.42578125" style="1" bestFit="1" customWidth="1"/>
    <col min="3" max="6" width="3.7109375" bestFit="1" customWidth="1"/>
    <col min="7" max="8" width="33.28515625" customWidth="1"/>
    <col min="9" max="9" width="3.7109375" bestFit="1" customWidth="1"/>
    <col min="10" max="12" width="3.7109375" customWidth="1"/>
    <col min="13" max="13" width="6.42578125" customWidth="1"/>
    <col min="14" max="14" width="3.7109375" bestFit="1" customWidth="1"/>
    <col min="15" max="15" width="6.42578125" style="1" customWidth="1"/>
    <col min="16" max="16" width="33.28515625" style="52" customWidth="1"/>
    <col min="17" max="17" width="3.7109375" customWidth="1"/>
    <col min="18" max="18" width="6.42578125" hidden="1" customWidth="1"/>
    <col min="19" max="19" width="3.7109375" customWidth="1"/>
    <col min="20" max="20" width="6.42578125" hidden="1" customWidth="1"/>
    <col min="21" max="21" width="6.42578125" customWidth="1"/>
    <col min="22" max="22" width="3.7109375" customWidth="1"/>
    <col min="23" max="23" width="6.42578125" customWidth="1"/>
    <col min="24" max="24" width="18" bestFit="1" customWidth="1"/>
    <col min="25" max="26" width="15.28515625" bestFit="1" customWidth="1"/>
    <col min="27" max="27" width="33.140625" customWidth="1"/>
    <col min="28" max="28" width="37.42578125" customWidth="1"/>
    <col min="66" max="66" width="11.42578125" customWidth="1"/>
  </cols>
  <sheetData>
    <row r="1" spans="2:67" s="4" customFormat="1" ht="17.100000000000001" customHeight="1" x14ac:dyDescent="0.25">
      <c r="B1" s="108" t="e" vm="1">
        <v>#VALUE!</v>
      </c>
      <c r="C1" s="109"/>
      <c r="D1" s="109"/>
      <c r="E1" s="109"/>
      <c r="F1" s="110"/>
      <c r="G1" s="131" t="s">
        <v>240</v>
      </c>
      <c r="H1" s="132"/>
      <c r="I1" s="132"/>
      <c r="J1" s="132"/>
      <c r="K1" s="132"/>
      <c r="L1" s="132"/>
      <c r="M1" s="132"/>
      <c r="N1" s="132"/>
      <c r="O1" s="132"/>
      <c r="P1" s="132"/>
      <c r="Q1" s="132"/>
      <c r="R1" s="132"/>
      <c r="S1" s="132"/>
      <c r="T1" s="132"/>
      <c r="U1" s="132"/>
      <c r="V1" s="132"/>
      <c r="W1" s="132"/>
      <c r="X1" s="132"/>
      <c r="Y1" s="132"/>
      <c r="Z1" s="132"/>
      <c r="AA1" s="133"/>
      <c r="AB1" s="128"/>
    </row>
    <row r="2" spans="2:67" s="4" customFormat="1" ht="29.25" customHeight="1" x14ac:dyDescent="0.25">
      <c r="B2" s="111"/>
      <c r="C2" s="112"/>
      <c r="D2" s="112"/>
      <c r="E2" s="112"/>
      <c r="F2" s="113"/>
      <c r="G2" s="134"/>
      <c r="H2" s="135"/>
      <c r="I2" s="135"/>
      <c r="J2" s="135"/>
      <c r="K2" s="135"/>
      <c r="L2" s="135"/>
      <c r="M2" s="135"/>
      <c r="N2" s="135"/>
      <c r="O2" s="135"/>
      <c r="P2" s="135"/>
      <c r="Q2" s="135"/>
      <c r="R2" s="135"/>
      <c r="S2" s="135"/>
      <c r="T2" s="135"/>
      <c r="U2" s="135"/>
      <c r="V2" s="135"/>
      <c r="W2" s="135"/>
      <c r="X2" s="135"/>
      <c r="Y2" s="135"/>
      <c r="Z2" s="135"/>
      <c r="AA2" s="136"/>
      <c r="AB2" s="129"/>
    </row>
    <row r="3" spans="2:67" s="4" customFormat="1" ht="31.5" customHeight="1" thickBot="1" x14ac:dyDescent="0.3">
      <c r="B3" s="111"/>
      <c r="C3" s="112"/>
      <c r="D3" s="112"/>
      <c r="E3" s="112"/>
      <c r="F3" s="113"/>
      <c r="G3" s="137"/>
      <c r="H3" s="138"/>
      <c r="I3" s="138"/>
      <c r="J3" s="138"/>
      <c r="K3" s="138"/>
      <c r="L3" s="138"/>
      <c r="M3" s="138"/>
      <c r="N3" s="138"/>
      <c r="O3" s="138"/>
      <c r="P3" s="138"/>
      <c r="Q3" s="138"/>
      <c r="R3" s="138"/>
      <c r="S3" s="138"/>
      <c r="T3" s="138"/>
      <c r="U3" s="138"/>
      <c r="V3" s="138"/>
      <c r="W3" s="138"/>
      <c r="X3" s="138"/>
      <c r="Y3" s="138"/>
      <c r="Z3" s="138"/>
      <c r="AA3" s="139"/>
      <c r="AB3" s="129"/>
    </row>
    <row r="4" spans="2:67" ht="27" customHeight="1" x14ac:dyDescent="0.25">
      <c r="B4" s="116" t="s">
        <v>0</v>
      </c>
      <c r="C4" s="117"/>
      <c r="D4" s="117"/>
      <c r="E4" s="117"/>
      <c r="F4" s="118"/>
      <c r="G4" s="140" t="s">
        <v>247</v>
      </c>
      <c r="H4" s="141"/>
      <c r="I4" s="141"/>
      <c r="J4" s="141"/>
      <c r="K4" s="141"/>
      <c r="L4" s="141"/>
      <c r="M4" s="141"/>
      <c r="N4" s="141"/>
      <c r="O4" s="141"/>
      <c r="P4" s="141"/>
      <c r="Q4" s="141"/>
      <c r="R4" s="141"/>
      <c r="S4" s="141"/>
      <c r="T4" s="141"/>
      <c r="U4" s="141"/>
      <c r="V4" s="141"/>
      <c r="W4" s="141"/>
      <c r="X4" s="141"/>
      <c r="Y4" s="141"/>
      <c r="Z4" s="141"/>
      <c r="AA4" s="142"/>
      <c r="AB4" s="129"/>
    </row>
    <row r="5" spans="2:67" ht="27" customHeight="1" thickBot="1" x14ac:dyDescent="0.3">
      <c r="B5" s="119"/>
      <c r="C5" s="120"/>
      <c r="D5" s="120"/>
      <c r="E5" s="120"/>
      <c r="F5" s="121"/>
      <c r="G5" s="143"/>
      <c r="H5" s="144"/>
      <c r="I5" s="144"/>
      <c r="J5" s="144"/>
      <c r="K5" s="144"/>
      <c r="L5" s="144"/>
      <c r="M5" s="144"/>
      <c r="N5" s="144"/>
      <c r="O5" s="144"/>
      <c r="P5" s="144"/>
      <c r="Q5" s="144"/>
      <c r="R5" s="144"/>
      <c r="S5" s="144"/>
      <c r="T5" s="144"/>
      <c r="U5" s="144"/>
      <c r="V5" s="144"/>
      <c r="W5" s="144"/>
      <c r="X5" s="144"/>
      <c r="Y5" s="144"/>
      <c r="Z5" s="144"/>
      <c r="AA5" s="145"/>
      <c r="AB5" s="130"/>
    </row>
    <row r="6" spans="2:67" ht="27" customHeight="1" thickBot="1" x14ac:dyDescent="0.3">
      <c r="B6" s="125" t="s">
        <v>1</v>
      </c>
      <c r="C6" s="126"/>
      <c r="D6" s="126"/>
      <c r="E6" s="126"/>
      <c r="F6" s="126"/>
      <c r="G6" s="126"/>
      <c r="H6" s="126"/>
      <c r="I6" s="126"/>
      <c r="J6" s="126"/>
      <c r="K6" s="126"/>
      <c r="L6" s="126"/>
      <c r="M6" s="126"/>
      <c r="N6" s="126"/>
      <c r="O6" s="126"/>
      <c r="P6" s="126"/>
      <c r="Q6" s="126"/>
      <c r="R6" s="126"/>
      <c r="S6" s="126"/>
      <c r="T6" s="126"/>
      <c r="U6" s="126"/>
      <c r="V6" s="126"/>
      <c r="W6" s="126"/>
      <c r="X6" s="126"/>
      <c r="Y6" s="126"/>
      <c r="Z6" s="126"/>
      <c r="AA6" s="126"/>
      <c r="AB6" s="127"/>
    </row>
    <row r="7" spans="2:67" s="3" customFormat="1" ht="80.099999999999994" customHeight="1" thickBot="1" x14ac:dyDescent="0.3">
      <c r="B7" s="75" t="s">
        <v>2</v>
      </c>
      <c r="C7" s="76" t="s">
        <v>3</v>
      </c>
      <c r="D7" s="76" t="s">
        <v>4</v>
      </c>
      <c r="E7" s="76" t="s">
        <v>5</v>
      </c>
      <c r="F7" s="77" t="s">
        <v>6</v>
      </c>
      <c r="G7" s="78" t="s">
        <v>7</v>
      </c>
      <c r="H7" s="79" t="s">
        <v>8</v>
      </c>
      <c r="I7" s="80" t="s">
        <v>9</v>
      </c>
      <c r="J7" s="81" t="s">
        <v>9</v>
      </c>
      <c r="K7" s="82" t="s">
        <v>10</v>
      </c>
      <c r="L7" s="82" t="s">
        <v>10</v>
      </c>
      <c r="M7" s="82" t="s">
        <v>11</v>
      </c>
      <c r="N7" s="82" t="s">
        <v>12</v>
      </c>
      <c r="O7" s="83" t="s">
        <v>13</v>
      </c>
      <c r="P7" s="84" t="s">
        <v>14</v>
      </c>
      <c r="Q7" s="15" t="s">
        <v>9</v>
      </c>
      <c r="R7" s="15" t="s">
        <v>9</v>
      </c>
      <c r="S7" s="16" t="s">
        <v>10</v>
      </c>
      <c r="T7" s="16" t="s">
        <v>10</v>
      </c>
      <c r="U7" s="16" t="s">
        <v>11</v>
      </c>
      <c r="V7" s="20" t="s">
        <v>12</v>
      </c>
      <c r="W7" s="19" t="s">
        <v>15</v>
      </c>
      <c r="X7" s="17" t="s">
        <v>16</v>
      </c>
      <c r="Y7" s="17" t="s">
        <v>17</v>
      </c>
      <c r="Z7" s="21" t="s">
        <v>18</v>
      </c>
      <c r="AA7" s="22" t="s">
        <v>19</v>
      </c>
      <c r="AB7" s="18" t="s">
        <v>20</v>
      </c>
      <c r="BE7" s="2" t="s">
        <v>3</v>
      </c>
      <c r="BF7" s="2" t="s">
        <v>4</v>
      </c>
      <c r="BG7" s="2" t="s">
        <v>5</v>
      </c>
      <c r="BH7" s="2" t="s">
        <v>6</v>
      </c>
      <c r="BI7" s="2" t="s">
        <v>7</v>
      </c>
      <c r="BJ7" s="2" t="s">
        <v>8</v>
      </c>
      <c r="BK7" s="2" t="s">
        <v>9</v>
      </c>
      <c r="BL7" s="2" t="s">
        <v>10</v>
      </c>
      <c r="BM7" s="2" t="s">
        <v>11</v>
      </c>
      <c r="BN7" s="2" t="s">
        <v>12</v>
      </c>
      <c r="BO7" s="2"/>
    </row>
    <row r="8" spans="2:67" ht="15.75" thickBot="1" x14ac:dyDescent="0.3">
      <c r="B8" s="65"/>
      <c r="C8" s="66"/>
      <c r="D8" s="66"/>
      <c r="E8" s="66"/>
      <c r="F8" s="67"/>
      <c r="G8" s="69"/>
      <c r="H8" s="69"/>
      <c r="I8" s="68"/>
      <c r="J8" s="69"/>
      <c r="K8" s="69"/>
      <c r="L8" s="69"/>
      <c r="M8" s="69"/>
      <c r="N8" s="69"/>
      <c r="O8" s="74"/>
      <c r="P8" s="99"/>
      <c r="Q8" s="122" t="s">
        <v>21</v>
      </c>
      <c r="R8" s="123"/>
      <c r="S8" s="123"/>
      <c r="T8" s="123"/>
      <c r="U8" s="123"/>
      <c r="V8" s="124"/>
      <c r="W8" s="69"/>
      <c r="X8" s="69"/>
      <c r="Y8" s="69"/>
      <c r="Z8" s="69"/>
      <c r="AA8" s="114" t="s">
        <v>22</v>
      </c>
      <c r="AB8" s="115"/>
    </row>
    <row r="9" spans="2:67" ht="78" customHeight="1" x14ac:dyDescent="0.25">
      <c r="B9" s="5">
        <v>1</v>
      </c>
      <c r="C9" s="6" t="s">
        <v>23</v>
      </c>
      <c r="D9" s="6" t="s">
        <v>24</v>
      </c>
      <c r="E9" s="6" t="s">
        <v>25</v>
      </c>
      <c r="F9" s="10" t="s">
        <v>26</v>
      </c>
      <c r="G9" s="46" t="s">
        <v>27</v>
      </c>
      <c r="H9" s="46" t="s">
        <v>28</v>
      </c>
      <c r="I9" s="62" t="s">
        <v>29</v>
      </c>
      <c r="J9" s="12" t="str">
        <f>IF((I9="1. RARO"),"1",IF((I9="2. IMPROBABLE"),"2",IF((I9="3. POSIBLE"),"3",IF((I9="4. PROBABLE"),"4",IF((I9="5. CASI CIERTO"),"5","0")))))</f>
        <v>2</v>
      </c>
      <c r="K9" s="12" t="s">
        <v>30</v>
      </c>
      <c r="L9" s="1" t="str">
        <f>IF((K9="1. INSIGNIFICANTE"),"1",IF((K9="2. MENOR"),"2",IF((K9="3. MODERADO"),"3",IF((K9="4. MAYOR"),"4",IF((K9="5. CATASTRÓFICO"),"5","0")))))</f>
        <v>2</v>
      </c>
      <c r="M9" s="1">
        <f>+L9+J9</f>
        <v>4</v>
      </c>
      <c r="N9" s="12" t="str">
        <f>IF(((J9+L9)&lt;5),"BAJO",IF(GESTEP((J9+L9),8),"EXTREMO",IF((J9+L9)=5,"MEDIO","ALTO")))</f>
        <v>BAJO</v>
      </c>
      <c r="O9" s="7" t="s">
        <v>241</v>
      </c>
      <c r="P9" s="94" t="s">
        <v>32</v>
      </c>
      <c r="Q9" s="62" t="s">
        <v>33</v>
      </c>
      <c r="R9" s="12" t="str">
        <f t="shared" ref="R9:R17" si="0">IF((Q9="1. RARO"),"1",IF((Q9="2. IMPROBABLE"),"2",IF((Q9="3. POSIBLE"),"3",IF((Q9="4. PROBABLE"),"4",IF((Q9="5. CASI CIERTO"),"5","0")))))</f>
        <v>1</v>
      </c>
      <c r="S9" s="12" t="s">
        <v>30</v>
      </c>
      <c r="T9" s="1" t="str">
        <f t="shared" ref="T9:T17" si="1">IF((S9="1. INSIGNIFICANTE"),"1",IF((S9="2. MENOR"),"2",IF((S9="3. MODERADO"),"3",IF((S9="4. MAYOR"),"4",IF((S9="5. CATASTRÓFICO"),"5","0")))))</f>
        <v>2</v>
      </c>
      <c r="U9" s="1">
        <f t="shared" ref="U9:U16" si="2">+T9+R9</f>
        <v>3</v>
      </c>
      <c r="V9" s="12" t="str">
        <f t="shared" ref="V9:V17" si="3">IF(((R9+T9)&lt;5),"BAJO",IF(GESTEP((R9+T9),8),"EXTREMO",IF((R9+T9)=5,"MEDIO","ALTO")))</f>
        <v>BAJO</v>
      </c>
      <c r="W9" s="1" t="s">
        <v>34</v>
      </c>
      <c r="X9" s="1" t="s">
        <v>241</v>
      </c>
      <c r="Y9" s="98" t="s">
        <v>25</v>
      </c>
      <c r="Z9" s="98" t="s">
        <v>35</v>
      </c>
      <c r="AA9" s="102" t="s">
        <v>36</v>
      </c>
      <c r="AB9" s="103" t="s">
        <v>37</v>
      </c>
      <c r="BE9" t="s">
        <v>23</v>
      </c>
      <c r="BF9" t="s">
        <v>24</v>
      </c>
      <c r="BG9" t="s">
        <v>25</v>
      </c>
      <c r="BH9" t="s">
        <v>38</v>
      </c>
      <c r="BK9" t="s">
        <v>33</v>
      </c>
      <c r="BL9" t="s">
        <v>39</v>
      </c>
      <c r="BM9" t="s">
        <v>40</v>
      </c>
      <c r="BN9" t="s">
        <v>41</v>
      </c>
      <c r="BO9" t="s">
        <v>42</v>
      </c>
    </row>
    <row r="10" spans="2:67" ht="78" customHeight="1" x14ac:dyDescent="0.25">
      <c r="B10" s="5">
        <v>2</v>
      </c>
      <c r="C10" s="6" t="s">
        <v>23</v>
      </c>
      <c r="D10" s="6" t="s">
        <v>24</v>
      </c>
      <c r="E10" s="6" t="s">
        <v>25</v>
      </c>
      <c r="F10" s="10" t="s">
        <v>26</v>
      </c>
      <c r="G10" s="46" t="s">
        <v>43</v>
      </c>
      <c r="H10" s="46" t="s">
        <v>44</v>
      </c>
      <c r="I10" s="62" t="s">
        <v>33</v>
      </c>
      <c r="J10" s="12" t="str">
        <f t="shared" ref="J10:J12" si="4">IF((I10="1. RARO"),"1",IF((I10="2. IMPROBABLE"),"2",IF((I10="3. POSIBLE"),"3",IF((I10="4. PROBABLE"),"4",IF((I10="5. CASI CIERTO"),"5","0")))))</f>
        <v>1</v>
      </c>
      <c r="K10" s="12" t="s">
        <v>30</v>
      </c>
      <c r="L10" s="1" t="str">
        <f t="shared" ref="L10:L15" si="5">IF((K10="1. INSIGNIFICANTE"),"1",IF((K10="2. MENOR"),"2",IF((K10="3. MODERADO"),"3",IF((K10="4. MAYOR"),"4",IF((K10="5. CATASTRÓFICO"),"5","0")))))</f>
        <v>2</v>
      </c>
      <c r="M10" s="1">
        <f t="shared" ref="M10:M12" si="6">+L10+J10</f>
        <v>3</v>
      </c>
      <c r="N10" s="12" t="str">
        <f>IF(((J10+L10)&lt;5),"BAJO",IF(GESTEP((J10+L10),8),"EXTREMO",IF((J10+L10)=5,"MEDIO","ALTO")))</f>
        <v>BAJO</v>
      </c>
      <c r="O10" s="7" t="s">
        <v>241</v>
      </c>
      <c r="P10" s="94" t="s">
        <v>243</v>
      </c>
      <c r="Q10" s="62" t="s">
        <v>33</v>
      </c>
      <c r="R10" s="12" t="str">
        <f t="shared" si="0"/>
        <v>1</v>
      </c>
      <c r="S10" s="12" t="s">
        <v>30</v>
      </c>
      <c r="T10" s="1" t="str">
        <f t="shared" si="1"/>
        <v>2</v>
      </c>
      <c r="U10" s="1">
        <f t="shared" si="2"/>
        <v>3</v>
      </c>
      <c r="V10" s="12" t="str">
        <f t="shared" si="3"/>
        <v>BAJO</v>
      </c>
      <c r="W10" s="1" t="s">
        <v>45</v>
      </c>
      <c r="X10" s="1" t="s">
        <v>241</v>
      </c>
      <c r="Y10" s="98" t="s">
        <v>25</v>
      </c>
      <c r="Z10" s="98" t="s">
        <v>35</v>
      </c>
      <c r="AA10" s="102" t="s">
        <v>46</v>
      </c>
      <c r="AB10" s="103" t="s">
        <v>37</v>
      </c>
      <c r="BE10" t="s">
        <v>47</v>
      </c>
      <c r="BF10" t="s">
        <v>48</v>
      </c>
      <c r="BG10" t="s">
        <v>49</v>
      </c>
      <c r="BH10" t="s">
        <v>50</v>
      </c>
      <c r="BI10" t="s">
        <v>51</v>
      </c>
      <c r="BK10" t="s">
        <v>29</v>
      </c>
      <c r="BL10" t="s">
        <v>30</v>
      </c>
      <c r="BM10" t="s">
        <v>52</v>
      </c>
      <c r="BN10" t="s">
        <v>53</v>
      </c>
      <c r="BO10" t="s">
        <v>54</v>
      </c>
    </row>
    <row r="11" spans="2:67" ht="78" customHeight="1" x14ac:dyDescent="0.25">
      <c r="B11" s="5">
        <v>3</v>
      </c>
      <c r="C11" s="6" t="s">
        <v>47</v>
      </c>
      <c r="D11" s="6" t="s">
        <v>24</v>
      </c>
      <c r="E11" s="6" t="s">
        <v>25</v>
      </c>
      <c r="F11" s="10" t="s">
        <v>26</v>
      </c>
      <c r="G11" s="46" t="s">
        <v>55</v>
      </c>
      <c r="H11" s="46" t="s">
        <v>56</v>
      </c>
      <c r="I11" s="62" t="s">
        <v>29</v>
      </c>
      <c r="J11" s="12" t="str">
        <f>IF((I11="1. RARO"),"1",IF((I11="2. IMPROBABLE"),"2",IF((I11="3. POSIBLE"),"3",IF((I11="4. PROBABLE"),"4",IF((I11="5. CASI CIERTO"),"5","0")))))</f>
        <v>2</v>
      </c>
      <c r="K11" s="12" t="s">
        <v>30</v>
      </c>
      <c r="L11" s="1" t="str">
        <f>IF((K11="1. INSIGNIFICANTE"),"1",IF((K11="2. MENOR"),"2",IF((K11="3. MODERADO"),"3",IF((K11="4. MAYOR"),"4",IF((K11="5. CATASTRÓFICO"),"5","0")))))</f>
        <v>2</v>
      </c>
      <c r="M11" s="1">
        <f>+L11+J11</f>
        <v>4</v>
      </c>
      <c r="N11" s="12" t="str">
        <f>IF(((J11+L11)&lt;5),"BAJO",IF(GESTEP((J11+L11),8),"EXTREMO",IF((J11+L11)=5,"MEDIO","ALTO")))</f>
        <v>BAJO</v>
      </c>
      <c r="O11" s="7" t="s">
        <v>241</v>
      </c>
      <c r="P11" s="94" t="s">
        <v>245</v>
      </c>
      <c r="Q11" s="62" t="s">
        <v>33</v>
      </c>
      <c r="R11" s="12" t="str">
        <f t="shared" si="0"/>
        <v>1</v>
      </c>
      <c r="S11" s="12" t="s">
        <v>30</v>
      </c>
      <c r="T11" s="1" t="str">
        <f t="shared" si="1"/>
        <v>2</v>
      </c>
      <c r="U11" s="1">
        <f t="shared" si="2"/>
        <v>3</v>
      </c>
      <c r="V11" s="12" t="str">
        <f t="shared" si="3"/>
        <v>BAJO</v>
      </c>
      <c r="W11" s="1" t="s">
        <v>34</v>
      </c>
      <c r="X11" s="1" t="s">
        <v>241</v>
      </c>
      <c r="Y11" s="98" t="s">
        <v>25</v>
      </c>
      <c r="Z11" s="98" t="s">
        <v>35</v>
      </c>
      <c r="AA11" s="102" t="s">
        <v>57</v>
      </c>
      <c r="AB11" s="103" t="s">
        <v>58</v>
      </c>
    </row>
    <row r="12" spans="2:67" ht="78" customHeight="1" x14ac:dyDescent="0.25">
      <c r="B12" s="5">
        <v>4</v>
      </c>
      <c r="C12" s="6" t="s">
        <v>23</v>
      </c>
      <c r="D12" s="6" t="s">
        <v>24</v>
      </c>
      <c r="E12" s="6" t="s">
        <v>49</v>
      </c>
      <c r="F12" s="10" t="s">
        <v>26</v>
      </c>
      <c r="G12" s="46" t="s">
        <v>244</v>
      </c>
      <c r="H12" s="46" t="s">
        <v>59</v>
      </c>
      <c r="I12" s="62" t="s">
        <v>33</v>
      </c>
      <c r="J12" s="12" t="str">
        <f t="shared" si="4"/>
        <v>1</v>
      </c>
      <c r="K12" s="12" t="s">
        <v>30</v>
      </c>
      <c r="L12" s="1" t="str">
        <f t="shared" si="5"/>
        <v>2</v>
      </c>
      <c r="M12" s="1">
        <f t="shared" si="6"/>
        <v>3</v>
      </c>
      <c r="N12" s="12" t="str">
        <f t="shared" ref="N12" si="7">IF(((J12+L12)&lt;5),"BAJO",IF(GESTEP((J12+L12),8),"EXTREMO",IF((J12+L12)=5,"MEDIO","ALTO")))</f>
        <v>BAJO</v>
      </c>
      <c r="O12" s="7" t="s">
        <v>241</v>
      </c>
      <c r="P12" s="94" t="s">
        <v>246</v>
      </c>
      <c r="Q12" s="62" t="s">
        <v>33</v>
      </c>
      <c r="R12" s="12" t="str">
        <f t="shared" si="0"/>
        <v>1</v>
      </c>
      <c r="S12" s="12" t="s">
        <v>30</v>
      </c>
      <c r="T12" s="1" t="str">
        <f t="shared" si="1"/>
        <v>2</v>
      </c>
      <c r="U12" s="1">
        <f t="shared" si="2"/>
        <v>3</v>
      </c>
      <c r="V12" s="12" t="str">
        <f t="shared" si="3"/>
        <v>BAJO</v>
      </c>
      <c r="W12" s="1" t="s">
        <v>45</v>
      </c>
      <c r="X12" s="1" t="s">
        <v>241</v>
      </c>
      <c r="Y12" s="98" t="s">
        <v>49</v>
      </c>
      <c r="Z12" s="98" t="s">
        <v>35</v>
      </c>
      <c r="AA12" s="102" t="s">
        <v>60</v>
      </c>
      <c r="AB12" s="103" t="s">
        <v>61</v>
      </c>
      <c r="BH12" t="s">
        <v>62</v>
      </c>
    </row>
    <row r="13" spans="2:67" ht="78" customHeight="1" x14ac:dyDescent="0.25">
      <c r="B13" s="5">
        <v>5</v>
      </c>
      <c r="C13" s="6" t="s">
        <v>23</v>
      </c>
      <c r="D13" s="6" t="s">
        <v>48</v>
      </c>
      <c r="E13" s="6" t="s">
        <v>35</v>
      </c>
      <c r="F13" s="10" t="s">
        <v>26</v>
      </c>
      <c r="G13" s="46" t="s">
        <v>63</v>
      </c>
      <c r="H13" s="46" t="s">
        <v>64</v>
      </c>
      <c r="I13" s="62" t="s">
        <v>29</v>
      </c>
      <c r="J13" s="12" t="str">
        <f>IF((I13="1. RARO"),"1",IF((I13="2. IMPROBABLE"),"2",IF((I13="3. POSIBLE"),"3",IF((I13="4. PROBABLE"),"4",IF((I13="5. CASI CIERTO"),"5","0")))))</f>
        <v>2</v>
      </c>
      <c r="K13" s="12" t="s">
        <v>30</v>
      </c>
      <c r="L13" s="1" t="str">
        <f>IF((K13="1. INSIGNIFICANTE"),"1",IF((K13="2. MENOR"),"2",IF((K13="3. MODERADO"),"3",IF((K13="4. MAYOR"),"4",IF((K13="5. CATASTRÓFICO"),"5","0")))))</f>
        <v>2</v>
      </c>
      <c r="M13" s="1">
        <f>+L13+J13</f>
        <v>4</v>
      </c>
      <c r="N13" s="12" t="str">
        <f>IF(((J13+L13)&lt;5),"BAJO",IF(GESTEP((J13+L13),8),"EXTREMO",IF((J13+L13)=5,"MEDIO","ALTO")))</f>
        <v>BAJO</v>
      </c>
      <c r="O13" s="7" t="s">
        <v>241</v>
      </c>
      <c r="P13" s="94" t="s">
        <v>65</v>
      </c>
      <c r="Q13" s="62" t="s">
        <v>33</v>
      </c>
      <c r="R13" s="12" t="str">
        <f t="shared" si="0"/>
        <v>1</v>
      </c>
      <c r="S13" s="12" t="s">
        <v>30</v>
      </c>
      <c r="T13" s="1" t="str">
        <f t="shared" si="1"/>
        <v>2</v>
      </c>
      <c r="U13" s="1">
        <f t="shared" si="2"/>
        <v>3</v>
      </c>
      <c r="V13" s="12" t="str">
        <f t="shared" si="3"/>
        <v>BAJO</v>
      </c>
      <c r="W13" s="1" t="s">
        <v>34</v>
      </c>
      <c r="X13" s="1" t="s">
        <v>241</v>
      </c>
      <c r="Y13" s="98" t="s">
        <v>35</v>
      </c>
      <c r="Z13" s="98" t="s">
        <v>35</v>
      </c>
      <c r="AA13" s="102" t="s">
        <v>66</v>
      </c>
      <c r="AB13" s="103" t="s">
        <v>67</v>
      </c>
    </row>
    <row r="14" spans="2:67" ht="78" customHeight="1" x14ac:dyDescent="0.25">
      <c r="B14" s="5">
        <v>6</v>
      </c>
      <c r="C14" s="6" t="s">
        <v>23</v>
      </c>
      <c r="D14" s="6" t="s">
        <v>24</v>
      </c>
      <c r="E14" s="6" t="s">
        <v>35</v>
      </c>
      <c r="F14" s="10" t="s">
        <v>26</v>
      </c>
      <c r="G14" s="46" t="s">
        <v>68</v>
      </c>
      <c r="H14" s="46" t="s">
        <v>69</v>
      </c>
      <c r="I14" s="62" t="s">
        <v>29</v>
      </c>
      <c r="J14" s="12" t="str">
        <f>IF((I14="1. RARO"),"1",IF((I14="2. IMPROBABLE"),"2",IF((I14="3. POSIBLE"),"3",IF((I14="4. PROBABLE"),"4",IF((I14="5. CASI CIERTO"),"5","0")))))</f>
        <v>2</v>
      </c>
      <c r="K14" s="12" t="s">
        <v>30</v>
      </c>
      <c r="L14" s="1" t="str">
        <f>IF((K14="1. INSIGNIFICANTE"),"1",IF((K14="2. MENOR"),"2",IF((K14="3. MODERADO"),"3",IF((K14="4. MAYOR"),"4",IF((K14="5. CATASTRÓFICO"),"5","0")))))</f>
        <v>2</v>
      </c>
      <c r="M14" s="1">
        <f>+L14+J14</f>
        <v>4</v>
      </c>
      <c r="N14" s="12" t="str">
        <f>IF(((J14+L14)&lt;5),"BAJO",IF(GESTEP((J14+L14),8),"EXTREMO",IF((J14+L14)=5,"MEDIO","ALTO")))</f>
        <v>BAJO</v>
      </c>
      <c r="O14" s="85" t="s">
        <v>31</v>
      </c>
      <c r="P14" s="94" t="s">
        <v>70</v>
      </c>
      <c r="Q14" s="62" t="s">
        <v>33</v>
      </c>
      <c r="R14" s="12" t="str">
        <f t="shared" si="0"/>
        <v>1</v>
      </c>
      <c r="S14" s="12" t="s">
        <v>30</v>
      </c>
      <c r="T14" s="1" t="str">
        <f t="shared" si="1"/>
        <v>2</v>
      </c>
      <c r="U14" s="1">
        <f t="shared" si="2"/>
        <v>3</v>
      </c>
      <c r="V14" s="12" t="str">
        <f t="shared" si="3"/>
        <v>BAJO</v>
      </c>
      <c r="W14" s="1" t="s">
        <v>34</v>
      </c>
      <c r="X14" s="1" t="s">
        <v>241</v>
      </c>
      <c r="Y14" s="98" t="s">
        <v>35</v>
      </c>
      <c r="Z14" s="98" t="s">
        <v>35</v>
      </c>
      <c r="AA14" s="102" t="s">
        <v>71</v>
      </c>
      <c r="AB14" s="103" t="s">
        <v>67</v>
      </c>
    </row>
    <row r="15" spans="2:67" ht="78" customHeight="1" x14ac:dyDescent="0.25">
      <c r="B15" s="5">
        <v>7</v>
      </c>
      <c r="C15" s="6" t="s">
        <v>47</v>
      </c>
      <c r="D15" s="6" t="s">
        <v>48</v>
      </c>
      <c r="E15" s="6" t="s">
        <v>72</v>
      </c>
      <c r="F15" s="10" t="s">
        <v>26</v>
      </c>
      <c r="G15" s="46" t="s">
        <v>73</v>
      </c>
      <c r="H15" s="46" t="s">
        <v>74</v>
      </c>
      <c r="I15" s="62" t="s">
        <v>29</v>
      </c>
      <c r="J15" s="12">
        <v>3</v>
      </c>
      <c r="K15" s="12" t="s">
        <v>30</v>
      </c>
      <c r="L15" s="1" t="str">
        <f t="shared" si="5"/>
        <v>2</v>
      </c>
      <c r="M15" s="1">
        <f t="shared" ref="M15" si="8">+L15+J15</f>
        <v>5</v>
      </c>
      <c r="N15" s="12" t="str">
        <f t="shared" ref="N15" si="9">IF(((J15+L15)&lt;5),"BAJO",IF(GESTEP((J15+L15),8),"EXTREMO",IF((J15+L15)=5,"MEDIO","ALTO")))</f>
        <v>MEDIO</v>
      </c>
      <c r="O15" s="7" t="s">
        <v>75</v>
      </c>
      <c r="P15" s="94" t="s">
        <v>76</v>
      </c>
      <c r="Q15" s="62" t="s">
        <v>33</v>
      </c>
      <c r="R15" s="12" t="str">
        <f t="shared" si="0"/>
        <v>1</v>
      </c>
      <c r="S15" s="12" t="s">
        <v>30</v>
      </c>
      <c r="T15" s="1" t="str">
        <f t="shared" si="1"/>
        <v>2</v>
      </c>
      <c r="U15" s="1">
        <f t="shared" si="2"/>
        <v>3</v>
      </c>
      <c r="V15" s="12" t="str">
        <f t="shared" si="3"/>
        <v>BAJO</v>
      </c>
      <c r="W15" s="1" t="s">
        <v>34</v>
      </c>
      <c r="X15" s="1" t="s">
        <v>241</v>
      </c>
      <c r="Y15" s="98" t="s">
        <v>72</v>
      </c>
      <c r="Z15" s="98" t="s">
        <v>72</v>
      </c>
      <c r="AA15" s="102" t="s">
        <v>77</v>
      </c>
      <c r="AB15" s="103" t="s">
        <v>78</v>
      </c>
    </row>
    <row r="16" spans="2:67" ht="78" customHeight="1" x14ac:dyDescent="0.25">
      <c r="B16" s="5">
        <v>8</v>
      </c>
      <c r="C16" s="6" t="s">
        <v>23</v>
      </c>
      <c r="D16" s="6" t="s">
        <v>48</v>
      </c>
      <c r="E16" s="6" t="s">
        <v>72</v>
      </c>
      <c r="F16" s="10" t="s">
        <v>26</v>
      </c>
      <c r="G16" s="46" t="s">
        <v>79</v>
      </c>
      <c r="H16" s="46" t="s">
        <v>80</v>
      </c>
      <c r="I16" s="62" t="s">
        <v>29</v>
      </c>
      <c r="J16" s="12">
        <v>3</v>
      </c>
      <c r="K16" s="12" t="s">
        <v>30</v>
      </c>
      <c r="L16" s="1" t="str">
        <f t="shared" ref="L16" si="10">IF((K16="1. INSIGNIFICANTE"),"1",IF((K16="2. MENOR"),"2",IF((K16="3. MODERADO"),"3",IF((K16="4. MAYOR"),"4",IF((K16="5. CATASTRÓFICO"),"5","0")))))</f>
        <v>2</v>
      </c>
      <c r="M16" s="1">
        <f t="shared" ref="M16" si="11">+L16+J16</f>
        <v>5</v>
      </c>
      <c r="N16" s="12" t="str">
        <f t="shared" ref="N16" si="12">IF(((J16+L16)&lt;5),"BAJO",IF(GESTEP((J16+L16),8),"EXTREMO",IF((J16+L16)=5,"MEDIO","ALTO")))</f>
        <v>MEDIO</v>
      </c>
      <c r="O16" s="7" t="s">
        <v>75</v>
      </c>
      <c r="P16" s="94" t="s">
        <v>81</v>
      </c>
      <c r="Q16" s="62" t="s">
        <v>33</v>
      </c>
      <c r="R16" s="12" t="str">
        <f t="shared" si="0"/>
        <v>1</v>
      </c>
      <c r="S16" s="12" t="s">
        <v>30</v>
      </c>
      <c r="T16" s="1" t="str">
        <f t="shared" si="1"/>
        <v>2</v>
      </c>
      <c r="U16" s="1">
        <f t="shared" si="2"/>
        <v>3</v>
      </c>
      <c r="V16" s="12" t="str">
        <f t="shared" si="3"/>
        <v>BAJO</v>
      </c>
      <c r="W16" s="1" t="s">
        <v>34</v>
      </c>
      <c r="X16" s="1" t="s">
        <v>241</v>
      </c>
      <c r="Y16" s="98" t="s">
        <v>72</v>
      </c>
      <c r="Z16" s="98" t="s">
        <v>72</v>
      </c>
      <c r="AA16" s="102" t="s">
        <v>82</v>
      </c>
      <c r="AB16" s="103" t="s">
        <v>78</v>
      </c>
    </row>
    <row r="17" spans="2:28" ht="78" customHeight="1" thickBot="1" x14ac:dyDescent="0.3">
      <c r="B17" s="107">
        <v>9</v>
      </c>
      <c r="C17" s="9" t="s">
        <v>47</v>
      </c>
      <c r="D17" s="9" t="s">
        <v>48</v>
      </c>
      <c r="E17" s="9" t="s">
        <v>72</v>
      </c>
      <c r="F17" s="11" t="s">
        <v>26</v>
      </c>
      <c r="G17" s="64" t="s">
        <v>83</v>
      </c>
      <c r="H17" s="64" t="s">
        <v>69</v>
      </c>
      <c r="I17" s="63" t="s">
        <v>29</v>
      </c>
      <c r="J17" s="13">
        <v>3</v>
      </c>
      <c r="K17" s="13" t="s">
        <v>30</v>
      </c>
      <c r="L17" s="14" t="str">
        <f t="shared" ref="L17" si="13">IF((K17="1. INSIGNIFICANTE"),"1",IF((K17="2. MENOR"),"2",IF((K17="3. MODERADO"),"3",IF((K17="4. MAYOR"),"4",IF((K17="5. CATASTRÓFICO"),"5","0")))))</f>
        <v>2</v>
      </c>
      <c r="M17" s="14">
        <f t="shared" ref="M17" si="14">+L17+J17</f>
        <v>5</v>
      </c>
      <c r="N17" s="13" t="str">
        <f t="shared" ref="N17" si="15">IF(((J17+L17)&lt;5),"BAJO",IF(GESTEP((J17+L17),8),"EXTREMO",IF((J17+L17)=5,"MEDIO","ALTO")))</f>
        <v>MEDIO</v>
      </c>
      <c r="O17" s="101" t="s">
        <v>242</v>
      </c>
      <c r="P17" s="96" t="s">
        <v>84</v>
      </c>
      <c r="Q17" s="63" t="s">
        <v>33</v>
      </c>
      <c r="R17" s="13" t="str">
        <f t="shared" si="0"/>
        <v>1</v>
      </c>
      <c r="S17" s="13" t="s">
        <v>39</v>
      </c>
      <c r="T17" s="14" t="str">
        <f t="shared" si="1"/>
        <v>1</v>
      </c>
      <c r="U17" s="14">
        <v>3</v>
      </c>
      <c r="V17" s="13" t="str">
        <f t="shared" si="3"/>
        <v>BAJO</v>
      </c>
      <c r="W17" s="14" t="s">
        <v>34</v>
      </c>
      <c r="X17" s="105" t="s">
        <v>85</v>
      </c>
      <c r="Y17" s="100" t="s">
        <v>72</v>
      </c>
      <c r="Z17" s="100" t="s">
        <v>72</v>
      </c>
      <c r="AA17" s="104" t="s">
        <v>86</v>
      </c>
      <c r="AB17" s="106" t="s">
        <v>78</v>
      </c>
    </row>
    <row r="19" spans="2:28" s="72" customFormat="1" x14ac:dyDescent="0.25">
      <c r="B19" s="71"/>
      <c r="G19" s="70"/>
      <c r="O19" s="71"/>
      <c r="P19" s="73"/>
    </row>
  </sheetData>
  <mergeCells count="8">
    <mergeCell ref="B1:F3"/>
    <mergeCell ref="AA8:AB8"/>
    <mergeCell ref="B4:F5"/>
    <mergeCell ref="Q8:V8"/>
    <mergeCell ref="B6:AB6"/>
    <mergeCell ref="AB1:AB5"/>
    <mergeCell ref="G1:AA3"/>
    <mergeCell ref="G4:AA5"/>
  </mergeCells>
  <conditionalFormatting sqref="N9:N12">
    <cfRule type="containsText" dxfId="15" priority="141" operator="containsText" text="EXTREMO">
      <formula>NOT(ISERROR(SEARCH("EXTREMO",N9)))</formula>
    </cfRule>
    <cfRule type="containsText" dxfId="14" priority="142" operator="containsText" text="ALTO">
      <formula>NOT(ISERROR(SEARCH("ALTO",N9)))</formula>
    </cfRule>
    <cfRule type="containsText" dxfId="13" priority="143" operator="containsText" text="MEDIO">
      <formula>NOT(ISERROR(SEARCH("MEDIO",N9)))</formula>
    </cfRule>
    <cfRule type="containsText" dxfId="12" priority="144" operator="containsText" text="BAJO">
      <formula>NOT(ISERROR(SEARCH("BAJO",N9)))</formula>
    </cfRule>
  </conditionalFormatting>
  <conditionalFormatting sqref="N11">
    <cfRule type="containsText" dxfId="11" priority="137" operator="containsText" text="EXTREMO">
      <formula>NOT(ISERROR(SEARCH("EXTREMO",N11)))</formula>
    </cfRule>
    <cfRule type="containsText" dxfId="10" priority="138" operator="containsText" text="ALTO">
      <formula>NOT(ISERROR(SEARCH("ALTO",N11)))</formula>
    </cfRule>
    <cfRule type="containsText" dxfId="9" priority="139" operator="containsText" text="MEDIO">
      <formula>NOT(ISERROR(SEARCH("MEDIO",N11)))</formula>
    </cfRule>
    <cfRule type="containsText" dxfId="8" priority="140" operator="containsText" text="BAJO">
      <formula>NOT(ISERROR(SEARCH("BAJO",N11)))</formula>
    </cfRule>
  </conditionalFormatting>
  <conditionalFormatting sqref="N13:N17">
    <cfRule type="containsText" dxfId="7" priority="113" operator="containsText" text="EXTREMO">
      <formula>NOT(ISERROR(SEARCH("EXTREMO",N13)))</formula>
    </cfRule>
    <cfRule type="containsText" dxfId="6" priority="114" operator="containsText" text="ALTO">
      <formula>NOT(ISERROR(SEARCH("ALTO",N13)))</formula>
    </cfRule>
    <cfRule type="containsText" dxfId="5" priority="115" operator="containsText" text="MEDIO">
      <formula>NOT(ISERROR(SEARCH("MEDIO",N13)))</formula>
    </cfRule>
    <cfRule type="containsText" dxfId="4" priority="116" operator="containsText" text="BAJO">
      <formula>NOT(ISERROR(SEARCH("BAJO",N13)))</formula>
    </cfRule>
  </conditionalFormatting>
  <conditionalFormatting sqref="V9:V17">
    <cfRule type="containsText" dxfId="3" priority="29" operator="containsText" text="EXTREMO">
      <formula>NOT(ISERROR(SEARCH("EXTREMO",V9)))</formula>
    </cfRule>
    <cfRule type="containsText" dxfId="2" priority="30" operator="containsText" text="ALTO">
      <formula>NOT(ISERROR(SEARCH("ALTO",V9)))</formula>
    </cfRule>
    <cfRule type="containsText" dxfId="1" priority="31" operator="containsText" text="MEDIO">
      <formula>NOT(ISERROR(SEARCH("MEDIO",V9)))</formula>
    </cfRule>
    <cfRule type="containsText" dxfId="0" priority="32" operator="containsText" text="BAJO">
      <formula>NOT(ISERROR(SEARCH("BAJO",V9)))</formula>
    </cfRule>
  </conditionalFormatting>
  <dataValidations count="6">
    <dataValidation type="list" allowBlank="1" showInputMessage="1" showErrorMessage="1" sqref="Q9:Q17 I9:I17" xr:uid="{00000000-0002-0000-0000-000000000000}">
      <formula1>$BK$9:$BK$11</formula1>
    </dataValidation>
    <dataValidation type="list" allowBlank="1" showInputMessage="1" showErrorMessage="1" sqref="S9:S17 K9:K17" xr:uid="{00000000-0002-0000-0000-000001000000}">
      <formula1>$BL$9:$BL$11</formula1>
    </dataValidation>
    <dataValidation type="list" allowBlank="1" showInputMessage="1" showErrorMessage="1" sqref="E9:E17 Y9:Z17" xr:uid="{00000000-0002-0000-0000-000002000000}">
      <formula1>$BG$9:$BG$11</formula1>
    </dataValidation>
    <dataValidation type="list" allowBlank="1" showInputMessage="1" showErrorMessage="1" sqref="C9:C17" xr:uid="{00000000-0002-0000-0000-000003000000}">
      <formula1>$BE$9:$BE$10</formula1>
    </dataValidation>
    <dataValidation type="list" allowBlank="1" showInputMessage="1" showErrorMessage="1" sqref="D9:D17" xr:uid="{00000000-0002-0000-0000-000004000000}">
      <formula1>$BF$9:$BF$10</formula1>
    </dataValidation>
    <dataValidation type="list" allowBlank="1" showInputMessage="1" showErrorMessage="1" sqref="F9:F17" xr:uid="{00000000-0002-0000-0000-000005000000}">
      <formula1>$BH$9:$BH$12</formula1>
    </dataValidation>
  </dataValidations>
  <pageMargins left="0.70866141732283472" right="0.70866141732283472" top="0.74803149606299213" bottom="0.74803149606299213" header="0.31496062992125984" footer="0.31496062992125984"/>
  <pageSetup paperSize="9" scale="45" fitToHeight="0" orientation="landscape" r:id="rId1"/>
  <headerFooter>
    <oddHeader>&amp;C&amp;P</oddHeader>
  </headerFooter>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U23"/>
  <sheetViews>
    <sheetView topLeftCell="K16" workbookViewId="0">
      <selection activeCell="C6" sqref="C6"/>
    </sheetView>
  </sheetViews>
  <sheetFormatPr baseColWidth="10" defaultColWidth="11.42578125" defaultRowHeight="15" x14ac:dyDescent="0.25"/>
  <cols>
    <col min="1" max="1" width="1.7109375" customWidth="1"/>
    <col min="2" max="2" width="13.28515625" customWidth="1"/>
    <col min="3" max="3" width="20.7109375" customWidth="1"/>
    <col min="4" max="4" width="9.7109375" bestFit="1" customWidth="1"/>
    <col min="5" max="5" width="6.7109375" customWidth="1"/>
    <col min="6" max="6" width="25.28515625" customWidth="1"/>
    <col min="7" max="9" width="21.28515625" customWidth="1"/>
    <col min="10" max="11" width="21.42578125" customWidth="1"/>
    <col min="13" max="13" width="10.7109375" customWidth="1"/>
    <col min="14" max="14" width="16.42578125" customWidth="1"/>
    <col min="15" max="15" width="23" customWidth="1"/>
    <col min="16" max="16" width="24" customWidth="1"/>
    <col min="17" max="17" width="17" customWidth="1"/>
    <col min="18" max="18" width="24" customWidth="1"/>
    <col min="19" max="19" width="23.28515625" customWidth="1"/>
  </cols>
  <sheetData>
    <row r="1" spans="1:21" x14ac:dyDescent="0.25">
      <c r="B1" s="24" t="s">
        <v>87</v>
      </c>
      <c r="C1" s="25"/>
      <c r="D1" s="25"/>
      <c r="E1" s="25"/>
      <c r="F1" s="25"/>
      <c r="G1" s="25"/>
      <c r="H1" s="25"/>
      <c r="I1" s="25"/>
      <c r="J1" s="25"/>
      <c r="K1" s="25"/>
      <c r="L1" s="25"/>
      <c r="M1" s="25"/>
      <c r="N1" s="25"/>
      <c r="O1" s="25"/>
      <c r="P1" s="25"/>
      <c r="Q1" s="25"/>
      <c r="R1" s="25"/>
      <c r="S1" s="25"/>
      <c r="T1" s="25"/>
      <c r="U1" s="25"/>
    </row>
    <row r="2" spans="1:21" x14ac:dyDescent="0.25">
      <c r="A2" s="26"/>
      <c r="B2" s="26"/>
      <c r="C2" s="26"/>
      <c r="D2" s="26"/>
      <c r="E2" s="26"/>
      <c r="F2" s="26"/>
      <c r="G2" s="26"/>
      <c r="H2" s="26"/>
      <c r="I2" s="26"/>
      <c r="J2" s="26"/>
      <c r="K2" s="26"/>
      <c r="L2" s="26"/>
      <c r="M2" s="26"/>
      <c r="N2" s="26"/>
      <c r="O2" s="26"/>
      <c r="P2" s="26"/>
      <c r="Q2" s="26"/>
      <c r="R2" s="26"/>
      <c r="S2" s="26"/>
      <c r="T2" s="26"/>
      <c r="U2" s="26"/>
    </row>
    <row r="3" spans="1:21" x14ac:dyDescent="0.25">
      <c r="A3" s="26"/>
      <c r="B3" s="27" t="s">
        <v>88</v>
      </c>
      <c r="C3" s="161" t="s">
        <v>89</v>
      </c>
      <c r="D3" s="161"/>
      <c r="E3" s="26"/>
      <c r="F3" s="27" t="s">
        <v>90</v>
      </c>
      <c r="G3" s="28" t="s">
        <v>91</v>
      </c>
      <c r="H3" s="28" t="s">
        <v>92</v>
      </c>
      <c r="I3" s="161" t="s">
        <v>93</v>
      </c>
      <c r="J3" s="161"/>
      <c r="K3" s="161"/>
      <c r="L3" s="161"/>
      <c r="M3" s="26"/>
      <c r="N3" s="27" t="s">
        <v>94</v>
      </c>
      <c r="O3" s="161" t="s">
        <v>89</v>
      </c>
      <c r="P3" s="161"/>
      <c r="Q3" s="161"/>
      <c r="R3" s="26"/>
      <c r="S3" s="26"/>
      <c r="T3" s="26"/>
      <c r="U3" s="26"/>
    </row>
    <row r="4" spans="1:21" ht="41.45" customHeight="1" x14ac:dyDescent="0.25">
      <c r="A4" s="26"/>
      <c r="B4" s="29" t="s">
        <v>95</v>
      </c>
      <c r="C4" s="149" t="s">
        <v>96</v>
      </c>
      <c r="D4" s="164"/>
      <c r="E4" s="26"/>
      <c r="F4" s="156" t="s">
        <v>97</v>
      </c>
      <c r="G4" s="156" t="s">
        <v>98</v>
      </c>
      <c r="H4" s="158" t="s">
        <v>99</v>
      </c>
      <c r="I4" s="167" t="s">
        <v>100</v>
      </c>
      <c r="J4" s="168"/>
      <c r="K4" s="168"/>
      <c r="L4" s="169"/>
      <c r="M4" s="26"/>
      <c r="N4" s="30" t="s">
        <v>101</v>
      </c>
      <c r="O4" s="149" t="s">
        <v>102</v>
      </c>
      <c r="P4" s="149"/>
      <c r="Q4" s="149"/>
      <c r="R4" s="26"/>
      <c r="S4" s="26"/>
      <c r="T4" s="26"/>
      <c r="U4" s="26"/>
    </row>
    <row r="5" spans="1:21" ht="36" customHeight="1" x14ac:dyDescent="0.25">
      <c r="A5" s="26"/>
      <c r="B5" s="29" t="s">
        <v>103</v>
      </c>
      <c r="C5" s="149" t="s">
        <v>104</v>
      </c>
      <c r="D5" s="149"/>
      <c r="E5" s="26"/>
      <c r="F5" s="165"/>
      <c r="G5" s="165"/>
      <c r="H5" s="166"/>
      <c r="I5" s="170"/>
      <c r="J5" s="171"/>
      <c r="K5" s="171"/>
      <c r="L5" s="172"/>
      <c r="M5" s="26"/>
      <c r="N5" s="30" t="s">
        <v>105</v>
      </c>
      <c r="O5" s="149" t="s">
        <v>106</v>
      </c>
      <c r="P5" s="149"/>
      <c r="Q5" s="149"/>
      <c r="R5" s="26"/>
      <c r="S5" s="26"/>
      <c r="T5" s="26"/>
      <c r="U5" s="26"/>
    </row>
    <row r="6" spans="1:21" ht="37.5" customHeight="1" x14ac:dyDescent="0.25">
      <c r="A6" s="26"/>
      <c r="B6" s="26"/>
      <c r="C6" s="26"/>
      <c r="D6" s="26"/>
      <c r="E6" s="26"/>
      <c r="F6" s="157"/>
      <c r="G6" s="157"/>
      <c r="H6" s="159"/>
      <c r="I6" s="173"/>
      <c r="J6" s="174"/>
      <c r="K6" s="174"/>
      <c r="L6" s="175"/>
      <c r="M6" s="26"/>
      <c r="N6" s="30" t="s">
        <v>107</v>
      </c>
      <c r="O6" s="149" t="s">
        <v>108</v>
      </c>
      <c r="P6" s="149"/>
      <c r="Q6" s="149"/>
      <c r="R6" s="26"/>
      <c r="S6" s="26"/>
      <c r="T6" s="26"/>
      <c r="U6" s="26"/>
    </row>
    <row r="7" spans="1:21" ht="49.5" customHeight="1" x14ac:dyDescent="0.25">
      <c r="A7" s="26"/>
      <c r="B7" s="27" t="s">
        <v>109</v>
      </c>
      <c r="C7" s="161" t="s">
        <v>89</v>
      </c>
      <c r="D7" s="161"/>
      <c r="E7" s="26"/>
      <c r="F7" s="31" t="s">
        <v>110</v>
      </c>
      <c r="G7" s="32" t="s">
        <v>99</v>
      </c>
      <c r="H7" s="32" t="s">
        <v>111</v>
      </c>
      <c r="I7" s="160" t="s">
        <v>112</v>
      </c>
      <c r="J7" s="160"/>
      <c r="K7" s="160"/>
      <c r="L7" s="160"/>
      <c r="M7" s="26"/>
      <c r="N7" s="33" t="s">
        <v>113</v>
      </c>
      <c r="O7" s="149" t="s">
        <v>114</v>
      </c>
      <c r="P7" s="149"/>
      <c r="Q7" s="149"/>
      <c r="R7" s="26"/>
      <c r="S7" s="26"/>
      <c r="T7" s="26"/>
      <c r="U7" s="26"/>
    </row>
    <row r="8" spans="1:21" ht="26.25" customHeight="1" x14ac:dyDescent="0.25">
      <c r="A8" s="26"/>
      <c r="B8" s="34" t="s">
        <v>115</v>
      </c>
      <c r="C8" s="162" t="s">
        <v>116</v>
      </c>
      <c r="D8" s="163"/>
      <c r="E8" s="26"/>
      <c r="F8" s="31" t="s">
        <v>117</v>
      </c>
      <c r="G8" s="32" t="s">
        <v>118</v>
      </c>
      <c r="H8" s="31" t="s">
        <v>119</v>
      </c>
      <c r="I8" s="160" t="s">
        <v>120</v>
      </c>
      <c r="J8" s="160"/>
      <c r="K8" s="160"/>
      <c r="L8" s="160"/>
      <c r="M8" s="26"/>
      <c r="N8" s="33" t="s">
        <v>121</v>
      </c>
      <c r="O8" s="149" t="s">
        <v>122</v>
      </c>
      <c r="P8" s="149"/>
      <c r="Q8" s="149"/>
      <c r="R8" s="26"/>
      <c r="S8" s="26"/>
      <c r="T8" s="26"/>
      <c r="U8" s="26"/>
    </row>
    <row r="9" spans="1:21" ht="39" customHeight="1" x14ac:dyDescent="0.25">
      <c r="A9" s="26"/>
      <c r="B9" s="34" t="s">
        <v>123</v>
      </c>
      <c r="C9" s="154" t="s">
        <v>124</v>
      </c>
      <c r="D9" s="155"/>
      <c r="E9" s="26"/>
      <c r="F9" s="156" t="s">
        <v>125</v>
      </c>
      <c r="G9" s="156" t="s">
        <v>119</v>
      </c>
      <c r="H9" s="158" t="s">
        <v>126</v>
      </c>
      <c r="I9" s="149" t="s">
        <v>127</v>
      </c>
      <c r="J9" s="149"/>
      <c r="K9" s="149"/>
      <c r="L9" s="149"/>
      <c r="M9" s="26"/>
      <c r="N9" s="33" t="s">
        <v>128</v>
      </c>
      <c r="O9" s="149" t="s">
        <v>129</v>
      </c>
      <c r="P9" s="149"/>
      <c r="Q9" s="149"/>
      <c r="R9" s="26"/>
      <c r="S9" s="26"/>
      <c r="T9" s="26"/>
      <c r="U9" s="26"/>
    </row>
    <row r="10" spans="1:21" ht="42" customHeight="1" x14ac:dyDescent="0.25">
      <c r="A10" s="26"/>
      <c r="B10" s="26"/>
      <c r="C10" s="26"/>
      <c r="D10" s="26"/>
      <c r="E10" s="26"/>
      <c r="F10" s="157"/>
      <c r="G10" s="157"/>
      <c r="H10" s="159"/>
      <c r="I10" s="149"/>
      <c r="J10" s="149"/>
      <c r="K10" s="149"/>
      <c r="L10" s="149"/>
      <c r="M10" s="26"/>
      <c r="N10" s="160" t="s">
        <v>130</v>
      </c>
      <c r="O10" s="149" t="s">
        <v>131</v>
      </c>
      <c r="P10" s="149"/>
      <c r="Q10" s="149"/>
      <c r="R10" s="26"/>
      <c r="S10" s="26"/>
      <c r="T10" s="26"/>
      <c r="U10" s="26"/>
    </row>
    <row r="11" spans="1:21" x14ac:dyDescent="0.25">
      <c r="A11" s="26"/>
      <c r="B11" s="26"/>
      <c r="C11" s="26"/>
      <c r="D11" s="26"/>
      <c r="E11" s="26"/>
      <c r="F11" s="26"/>
      <c r="G11" s="26"/>
      <c r="H11" s="26"/>
      <c r="I11" s="26"/>
      <c r="J11" s="26"/>
      <c r="K11" s="26"/>
      <c r="L11" s="26"/>
      <c r="M11" s="26"/>
      <c r="N11" s="160"/>
      <c r="O11" s="149"/>
      <c r="P11" s="149"/>
      <c r="Q11" s="149"/>
      <c r="R11" s="26"/>
      <c r="S11" s="26"/>
      <c r="T11" s="26"/>
      <c r="U11" s="26"/>
    </row>
    <row r="12" spans="1:21" ht="37.5" customHeight="1" x14ac:dyDescent="0.25">
      <c r="A12" s="26"/>
      <c r="B12" s="26"/>
      <c r="C12" s="26"/>
      <c r="D12" s="26"/>
      <c r="E12" s="26"/>
      <c r="F12" s="26"/>
      <c r="G12" s="26"/>
      <c r="H12" s="35"/>
      <c r="I12" s="35"/>
      <c r="J12" s="26"/>
      <c r="K12" s="26"/>
      <c r="L12" s="26"/>
      <c r="M12" s="26"/>
      <c r="N12" s="33" t="s">
        <v>132</v>
      </c>
      <c r="O12" s="149" t="s">
        <v>133</v>
      </c>
      <c r="P12" s="149"/>
      <c r="Q12" s="149"/>
      <c r="R12" s="26"/>
      <c r="S12" s="26"/>
      <c r="T12" s="26"/>
      <c r="U12" s="26"/>
    </row>
    <row r="13" spans="1:21" x14ac:dyDescent="0.25">
      <c r="A13" s="26"/>
      <c r="B13" s="26"/>
      <c r="C13" s="26"/>
      <c r="D13" s="26"/>
      <c r="E13" s="26"/>
      <c r="F13" s="35"/>
      <c r="G13" s="35"/>
      <c r="H13" s="35"/>
      <c r="I13" s="35"/>
      <c r="J13" s="26"/>
      <c r="K13" s="26"/>
      <c r="L13" s="26"/>
      <c r="M13" s="26"/>
      <c r="N13" s="26"/>
      <c r="O13" s="26"/>
      <c r="P13" s="26"/>
      <c r="Q13" s="26"/>
      <c r="R13" s="26"/>
      <c r="S13" s="26"/>
      <c r="T13" s="26"/>
      <c r="U13" s="26"/>
    </row>
    <row r="14" spans="1:21" x14ac:dyDescent="0.25">
      <c r="A14" s="26"/>
      <c r="B14" s="26"/>
      <c r="C14" s="150" t="s">
        <v>134</v>
      </c>
      <c r="D14" s="150"/>
      <c r="E14" s="26"/>
      <c r="F14" s="148" t="s">
        <v>135</v>
      </c>
      <c r="G14" s="148"/>
      <c r="H14" s="148"/>
      <c r="I14" s="148"/>
      <c r="J14" s="148"/>
      <c r="K14" s="148"/>
      <c r="L14" s="148"/>
      <c r="M14" s="26"/>
      <c r="N14" s="26"/>
      <c r="O14" s="151" t="s">
        <v>136</v>
      </c>
      <c r="P14" s="152"/>
      <c r="Q14" s="152"/>
      <c r="R14" s="152"/>
      <c r="S14" s="152"/>
      <c r="T14" s="152"/>
      <c r="U14" s="153"/>
    </row>
    <row r="15" spans="1:21" ht="101.25" x14ac:dyDescent="0.25">
      <c r="A15" s="26"/>
      <c r="B15" s="26"/>
      <c r="C15" s="36" t="s">
        <v>137</v>
      </c>
      <c r="D15" s="36" t="s">
        <v>138</v>
      </c>
      <c r="E15" s="26"/>
      <c r="F15" s="151" t="s">
        <v>136</v>
      </c>
      <c r="G15" s="152"/>
      <c r="H15" s="152"/>
      <c r="I15" s="152"/>
      <c r="J15" s="152"/>
      <c r="K15" s="152"/>
      <c r="L15" s="153"/>
      <c r="M15" s="26"/>
      <c r="N15" s="37"/>
      <c r="O15" s="147" t="s">
        <v>139</v>
      </c>
      <c r="P15" s="147"/>
      <c r="Q15" s="32" t="s">
        <v>140</v>
      </c>
      <c r="R15" s="32" t="s">
        <v>141</v>
      </c>
      <c r="S15" s="32" t="s">
        <v>142</v>
      </c>
      <c r="T15" s="32" t="s">
        <v>143</v>
      </c>
      <c r="U15" s="32" t="s">
        <v>144</v>
      </c>
    </row>
    <row r="16" spans="1:21" ht="90" x14ac:dyDescent="0.25">
      <c r="A16" s="26"/>
      <c r="B16" s="146" t="s">
        <v>145</v>
      </c>
      <c r="C16" s="38" t="s">
        <v>146</v>
      </c>
      <c r="D16" s="31">
        <v>1</v>
      </c>
      <c r="E16" s="35"/>
      <c r="F16" s="147" t="s">
        <v>139</v>
      </c>
      <c r="G16" s="147"/>
      <c r="H16" s="32" t="s">
        <v>140</v>
      </c>
      <c r="I16" s="32" t="s">
        <v>141</v>
      </c>
      <c r="J16" s="32" t="s">
        <v>142</v>
      </c>
      <c r="K16" s="32" t="s">
        <v>143</v>
      </c>
      <c r="L16" s="32" t="s">
        <v>144</v>
      </c>
      <c r="M16" s="26"/>
      <c r="N16" s="26"/>
      <c r="O16" s="147" t="s">
        <v>147</v>
      </c>
      <c r="P16" s="147"/>
      <c r="Q16" s="32" t="s">
        <v>148</v>
      </c>
      <c r="R16" s="32" t="s">
        <v>149</v>
      </c>
      <c r="S16" s="32" t="s">
        <v>150</v>
      </c>
      <c r="T16" s="32" t="s">
        <v>151</v>
      </c>
      <c r="U16" s="32" t="s">
        <v>152</v>
      </c>
    </row>
    <row r="17" spans="1:21" ht="67.5" x14ac:dyDescent="0.25">
      <c r="A17" s="26"/>
      <c r="B17" s="146"/>
      <c r="C17" s="38" t="s">
        <v>153</v>
      </c>
      <c r="D17" s="31">
        <v>2</v>
      </c>
      <c r="E17" s="35"/>
      <c r="F17" s="147" t="s">
        <v>147</v>
      </c>
      <c r="G17" s="147"/>
      <c r="H17" s="32" t="s">
        <v>148</v>
      </c>
      <c r="I17" s="32" t="s">
        <v>149</v>
      </c>
      <c r="J17" s="32" t="s">
        <v>150</v>
      </c>
      <c r="K17" s="32" t="s">
        <v>151</v>
      </c>
      <c r="L17" s="32" t="s">
        <v>152</v>
      </c>
      <c r="M17" s="26"/>
      <c r="N17" s="26"/>
      <c r="O17" s="148" t="s">
        <v>137</v>
      </c>
      <c r="P17" s="148" t="s">
        <v>154</v>
      </c>
      <c r="Q17" s="36" t="s">
        <v>155</v>
      </c>
      <c r="R17" s="36" t="s">
        <v>156</v>
      </c>
      <c r="S17" s="36" t="s">
        <v>157</v>
      </c>
      <c r="T17" s="36" t="s">
        <v>158</v>
      </c>
      <c r="U17" s="36" t="s">
        <v>159</v>
      </c>
    </row>
    <row r="18" spans="1:21" ht="22.5" x14ac:dyDescent="0.25">
      <c r="A18" s="26"/>
      <c r="B18" s="146"/>
      <c r="C18" s="38" t="s">
        <v>160</v>
      </c>
      <c r="D18" s="31">
        <v>3</v>
      </c>
      <c r="E18" s="35"/>
      <c r="F18" s="148" t="s">
        <v>137</v>
      </c>
      <c r="G18" s="148" t="s">
        <v>154</v>
      </c>
      <c r="H18" s="36" t="s">
        <v>155</v>
      </c>
      <c r="I18" s="36" t="s">
        <v>156</v>
      </c>
      <c r="J18" s="36" t="s">
        <v>157</v>
      </c>
      <c r="K18" s="36" t="s">
        <v>158</v>
      </c>
      <c r="L18" s="36" t="s">
        <v>159</v>
      </c>
      <c r="M18" s="26"/>
      <c r="N18" s="26"/>
      <c r="O18" s="148"/>
      <c r="P18" s="148"/>
      <c r="Q18" s="31">
        <v>1</v>
      </c>
      <c r="R18" s="31">
        <v>2</v>
      </c>
      <c r="S18" s="31">
        <v>3</v>
      </c>
      <c r="T18" s="31">
        <v>4</v>
      </c>
      <c r="U18" s="31">
        <v>5</v>
      </c>
    </row>
    <row r="19" spans="1:21" ht="33.75" x14ac:dyDescent="0.25">
      <c r="A19" s="26"/>
      <c r="B19" s="146"/>
      <c r="C19" s="38" t="s">
        <v>161</v>
      </c>
      <c r="D19" s="31">
        <v>4</v>
      </c>
      <c r="E19" s="35"/>
      <c r="F19" s="148"/>
      <c r="G19" s="148"/>
      <c r="H19" s="31">
        <v>1</v>
      </c>
      <c r="I19" s="31">
        <v>2</v>
      </c>
      <c r="J19" s="31">
        <v>3</v>
      </c>
      <c r="K19" s="31">
        <v>4</v>
      </c>
      <c r="L19" s="31">
        <v>5</v>
      </c>
      <c r="M19" s="26"/>
      <c r="N19" s="146" t="s">
        <v>145</v>
      </c>
      <c r="O19" s="38" t="s">
        <v>146</v>
      </c>
      <c r="P19" s="31">
        <v>1</v>
      </c>
      <c r="Q19" s="39">
        <v>2</v>
      </c>
      <c r="R19" s="39">
        <v>3</v>
      </c>
      <c r="S19" s="39">
        <v>4</v>
      </c>
      <c r="T19" s="40">
        <v>5</v>
      </c>
      <c r="U19" s="41">
        <v>6</v>
      </c>
    </row>
    <row r="20" spans="1:21" ht="33.75" x14ac:dyDescent="0.25">
      <c r="A20" s="26"/>
      <c r="B20" s="146"/>
      <c r="C20" s="38" t="s">
        <v>162</v>
      </c>
      <c r="D20" s="31">
        <v>5</v>
      </c>
      <c r="E20" s="35"/>
      <c r="F20" s="35"/>
      <c r="G20" s="35"/>
      <c r="H20" s="35"/>
      <c r="I20" s="35"/>
      <c r="J20" s="35"/>
      <c r="K20" s="35"/>
      <c r="L20" s="26"/>
      <c r="M20" s="26"/>
      <c r="N20" s="146"/>
      <c r="O20" s="38" t="s">
        <v>153</v>
      </c>
      <c r="P20" s="31">
        <v>2</v>
      </c>
      <c r="Q20" s="39">
        <v>3</v>
      </c>
      <c r="R20" s="39">
        <v>4</v>
      </c>
      <c r="S20" s="40">
        <v>5</v>
      </c>
      <c r="T20" s="41">
        <v>6</v>
      </c>
      <c r="U20" s="41">
        <v>7</v>
      </c>
    </row>
    <row r="21" spans="1:21" ht="22.5" x14ac:dyDescent="0.25">
      <c r="A21" s="26"/>
      <c r="B21" s="26"/>
      <c r="C21" s="26"/>
      <c r="D21" s="26"/>
      <c r="E21" s="26"/>
      <c r="F21" s="35"/>
      <c r="G21" s="35"/>
      <c r="H21" s="35"/>
      <c r="I21" s="35"/>
      <c r="J21" s="35"/>
      <c r="K21" s="35"/>
      <c r="L21" s="26"/>
      <c r="M21" s="26"/>
      <c r="N21" s="146"/>
      <c r="O21" s="38" t="s">
        <v>160</v>
      </c>
      <c r="P21" s="31">
        <v>3</v>
      </c>
      <c r="Q21" s="39">
        <v>4</v>
      </c>
      <c r="R21" s="40">
        <v>5</v>
      </c>
      <c r="S21" s="41">
        <v>6</v>
      </c>
      <c r="T21" s="41">
        <v>7</v>
      </c>
      <c r="U21" s="42">
        <v>8</v>
      </c>
    </row>
    <row r="22" spans="1:21" ht="22.5" x14ac:dyDescent="0.25">
      <c r="A22" s="26"/>
      <c r="B22" s="26" t="s">
        <v>163</v>
      </c>
      <c r="C22" s="26"/>
      <c r="D22" s="26"/>
      <c r="E22" s="26"/>
      <c r="F22" s="26"/>
      <c r="G22" s="26"/>
      <c r="H22" s="26"/>
      <c r="I22" s="26"/>
      <c r="J22" s="26"/>
      <c r="K22" s="26"/>
      <c r="L22" s="26"/>
      <c r="M22" s="26"/>
      <c r="N22" s="146"/>
      <c r="O22" s="38" t="s">
        <v>161</v>
      </c>
      <c r="P22" s="31">
        <v>4</v>
      </c>
      <c r="Q22" s="40">
        <v>5</v>
      </c>
      <c r="R22" s="41">
        <v>6</v>
      </c>
      <c r="S22" s="41">
        <v>7</v>
      </c>
      <c r="T22" s="42">
        <v>8</v>
      </c>
      <c r="U22" s="42">
        <v>9</v>
      </c>
    </row>
    <row r="23" spans="1:21" ht="33.75" x14ac:dyDescent="0.25">
      <c r="A23" s="26"/>
      <c r="B23" s="26"/>
      <c r="C23" s="26"/>
      <c r="D23" s="26"/>
      <c r="E23" s="26"/>
      <c r="F23" s="26"/>
      <c r="G23" s="26"/>
      <c r="H23" s="26"/>
      <c r="I23" s="26"/>
      <c r="J23" s="26"/>
      <c r="K23" s="26"/>
      <c r="L23" s="26"/>
      <c r="M23" s="26"/>
      <c r="N23" s="146"/>
      <c r="O23" s="38" t="s">
        <v>162</v>
      </c>
      <c r="P23" s="31">
        <v>5</v>
      </c>
      <c r="Q23" s="41">
        <v>6</v>
      </c>
      <c r="R23" s="41">
        <v>7</v>
      </c>
      <c r="S23" s="42">
        <v>8</v>
      </c>
      <c r="T23" s="42">
        <v>9</v>
      </c>
      <c r="U23" s="42">
        <v>10</v>
      </c>
    </row>
  </sheetData>
  <mergeCells count="41">
    <mergeCell ref="C3:D3"/>
    <mergeCell ref="I3:L3"/>
    <mergeCell ref="O3:Q3"/>
    <mergeCell ref="C4:D4"/>
    <mergeCell ref="F4:F6"/>
    <mergeCell ref="G4:G6"/>
    <mergeCell ref="H4:H6"/>
    <mergeCell ref="I4:L6"/>
    <mergeCell ref="O4:Q4"/>
    <mergeCell ref="C5:D5"/>
    <mergeCell ref="C7:D7"/>
    <mergeCell ref="I7:L7"/>
    <mergeCell ref="O7:Q7"/>
    <mergeCell ref="C8:D8"/>
    <mergeCell ref="I8:L8"/>
    <mergeCell ref="O8:Q8"/>
    <mergeCell ref="O9:Q9"/>
    <mergeCell ref="N10:N11"/>
    <mergeCell ref="O10:Q11"/>
    <mergeCell ref="O5:Q5"/>
    <mergeCell ref="O6:Q6"/>
    <mergeCell ref="C9:D9"/>
    <mergeCell ref="F9:F10"/>
    <mergeCell ref="G9:G10"/>
    <mergeCell ref="H9:H10"/>
    <mergeCell ref="I9:L10"/>
    <mergeCell ref="O12:Q12"/>
    <mergeCell ref="C14:D14"/>
    <mergeCell ref="F14:L14"/>
    <mergeCell ref="O14:U14"/>
    <mergeCell ref="F15:L15"/>
    <mergeCell ref="O15:P15"/>
    <mergeCell ref="B16:B20"/>
    <mergeCell ref="F16:G16"/>
    <mergeCell ref="O16:P16"/>
    <mergeCell ref="F17:G17"/>
    <mergeCell ref="O17:O18"/>
    <mergeCell ref="P17:P18"/>
    <mergeCell ref="F18:F19"/>
    <mergeCell ref="G18:G19"/>
    <mergeCell ref="N19:N23"/>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D29"/>
  <sheetViews>
    <sheetView topLeftCell="A23" workbookViewId="0">
      <selection activeCell="B23" sqref="B23"/>
    </sheetView>
  </sheetViews>
  <sheetFormatPr baseColWidth="10" defaultColWidth="11.42578125" defaultRowHeight="15" x14ac:dyDescent="0.25"/>
  <cols>
    <col min="1" max="1" width="7.42578125" style="1" customWidth="1"/>
    <col min="2" max="2" width="45.42578125" customWidth="1"/>
    <col min="3" max="3" width="45.7109375" customWidth="1"/>
    <col min="4" max="4" width="22.7109375" customWidth="1"/>
  </cols>
  <sheetData>
    <row r="1" spans="1:4" ht="20.100000000000001" customHeight="1" x14ac:dyDescent="0.25">
      <c r="B1" s="176" t="s">
        <v>164</v>
      </c>
      <c r="C1" s="176"/>
      <c r="D1" s="176"/>
    </row>
    <row r="2" spans="1:4" ht="20.100000000000001" customHeight="1" x14ac:dyDescent="0.25">
      <c r="B2" s="43" t="s">
        <v>7</v>
      </c>
      <c r="C2" s="43" t="s">
        <v>8</v>
      </c>
      <c r="D2" s="43" t="s">
        <v>5</v>
      </c>
    </row>
    <row r="3" spans="1:4" ht="45" x14ac:dyDescent="0.25">
      <c r="A3" s="1">
        <v>1</v>
      </c>
      <c r="B3" s="46" t="s">
        <v>165</v>
      </c>
      <c r="C3" s="46" t="s">
        <v>28</v>
      </c>
      <c r="D3" s="49" t="s">
        <v>97</v>
      </c>
    </row>
    <row r="4" spans="1:4" x14ac:dyDescent="0.25">
      <c r="B4" s="47"/>
      <c r="C4" s="47"/>
      <c r="D4" s="45"/>
    </row>
    <row r="5" spans="1:4" ht="22.5" x14ac:dyDescent="0.25">
      <c r="A5" s="1">
        <v>2</v>
      </c>
      <c r="B5" s="46" t="s">
        <v>43</v>
      </c>
      <c r="C5" s="46" t="s">
        <v>166</v>
      </c>
      <c r="D5" s="50" t="s">
        <v>97</v>
      </c>
    </row>
    <row r="6" spans="1:4" x14ac:dyDescent="0.25">
      <c r="B6" s="47"/>
      <c r="C6" s="48"/>
      <c r="D6" s="51"/>
    </row>
    <row r="7" spans="1:4" ht="33.75" x14ac:dyDescent="0.25">
      <c r="A7" s="1">
        <v>3</v>
      </c>
      <c r="B7" s="46" t="s">
        <v>167</v>
      </c>
      <c r="C7" s="46" t="s">
        <v>168</v>
      </c>
      <c r="D7" s="50" t="s">
        <v>169</v>
      </c>
    </row>
    <row r="8" spans="1:4" x14ac:dyDescent="0.25">
      <c r="B8" s="46"/>
      <c r="C8" s="48"/>
      <c r="D8" s="51"/>
    </row>
    <row r="9" spans="1:4" ht="33.75" x14ac:dyDescent="0.25">
      <c r="A9" s="1">
        <v>4</v>
      </c>
      <c r="B9" s="46" t="s">
        <v>170</v>
      </c>
      <c r="C9" s="46" t="s">
        <v>171</v>
      </c>
      <c r="D9" s="50" t="s">
        <v>110</v>
      </c>
    </row>
    <row r="10" spans="1:4" x14ac:dyDescent="0.25">
      <c r="B10" s="47"/>
      <c r="C10" s="48"/>
      <c r="D10" s="51"/>
    </row>
    <row r="11" spans="1:4" ht="33.75" x14ac:dyDescent="0.25">
      <c r="A11" s="1">
        <v>5</v>
      </c>
      <c r="B11" s="46" t="s">
        <v>172</v>
      </c>
      <c r="C11" s="46" t="s">
        <v>173</v>
      </c>
      <c r="D11" s="50" t="s">
        <v>110</v>
      </c>
    </row>
    <row r="12" spans="1:4" x14ac:dyDescent="0.25">
      <c r="B12" s="44"/>
      <c r="C12" s="23"/>
      <c r="D12" s="51"/>
    </row>
    <row r="13" spans="1:4" ht="22.5" x14ac:dyDescent="0.25">
      <c r="A13" s="1">
        <v>6</v>
      </c>
      <c r="B13" s="46" t="s">
        <v>174</v>
      </c>
      <c r="C13" s="46" t="s">
        <v>175</v>
      </c>
      <c r="D13" s="50" t="s">
        <v>110</v>
      </c>
    </row>
    <row r="14" spans="1:4" x14ac:dyDescent="0.25">
      <c r="B14" s="47"/>
      <c r="C14" s="48"/>
      <c r="D14" s="51"/>
    </row>
    <row r="15" spans="1:4" ht="22.5" x14ac:dyDescent="0.25">
      <c r="A15" s="1">
        <v>7</v>
      </c>
      <c r="B15" s="46" t="s">
        <v>176</v>
      </c>
      <c r="C15" s="46" t="s">
        <v>177</v>
      </c>
      <c r="D15" s="50" t="s">
        <v>110</v>
      </c>
    </row>
    <row r="16" spans="1:4" x14ac:dyDescent="0.25">
      <c r="B16" s="46"/>
      <c r="C16" s="48"/>
      <c r="D16" s="51"/>
    </row>
    <row r="17" spans="1:4" ht="22.5" x14ac:dyDescent="0.25">
      <c r="A17" s="1">
        <v>8</v>
      </c>
      <c r="B17" s="46" t="s">
        <v>178</v>
      </c>
      <c r="C17" s="46" t="s">
        <v>179</v>
      </c>
      <c r="D17" s="50" t="s">
        <v>110</v>
      </c>
    </row>
    <row r="18" spans="1:4" x14ac:dyDescent="0.25">
      <c r="B18" s="47"/>
      <c r="C18" s="48"/>
      <c r="D18" s="51"/>
    </row>
    <row r="19" spans="1:4" ht="22.5" x14ac:dyDescent="0.25">
      <c r="A19" s="1">
        <v>9</v>
      </c>
      <c r="B19" s="46" t="s">
        <v>180</v>
      </c>
      <c r="C19" s="46" t="s">
        <v>181</v>
      </c>
      <c r="D19" s="50" t="s">
        <v>117</v>
      </c>
    </row>
    <row r="20" spans="1:4" x14ac:dyDescent="0.25">
      <c r="B20" s="46"/>
      <c r="C20" s="47"/>
      <c r="D20" s="45"/>
    </row>
    <row r="21" spans="1:4" ht="22.5" x14ac:dyDescent="0.25">
      <c r="A21" s="1">
        <v>10</v>
      </c>
      <c r="B21" s="46" t="s">
        <v>182</v>
      </c>
      <c r="C21" s="46" t="s">
        <v>183</v>
      </c>
      <c r="D21" s="50" t="s">
        <v>125</v>
      </c>
    </row>
    <row r="22" spans="1:4" x14ac:dyDescent="0.25">
      <c r="B22" s="46"/>
      <c r="C22" s="47"/>
      <c r="D22" s="45"/>
    </row>
    <row r="23" spans="1:4" ht="22.5" x14ac:dyDescent="0.25">
      <c r="A23" s="1">
        <v>11</v>
      </c>
      <c r="B23" s="46" t="s">
        <v>184</v>
      </c>
      <c r="C23" s="46" t="s">
        <v>185</v>
      </c>
      <c r="D23" s="50" t="s">
        <v>125</v>
      </c>
    </row>
    <row r="24" spans="1:4" x14ac:dyDescent="0.25">
      <c r="B24" s="46"/>
      <c r="C24" s="47"/>
      <c r="D24" s="45"/>
    </row>
    <row r="25" spans="1:4" ht="22.5" x14ac:dyDescent="0.25">
      <c r="A25" s="1">
        <v>12</v>
      </c>
      <c r="B25" s="46" t="s">
        <v>186</v>
      </c>
      <c r="C25" s="46" t="s">
        <v>187</v>
      </c>
      <c r="D25" s="50" t="s">
        <v>125</v>
      </c>
    </row>
    <row r="26" spans="1:4" x14ac:dyDescent="0.25">
      <c r="B26" s="46"/>
      <c r="C26" s="47"/>
      <c r="D26" s="45"/>
    </row>
    <row r="27" spans="1:4" ht="33.75" x14ac:dyDescent="0.25">
      <c r="A27" s="1">
        <v>13</v>
      </c>
      <c r="B27" s="46" t="s">
        <v>188</v>
      </c>
      <c r="C27" s="46" t="s">
        <v>189</v>
      </c>
      <c r="D27" s="50" t="s">
        <v>125</v>
      </c>
    </row>
    <row r="28" spans="1:4" x14ac:dyDescent="0.25">
      <c r="B28" s="47"/>
      <c r="C28" s="47"/>
    </row>
    <row r="29" spans="1:4" ht="101.25" x14ac:dyDescent="0.25">
      <c r="A29" s="1">
        <v>14</v>
      </c>
      <c r="B29" s="46" t="s">
        <v>190</v>
      </c>
      <c r="C29" s="46" t="s">
        <v>191</v>
      </c>
    </row>
  </sheetData>
  <mergeCells count="1">
    <mergeCell ref="B1:D1"/>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1:E18"/>
  <sheetViews>
    <sheetView workbookViewId="0">
      <selection activeCell="E6" sqref="E6"/>
    </sheetView>
  </sheetViews>
  <sheetFormatPr baseColWidth="10" defaultColWidth="11.42578125" defaultRowHeight="15" x14ac:dyDescent="0.25"/>
  <cols>
    <col min="2" max="2" width="7.42578125" customWidth="1"/>
    <col min="3" max="3" width="45.42578125" customWidth="1"/>
    <col min="4" max="4" width="45.7109375" customWidth="1"/>
    <col min="5" max="5" width="22.7109375" customWidth="1"/>
  </cols>
  <sheetData>
    <row r="1" spans="2:5" ht="30" customHeight="1" thickBot="1" x14ac:dyDescent="0.3"/>
    <row r="2" spans="2:5" ht="21" x14ac:dyDescent="0.25">
      <c r="B2" s="97"/>
      <c r="C2" s="177" t="s">
        <v>192</v>
      </c>
      <c r="D2" s="177"/>
      <c r="E2" s="178"/>
    </row>
    <row r="3" spans="2:5" ht="15.75" thickBot="1" x14ac:dyDescent="0.3">
      <c r="B3" s="88"/>
      <c r="C3" s="89" t="s">
        <v>7</v>
      </c>
      <c r="D3" s="89" t="s">
        <v>8</v>
      </c>
      <c r="E3" s="90" t="s">
        <v>5</v>
      </c>
    </row>
    <row r="4" spans="2:5" ht="45" x14ac:dyDescent="0.25">
      <c r="B4" s="5">
        <v>1</v>
      </c>
      <c r="C4" s="91" t="s">
        <v>193</v>
      </c>
      <c r="D4" s="92" t="s">
        <v>194</v>
      </c>
      <c r="E4" s="86" t="s">
        <v>195</v>
      </c>
    </row>
    <row r="5" spans="2:5" ht="45" x14ac:dyDescent="0.25">
      <c r="B5" s="5">
        <v>2</v>
      </c>
      <c r="C5" s="93" t="s">
        <v>196</v>
      </c>
      <c r="D5" s="94" t="s">
        <v>197</v>
      </c>
      <c r="E5" s="86" t="s">
        <v>117</v>
      </c>
    </row>
    <row r="6" spans="2:5" ht="33.75" x14ac:dyDescent="0.25">
      <c r="B6" s="5">
        <v>3</v>
      </c>
      <c r="C6" s="93" t="s">
        <v>198</v>
      </c>
      <c r="D6" s="94" t="s">
        <v>199</v>
      </c>
      <c r="E6" s="86" t="s">
        <v>200</v>
      </c>
    </row>
    <row r="7" spans="2:5" ht="33.75" x14ac:dyDescent="0.25">
      <c r="B7" s="5">
        <v>4</v>
      </c>
      <c r="C7" s="93" t="s">
        <v>201</v>
      </c>
      <c r="D7" s="94" t="s">
        <v>202</v>
      </c>
      <c r="E7" s="86" t="s">
        <v>125</v>
      </c>
    </row>
    <row r="8" spans="2:5" ht="22.5" x14ac:dyDescent="0.25">
      <c r="B8" s="5">
        <v>5</v>
      </c>
      <c r="C8" s="93" t="s">
        <v>203</v>
      </c>
      <c r="D8" s="94" t="s">
        <v>204</v>
      </c>
      <c r="E8" s="86" t="s">
        <v>125</v>
      </c>
    </row>
    <row r="9" spans="2:5" ht="33.75" x14ac:dyDescent="0.25">
      <c r="B9" s="5">
        <v>6</v>
      </c>
      <c r="C9" s="93" t="s">
        <v>205</v>
      </c>
      <c r="D9" s="94" t="s">
        <v>206</v>
      </c>
      <c r="E9" s="86" t="s">
        <v>125</v>
      </c>
    </row>
    <row r="10" spans="2:5" ht="33.75" x14ac:dyDescent="0.25">
      <c r="B10" s="5">
        <v>7</v>
      </c>
      <c r="C10" s="93" t="s">
        <v>207</v>
      </c>
      <c r="D10" s="94" t="s">
        <v>74</v>
      </c>
      <c r="E10" s="86" t="s">
        <v>125</v>
      </c>
    </row>
    <row r="11" spans="2:5" ht="33.75" x14ac:dyDescent="0.25">
      <c r="B11" s="5">
        <v>8</v>
      </c>
      <c r="C11" s="93" t="s">
        <v>208</v>
      </c>
      <c r="D11" s="94" t="s">
        <v>209</v>
      </c>
      <c r="E11" s="86" t="s">
        <v>125</v>
      </c>
    </row>
    <row r="12" spans="2:5" ht="22.5" x14ac:dyDescent="0.25">
      <c r="B12" s="5">
        <v>9</v>
      </c>
      <c r="C12" s="93" t="s">
        <v>210</v>
      </c>
      <c r="D12" s="94" t="s">
        <v>211</v>
      </c>
      <c r="E12" s="86" t="s">
        <v>125</v>
      </c>
    </row>
    <row r="13" spans="2:5" ht="22.5" x14ac:dyDescent="0.25">
      <c r="B13" s="5">
        <v>10</v>
      </c>
      <c r="C13" s="93" t="s">
        <v>212</v>
      </c>
      <c r="D13" s="94" t="s">
        <v>213</v>
      </c>
      <c r="E13" s="86" t="s">
        <v>125</v>
      </c>
    </row>
    <row r="14" spans="2:5" ht="33.75" x14ac:dyDescent="0.25">
      <c r="B14" s="5">
        <v>11</v>
      </c>
      <c r="C14" s="93" t="s">
        <v>214</v>
      </c>
      <c r="D14" s="94" t="s">
        <v>215</v>
      </c>
      <c r="E14" s="86" t="s">
        <v>125</v>
      </c>
    </row>
    <row r="15" spans="2:5" ht="33.75" x14ac:dyDescent="0.25">
      <c r="B15" s="5">
        <v>12</v>
      </c>
      <c r="C15" s="93" t="s">
        <v>216</v>
      </c>
      <c r="D15" s="94" t="s">
        <v>217</v>
      </c>
      <c r="E15" s="86" t="s">
        <v>125</v>
      </c>
    </row>
    <row r="16" spans="2:5" ht="33.75" x14ac:dyDescent="0.25">
      <c r="B16" s="5">
        <v>13</v>
      </c>
      <c r="C16" s="93" t="s">
        <v>218</v>
      </c>
      <c r="D16" s="94" t="s">
        <v>219</v>
      </c>
      <c r="E16" s="86" t="s">
        <v>125</v>
      </c>
    </row>
    <row r="17" spans="2:5" ht="33.75" x14ac:dyDescent="0.25">
      <c r="B17" s="5">
        <v>14</v>
      </c>
      <c r="C17" s="93" t="s">
        <v>220</v>
      </c>
      <c r="D17" s="94" t="s">
        <v>221</v>
      </c>
      <c r="E17" s="86" t="s">
        <v>125</v>
      </c>
    </row>
    <row r="18" spans="2:5" ht="34.5" thickBot="1" x14ac:dyDescent="0.3">
      <c r="B18" s="8">
        <v>15</v>
      </c>
      <c r="C18" s="95" t="s">
        <v>222</v>
      </c>
      <c r="D18" s="96" t="s">
        <v>223</v>
      </c>
      <c r="E18" s="87" t="s">
        <v>125</v>
      </c>
    </row>
  </sheetData>
  <mergeCells count="1">
    <mergeCell ref="C2:E2"/>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2:B25"/>
  <sheetViews>
    <sheetView workbookViewId="0">
      <selection activeCell="C12" sqref="C12"/>
    </sheetView>
  </sheetViews>
  <sheetFormatPr baseColWidth="10" defaultColWidth="11.42578125" defaultRowHeight="15" x14ac:dyDescent="0.25"/>
  <cols>
    <col min="1" max="1" width="11.42578125" style="48"/>
    <col min="2" max="2" width="102.7109375" style="48" customWidth="1"/>
    <col min="3" max="16384" width="11.42578125" style="48"/>
  </cols>
  <sheetData>
    <row r="2" spans="2:2" ht="15.75" x14ac:dyDescent="0.25">
      <c r="B2" s="55" t="s">
        <v>224</v>
      </c>
    </row>
    <row r="3" spans="2:2" ht="69.75" customHeight="1" x14ac:dyDescent="0.25">
      <c r="B3" s="53" t="s">
        <v>225</v>
      </c>
    </row>
    <row r="4" spans="2:2" ht="5.25" customHeight="1" x14ac:dyDescent="0.25">
      <c r="B4" s="53"/>
    </row>
    <row r="5" spans="2:2" x14ac:dyDescent="0.25">
      <c r="B5" s="56" t="s">
        <v>226</v>
      </c>
    </row>
    <row r="6" spans="2:2" ht="5.25" customHeight="1" x14ac:dyDescent="0.25">
      <c r="B6" s="54"/>
    </row>
    <row r="7" spans="2:2" ht="51" x14ac:dyDescent="0.25">
      <c r="B7" s="53" t="s">
        <v>227</v>
      </c>
    </row>
    <row r="8" spans="2:2" ht="25.5" x14ac:dyDescent="0.25">
      <c r="B8" s="53" t="s">
        <v>228</v>
      </c>
    </row>
    <row r="9" spans="2:2" ht="38.25" x14ac:dyDescent="0.25">
      <c r="B9" s="53" t="s">
        <v>229</v>
      </c>
    </row>
    <row r="10" spans="2:2" ht="63.75" x14ac:dyDescent="0.25">
      <c r="B10" s="53" t="s">
        <v>230</v>
      </c>
    </row>
    <row r="11" spans="2:2" ht="5.25" customHeight="1" x14ac:dyDescent="0.25">
      <c r="B11" s="53"/>
    </row>
    <row r="12" spans="2:2" ht="98.25" customHeight="1" x14ac:dyDescent="0.25">
      <c r="B12" s="53" t="s">
        <v>231</v>
      </c>
    </row>
    <row r="13" spans="2:2" ht="5.25" customHeight="1" x14ac:dyDescent="0.25">
      <c r="B13" s="53"/>
    </row>
    <row r="14" spans="2:2" ht="24" x14ac:dyDescent="0.25">
      <c r="B14" s="57" t="s">
        <v>232</v>
      </c>
    </row>
    <row r="15" spans="2:2" ht="16.5" customHeight="1" x14ac:dyDescent="0.25"/>
    <row r="16" spans="2:2" ht="15.75" x14ac:dyDescent="0.25">
      <c r="B16" s="55" t="s">
        <v>233</v>
      </c>
    </row>
    <row r="17" spans="2:2" ht="5.25" customHeight="1" x14ac:dyDescent="0.25"/>
    <row r="18" spans="2:2" ht="63.75" x14ac:dyDescent="0.25">
      <c r="B18" s="58" t="s">
        <v>234</v>
      </c>
    </row>
    <row r="19" spans="2:2" x14ac:dyDescent="0.25">
      <c r="B19" s="59" t="s">
        <v>235</v>
      </c>
    </row>
    <row r="20" spans="2:2" ht="5.25" customHeight="1" x14ac:dyDescent="0.25">
      <c r="B20" s="60"/>
    </row>
    <row r="21" spans="2:2" ht="38.25" x14ac:dyDescent="0.25">
      <c r="B21" s="58" t="s">
        <v>236</v>
      </c>
    </row>
    <row r="22" spans="2:2" ht="30" x14ac:dyDescent="0.25">
      <c r="B22" s="59" t="s">
        <v>237</v>
      </c>
    </row>
    <row r="23" spans="2:2" ht="5.25" customHeight="1" x14ac:dyDescent="0.25">
      <c r="B23" s="60"/>
    </row>
    <row r="24" spans="2:2" ht="38.25" x14ac:dyDescent="0.25">
      <c r="B24" s="61" t="s">
        <v>238</v>
      </c>
    </row>
    <row r="25" spans="2:2" x14ac:dyDescent="0.25">
      <c r="B25" s="59" t="s">
        <v>239</v>
      </c>
    </row>
  </sheetData>
  <hyperlinks>
    <hyperlink ref="B19" r:id="rId1" display="http://www.alcaldiabogota.gov.co/sisjur/normas/Norma1.jsp?i=2053" xr:uid="{00000000-0004-0000-0400-000000000000}"/>
    <hyperlink ref="B22" r:id="rId2" xr:uid="{00000000-0004-0000-0400-000001000000}"/>
    <hyperlink ref="B25" r:id="rId3" xr:uid="{00000000-0004-0000-0400-000002000000}"/>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2</vt:i4>
      </vt:variant>
    </vt:vector>
  </HeadingPairs>
  <TitlesOfParts>
    <vt:vector size="7" baseType="lpstr">
      <vt:lpstr>MATRIZ</vt:lpstr>
      <vt:lpstr>TABLAS DE VALORACIÓN</vt:lpstr>
      <vt:lpstr>RIESGOS GENERALES</vt:lpstr>
      <vt:lpstr>CONSULTORÍAS</vt:lpstr>
      <vt:lpstr>NO SON RIESGOS</vt:lpstr>
      <vt:lpstr>MATRIZ!Área_de_impresión</vt:lpstr>
      <vt:lpstr>MATRIZ!Títulos_a_imprimir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Manuela David Vásquez</dc:creator>
  <cp:keywords/>
  <dc:description/>
  <cp:lastModifiedBy>Jennifer Garcia Ortiz - Contratista Of. Juridica</cp:lastModifiedBy>
  <cp:revision/>
  <cp:lastPrinted>2024-04-09T20:54:12Z</cp:lastPrinted>
  <dcterms:created xsi:type="dcterms:W3CDTF">2020-07-28T19:57:44Z</dcterms:created>
  <dcterms:modified xsi:type="dcterms:W3CDTF">2025-10-14T21:44:32Z</dcterms:modified>
  <cp:category/>
  <cp:contentStatus/>
</cp:coreProperties>
</file>