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5- Deducciones\SEGUROS\Listados nueva licitación 2026-2027\"/>
    </mc:Choice>
  </mc:AlternateContent>
  <bookViews>
    <workbookView xWindow="0" yWindow="0" windowWidth="20490" windowHeight="7755" firstSheet="1" activeTab="1"/>
  </bookViews>
  <sheets>
    <sheet name="GENERAL" sheetId="1" state="hidden" r:id="rId1"/>
    <sheet name="Grupo VD Cobro Anual" sheetId="2" r:id="rId2"/>
  </sheets>
  <definedNames>
    <definedName name="_xlnm._FilterDatabase" localSheetId="0" hidden="1">GENERAL!$A$1:$H$284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2" l="1"/>
  <c r="G4" i="1" l="1"/>
  <c r="G30" i="1"/>
  <c r="G40" i="1"/>
  <c r="G47" i="1"/>
  <c r="G53" i="1"/>
  <c r="G60" i="1"/>
  <c r="G65" i="1"/>
  <c r="G73" i="1"/>
  <c r="G98" i="1"/>
  <c r="G111" i="1"/>
  <c r="G118" i="1"/>
  <c r="G123" i="1"/>
  <c r="G131" i="1"/>
  <c r="G135" i="1"/>
  <c r="G139" i="1"/>
  <c r="G174" i="1"/>
  <c r="G179" i="1"/>
  <c r="G187" i="1"/>
  <c r="G193" i="1"/>
  <c r="G200" i="1"/>
  <c r="G204" i="1"/>
  <c r="G212" i="1"/>
  <c r="G233" i="1"/>
  <c r="G238" i="1"/>
  <c r="G243" i="1"/>
  <c r="G248" i="1"/>
  <c r="G276" i="1"/>
  <c r="G285" i="1"/>
</calcChain>
</file>

<file path=xl/sharedStrings.xml><?xml version="1.0" encoding="utf-8"?>
<sst xmlns="http://schemas.openxmlformats.org/spreadsheetml/2006/main" count="1058" uniqueCount="383">
  <si>
    <t>nit</t>
  </si>
  <si>
    <t>nombre</t>
  </si>
  <si>
    <t>nrofac</t>
  </si>
  <si>
    <t>fechafac</t>
  </si>
  <si>
    <t>fecven</t>
  </si>
  <si>
    <t>nota</t>
  </si>
  <si>
    <t>saldo_act</t>
  </si>
  <si>
    <t>diasven</t>
  </si>
  <si>
    <t>28-Feb-24</t>
  </si>
  <si>
    <t>14-Mar-24</t>
  </si>
  <si>
    <t>25-Jan-24</t>
  </si>
  <si>
    <t>09-Feb-24</t>
  </si>
  <si>
    <t>21-Mar-24</t>
  </si>
  <si>
    <t>05-Apr-24</t>
  </si>
  <si>
    <t>24-May-24</t>
  </si>
  <si>
    <t>08-Jun-24</t>
  </si>
  <si>
    <t>25-Apr-24</t>
  </si>
  <si>
    <t>10-May-24</t>
  </si>
  <si>
    <t>21-Jun-24</t>
  </si>
  <si>
    <t>06-Jul-24</t>
  </si>
  <si>
    <t>17-Dec-24</t>
  </si>
  <si>
    <t>01-Jan-25</t>
  </si>
  <si>
    <t>28-Dec-23</t>
  </si>
  <si>
    <t>12-Jan-24</t>
  </si>
  <si>
    <t>26-Oct-23</t>
  </si>
  <si>
    <t>10-Nov-23</t>
  </si>
  <si>
    <t>27-Nov-23</t>
  </si>
  <si>
    <t>12-Dec-23</t>
  </si>
  <si>
    <t>11-Apr-23</t>
  </si>
  <si>
    <t>TRASLADO SALDO FBSL A CARTERA INSTITUCIONAL</t>
  </si>
  <si>
    <t>26-Sep-23</t>
  </si>
  <si>
    <t>11-Oct-23</t>
  </si>
  <si>
    <t>30-Jul-24</t>
  </si>
  <si>
    <t>14-Aug-24</t>
  </si>
  <si>
    <t>21-Jan-25</t>
  </si>
  <si>
    <t>05-Feb-25</t>
  </si>
  <si>
    <t>29-Nov-24</t>
  </si>
  <si>
    <t>14-Dec-24</t>
  </si>
  <si>
    <t>20-Sep-24</t>
  </si>
  <si>
    <t>05-Oct-24</t>
  </si>
  <si>
    <t>20-Aug-24</t>
  </si>
  <si>
    <t>04-Sep-24</t>
  </si>
  <si>
    <t>29-Oct-24</t>
  </si>
  <si>
    <t>13-Nov-24</t>
  </si>
  <si>
    <t>11-Jul-25</t>
  </si>
  <si>
    <t>28-Nov-25</t>
  </si>
  <si>
    <t>22-May-26</t>
  </si>
  <si>
    <t>19-Dec-25</t>
  </si>
  <si>
    <t>22-Aug-25</t>
  </si>
  <si>
    <t>06-Sep-25</t>
  </si>
  <si>
    <t>28-Jul-25</t>
  </si>
  <si>
    <t>12-Aug-25</t>
  </si>
  <si>
    <t>26-Jun-25</t>
  </si>
  <si>
    <t>25-Mar-25</t>
  </si>
  <si>
    <t>09-Apr-25</t>
  </si>
  <si>
    <t>23-Apr-25</t>
  </si>
  <si>
    <t>08-May-25</t>
  </si>
  <si>
    <t>05-Mar-25</t>
  </si>
  <si>
    <t>30-Apr-26</t>
  </si>
  <si>
    <t>21-May-25</t>
  </si>
  <si>
    <t>05-Jun-25</t>
  </si>
  <si>
    <t>29-Sep-25</t>
  </si>
  <si>
    <t>14-Oct-25</t>
  </si>
  <si>
    <t>23-Jan-26</t>
  </si>
  <si>
    <t>07-Feb-26</t>
  </si>
  <si>
    <t>20-Feb-23</t>
  </si>
  <si>
    <t>07-Mar-23</t>
  </si>
  <si>
    <t>22-Nov-22</t>
  </si>
  <si>
    <t>28-Oct-25</t>
  </si>
  <si>
    <t>12-Nov-25</t>
  </si>
  <si>
    <t>03-Jan-26</t>
  </si>
  <si>
    <t>17-Nov-20</t>
  </si>
  <si>
    <t>13-Dec-25</t>
  </si>
  <si>
    <t>28-Apr-26</t>
  </si>
  <si>
    <t>13-May-26</t>
  </si>
  <si>
    <t>20-Feb-25</t>
  </si>
  <si>
    <t>07-Mar-25</t>
  </si>
  <si>
    <t>24-Mar-26</t>
  </si>
  <si>
    <t>08-Apr-26</t>
  </si>
  <si>
    <t>24-Feb-26</t>
  </si>
  <si>
    <t>11-Mar-26</t>
  </si>
  <si>
    <t>06-Jun-26</t>
  </si>
  <si>
    <t>22128986</t>
  </si>
  <si>
    <t>MUÑOZ MURILLO AMELIA DEL SOCORRO</t>
  </si>
  <si>
    <t>29-Feb-28</t>
  </si>
  <si>
    <t>24-Jun-26</t>
  </si>
  <si>
    <t>09-Jul-26</t>
  </si>
  <si>
    <t>CUOTA 5 DE 24 - DEUDA F.B. - MAYO/2026</t>
  </si>
  <si>
    <t>09-Jan-18</t>
  </si>
  <si>
    <t>24-Jan-18</t>
  </si>
  <si>
    <t>12-Feb-18</t>
  </si>
  <si>
    <t>27-Feb-18</t>
  </si>
  <si>
    <t>28-Feb-34</t>
  </si>
  <si>
    <t>23-Oct-24</t>
  </si>
  <si>
    <t>51697024</t>
  </si>
  <si>
    <t>JARAMILLO GOMEZ LUCY</t>
  </si>
  <si>
    <t>CUOTA 12 DE 35 - DEUDA F.B. - SEPTIEMBRE/2025</t>
  </si>
  <si>
    <t>CUOTA 8 DE 35 - DEUDA F.B. - MAYO/2025</t>
  </si>
  <si>
    <t>CUOTA 5 DE 11 - DEUDA F.B. - FEBRERO/2025</t>
  </si>
  <si>
    <t>CUOTA 6 DE 11 - DEUDA F.B. - MARZO/2025</t>
  </si>
  <si>
    <t>CUOTA 20 DE 35 - DEUDA F.B. - MAYO/2026</t>
  </si>
  <si>
    <t>CUOTA 8 DE 11 - DEUDA F.B. - MAYO/2025</t>
  </si>
  <si>
    <t>CUOTA 9 DE 11 - DEUDA F.B. - JUNIO/2025</t>
  </si>
  <si>
    <t>CUOTA 2 DE 11 - DEUDA F.B. - NOVIEMBRE/2024</t>
  </si>
  <si>
    <t>CUOTA 13 DE 35 - DEUDA F.B. - OCTUBRE/2025</t>
  </si>
  <si>
    <t>18-Nov-24</t>
  </si>
  <si>
    <t>31-Oct-27</t>
  </si>
  <si>
    <t>CUOTA 15 DE 35 - DEUDA F.B. - DICIEMBRE/2025</t>
  </si>
  <si>
    <t>CUOTA 10 DE 35 - DEUDA F.B. - JULIO/2025</t>
  </si>
  <si>
    <t>CUOTA 3 DE 11 - DEUDA F.B. - DICIEMBRE/2024</t>
  </si>
  <si>
    <t>CUOTA 18 DE 35 - DEUDA F.B. - MARZO/2026</t>
  </si>
  <si>
    <t>CUOTA 11 DE 11 - DEUDA F.B. - AGOSTO/2025</t>
  </si>
  <si>
    <t>31-Oct-25</t>
  </si>
  <si>
    <t>CUOTA 1 DE 11 - DEUDA F.B. - OCTUBRE/2024</t>
  </si>
  <si>
    <t>CUOTA 11 DE 35 - DEUDA F.B. - AGOSTO/2025</t>
  </si>
  <si>
    <t>CUOTA 4 DE 11 - DEUDA F.B. - ENERO/2025</t>
  </si>
  <si>
    <t>CUOTA 7 DE 11 - DEUDA F.B. - ABRIL/2025</t>
  </si>
  <si>
    <t>CUOTA 9 DE 35 - DEUDA F.B. - JUNIO/2025</t>
  </si>
  <si>
    <t>CUOTA 14 DE 35 - DEUDA F.B. - NOVIEMBRE/2025</t>
  </si>
  <si>
    <t>CUOTA 10 DE 11 - DEUDA F.B. - JULIO/2025</t>
  </si>
  <si>
    <t>10-Apr-18</t>
  </si>
  <si>
    <t>25-Apr-18</t>
  </si>
  <si>
    <t>15-Jul-19</t>
  </si>
  <si>
    <t>30-Jul-19</t>
  </si>
  <si>
    <t>14-Jun-19</t>
  </si>
  <si>
    <t>29-Jun-19</t>
  </si>
  <si>
    <t>14-Feb-19</t>
  </si>
  <si>
    <t>01-Mar-19</t>
  </si>
  <si>
    <t>10-May-19</t>
  </si>
  <si>
    <t>25-May-19</t>
  </si>
  <si>
    <t>14-Mar-18</t>
  </si>
  <si>
    <t>29-Mar-18</t>
  </si>
  <si>
    <t>16-May-18</t>
  </si>
  <si>
    <t>31-May-18</t>
  </si>
  <si>
    <t>15-Mar-19</t>
  </si>
  <si>
    <t>30-Mar-19</t>
  </si>
  <si>
    <t>15-Oct-19</t>
  </si>
  <si>
    <t>30-Oct-19</t>
  </si>
  <si>
    <t>13-Sep-19</t>
  </si>
  <si>
    <t>28-Sep-19</t>
  </si>
  <si>
    <t>17-Jan-19</t>
  </si>
  <si>
    <t>01-Feb-19</t>
  </si>
  <si>
    <t>20-Aug-19</t>
  </si>
  <si>
    <t>04-Sep-19</t>
  </si>
  <si>
    <t>12-Apr-19</t>
  </si>
  <si>
    <t>27-Apr-19</t>
  </si>
  <si>
    <t>12-Sep-25</t>
  </si>
  <si>
    <t>70549293</t>
  </si>
  <si>
    <t>MUÑOZ HERNANDEZ JAIRO HERNAN</t>
  </si>
  <si>
    <t>CUOTA 7 DE 48 - DEUDA F.B. - MAYO/2026</t>
  </si>
  <si>
    <t>31-Dec-29</t>
  </si>
  <si>
    <t>CUOTA 5 DE 19 - DEUDA F.B. - MARZO/2026</t>
  </si>
  <si>
    <t>CUOTA 7 DE 19 - DEUDA F.B. - MAYO/2026</t>
  </si>
  <si>
    <t>CUOTA 2 DE 19 - DEUDA F.B. - DICIEMBRE/2025</t>
  </si>
  <si>
    <t>31-Jul-27</t>
  </si>
  <si>
    <t>CUOTA 5 DE 48 - DEUDA F.B. - MARZO/2026</t>
  </si>
  <si>
    <t>70723141</t>
  </si>
  <si>
    <t>LOPEZ OSORIO DANIEL DE JESUS</t>
  </si>
  <si>
    <t>CUOTA 9 DE 235 - DEUDA F.B. - MAYO/2026</t>
  </si>
  <si>
    <t>31-May-45</t>
  </si>
  <si>
    <t>CUOTA 4 DE 235 - DEUDA F.B. - DICIEMBRE/2025</t>
  </si>
  <si>
    <t>CUOTA 8 DE 235 - DEUDA F.B. - ABRIL/2026</t>
  </si>
  <si>
    <t>71620348</t>
  </si>
  <si>
    <t>VELASQUEZ GRACIANO OSCAR DARIO</t>
  </si>
  <si>
    <t>CUOTA 16 DE 51 - DEUDA F.B. - MAYO/2026</t>
  </si>
  <si>
    <t>30-Jun-29</t>
  </si>
  <si>
    <t>CUOTA 1 DE 51 - DEUDA F.B. - FEBRERO/2025</t>
  </si>
  <si>
    <t>19-Jan-22</t>
  </si>
  <si>
    <t>70566985</t>
  </si>
  <si>
    <t>ZEA CADAVID JAIRO ALONSO</t>
  </si>
  <si>
    <t>31-Oct-33</t>
  </si>
  <si>
    <t>CUOTA 62 DE 155 - DEUDA F.B. - NOVIEMBRE/2025</t>
  </si>
  <si>
    <t>CUOTA 59 DE 155 - DEUDA F.B. - AGOSTO/2025</t>
  </si>
  <si>
    <t>CUOTA 68 DE 155 - DEUDA F.B. - MAYO/2026</t>
  </si>
  <si>
    <t>71610847</t>
  </si>
  <si>
    <t>LOPEZ CORREA FRANCISCO JAVIER</t>
  </si>
  <si>
    <t>CUOTA 14 DE 62 - DEUDA F.B. - MAYO/2026</t>
  </si>
  <si>
    <t>31-Jul-30</t>
  </si>
  <si>
    <t>3415333</t>
  </si>
  <si>
    <t>VELEZ RAMIREZ JUAN DAVID</t>
  </si>
  <si>
    <t>CUOTA 9 DE 30 - DEUDA F.B. - ABRIL/2018</t>
  </si>
  <si>
    <t>CUOTA 7 DE 30 - DEUDA F.B. - FEBRERO/2018</t>
  </si>
  <si>
    <t>CUOTA 8 DE 30 - DEUDA F.B. - MARZO/2018</t>
  </si>
  <si>
    <t>CUOTA 5 DE 30 - DEUDA F.B. - DICIEMBRE/2017</t>
  </si>
  <si>
    <t>CUOTA 6 DE 30 - DEUDA F.B. - ENERO/2018</t>
  </si>
  <si>
    <t>43158745</t>
  </si>
  <si>
    <t>ESPINOSA UPEGUI PAULA CATALINA</t>
  </si>
  <si>
    <t>CUOTA 3 DE 31 - DEUDA F.B. - OCTUBRE/2025</t>
  </si>
  <si>
    <t>CUOTA 9 DE 31 - DEUDA F.B. - ABRIL/2026</t>
  </si>
  <si>
    <t>CUOTA 2 DE 31 - DEUDA F.B. - SEPTIEMBRE/2025</t>
  </si>
  <si>
    <t>CUOTA 1 DE 102 - DEUDA F.B. - AGOSTO/2025</t>
  </si>
  <si>
    <t>CUOTA 1 DE 31 - DEUDA F.B. - AGOSTO/2025</t>
  </si>
  <si>
    <t>CUOTA 7 DE 31 - DEUDA F.B. - FEBRERO/2026</t>
  </si>
  <si>
    <t>CUOTA 8 DE 31 - DEUDA F.B. - MARZO/2026</t>
  </si>
  <si>
    <t>CUOTA 4 DE 102 - DEUDA F.B. - NOVIEMBRE/2025</t>
  </si>
  <si>
    <t>CUOTA 4 DE 31 - DEUDA F.B. - NOVIEMBRE/2025</t>
  </si>
  <si>
    <t>CUOTA 7 DE 102 - DEUDA F.B. - FEBRERO/2026</t>
  </si>
  <si>
    <t>CUOTA 8 DE 102 - DEUDA F.B. - MARZO/2026</t>
  </si>
  <si>
    <t>CUOTA 2 DE 102 - DEUDA F.B. - SEPTIEMBRE/2025</t>
  </si>
  <si>
    <t>31-Mar-34</t>
  </si>
  <si>
    <t>30-Apr-28</t>
  </si>
  <si>
    <t>CUOTA 3 DE 102 - DEUDA F.B. - OCTUBRE/2025</t>
  </si>
  <si>
    <t>CUOTA 9 DE 102 - DEUDA F.B. - ABRIL/2026</t>
  </si>
  <si>
    <t>CUOTA 10 DE 102 - DEUDA F.B. - MAYO/2026</t>
  </si>
  <si>
    <t>CUOTA 10 DE 31 - DEUDA F.B. - MAYO/2026</t>
  </si>
  <si>
    <t>CUOTA 5 DE 31 - DEUDA F.B. - DICIEMBRE/2025</t>
  </si>
  <si>
    <t>CUOTA 6 DE 102 - DEUDA F.B. - ENERO/2026</t>
  </si>
  <si>
    <t>CUOTA 6 DE 31 - DEUDA F.B. - ENERO/2026</t>
  </si>
  <si>
    <t>CUOTA 5 DE 102 - DEUDA F.B. - DICIEMBRE/2025</t>
  </si>
  <si>
    <t>43548848</t>
  </si>
  <si>
    <t>ISAZA MARIN LILIANA</t>
  </si>
  <si>
    <t>CUOTA 11 DE 17 - DEUDA F.B. - MARZO/2019</t>
  </si>
  <si>
    <t>CUOTA 15 DE 17 - DEUDA F.B. - JULIO/2019</t>
  </si>
  <si>
    <t>CUOTA 8 DE 17 - DEUDA F.B. - DICIEMBRE/2018</t>
  </si>
  <si>
    <t>CUOTA 9 DE 17 - DEUDA F.B. - ENERO/2019</t>
  </si>
  <si>
    <t>CUOTA 16 DE 17 - DEUDA F.B. - AGOSTO/2019</t>
  </si>
  <si>
    <t>CUOTA 12 DE 17 - DEUDA F.B. - ABRIL/2019</t>
  </si>
  <si>
    <t>CUOTA 14 DE 17 - DEUDA F.B. - JUNIO/2019</t>
  </si>
  <si>
    <t>CUOTA 10 DE 17 - DEUDA F.B. - FEBRERO/2019</t>
  </si>
  <si>
    <t>CUOTA 13 DE 17 - DEUDA F.B. - MAYO/2019</t>
  </si>
  <si>
    <t>CUOTA 17 DE 17 - DEUDA F.B. - SEPTIEMBRE/2019</t>
  </si>
  <si>
    <t>6765180</t>
  </si>
  <si>
    <t>RAMIREZ DIAZ LUIS FRANCISCO</t>
  </si>
  <si>
    <t>CUOTA 15 DE 135 - DEUDA F.B. - ABRIL/2026</t>
  </si>
  <si>
    <t>CUOTA 16 DE 135 - DEUDA F.B. - MAYO/2026</t>
  </si>
  <si>
    <t>30-Jun-36</t>
  </si>
  <si>
    <t>CUOTA 14 DE 135 - DEUDA F.B. - MARZO/2026</t>
  </si>
  <si>
    <t>43525106</t>
  </si>
  <si>
    <t>RESTREPO OSORIO MARIA SOFIA</t>
  </si>
  <si>
    <t>CUOTA 5 DE 61 - DEUDA F.B. - MAYO/2026</t>
  </si>
  <si>
    <t>31-Mar-31</t>
  </si>
  <si>
    <t>98646409</t>
  </si>
  <si>
    <t>ZULETA PATIÑO JUAN CARLOS</t>
  </si>
  <si>
    <t>CUOTA 69 DE 78 - DEUDA F.B. - OCTUBRE/2025</t>
  </si>
  <si>
    <t>11-Mar-20</t>
  </si>
  <si>
    <t>30-Sep-26</t>
  </si>
  <si>
    <t>CUOTA 72 DE 78 - DEUDA F.B. - ENERO/2026</t>
  </si>
  <si>
    <t>CUOTA 58 DE 78 - DEUDA F.B. - NOVIEMBRE/2024</t>
  </si>
  <si>
    <t>CUOTA 76 DE 78 - DEUDA F.B. - MAYO/2026</t>
  </si>
  <si>
    <t>70090034</t>
  </si>
  <si>
    <t>RESTREPO GRISALES LUIS ALFONSO</t>
  </si>
  <si>
    <t>30-Sep-30</t>
  </si>
  <si>
    <t>71730923</t>
  </si>
  <si>
    <t>ROJAS GALLEGO JAVIER HERNANDO</t>
  </si>
  <si>
    <t>1037610992</t>
  </si>
  <si>
    <t>PATIÑO ECHAVARRIA JESSICA MILENA</t>
  </si>
  <si>
    <t>CUOTA 31 DE 137 - DEUDA F.B. - JUNIO/2024</t>
  </si>
  <si>
    <t>CUOTA 42 DE 137 - DEUDA F.B. - MAYO/2025</t>
  </si>
  <si>
    <t>CUOTA 44 DE 137 - DEUDA F.B. - JULIO/2025</t>
  </si>
  <si>
    <t>CUOTA 28 DE 137 - DEUDA F.B. - MARZO/2024</t>
  </si>
  <si>
    <t>CUOTA 22 DE 137 - DEUDA F.B. - SEPTIEMBRE/2023</t>
  </si>
  <si>
    <t>CUOTA 47 DE 137 - DEUDA F.B. - OCTUBRE/2025</t>
  </si>
  <si>
    <t>CUOTA 29 DE 137 - DEUDA F.B. - ABRIL/2024</t>
  </si>
  <si>
    <t>CUOTA 21 DE 137 - DEUDA F.B. - AGOSTO/2023</t>
  </si>
  <si>
    <t>CUOTA 30 DE 137 - DEUDA F.B. - MAYO/2024</t>
  </si>
  <si>
    <t>CUOTA 32 DE 137 - DEUDA F.B. - JULIO/2024</t>
  </si>
  <si>
    <t>CUOTA 46 DE 137 - DEUDA F.B. - SEPTIEMBRE/2025</t>
  </si>
  <si>
    <t>30-Jun-33</t>
  </si>
  <si>
    <t>CUOTA 41 DE 137 - DEUDA F.B. - ABRIL/2025</t>
  </si>
  <si>
    <t>CUOTA 24 DE 137 - DEUDA F.B. - NOVIEMBRE/2023</t>
  </si>
  <si>
    <t>CUOTA 48 DE 137 - DEUDA F.B. - NOVIEMBRE/2025</t>
  </si>
  <si>
    <t>CUOTA 33 DE 137 - DEUDA F.B. - AGOSTO/2024</t>
  </si>
  <si>
    <t>CUOTA 49 DE 137 - DEUDA F.B. - DICIEMBRE/2025</t>
  </si>
  <si>
    <t>CUOTA 34 DE 137 - DEUDA F.B. - SEPTIEMBRE/2024</t>
  </si>
  <si>
    <t>CUOTA 25 DE 137 - DEUDA F.B. - DICIEMBRE/2023</t>
  </si>
  <si>
    <t>CUOTA 37 DE 137 - DEUDA F.B. - DICIEMBRE/2024</t>
  </si>
  <si>
    <t>CUOTA 43 DE 137 - DEUDA F.B. - JUNIO/2025</t>
  </si>
  <si>
    <t>CUOTA 38 DE 137 - DEUDA F.B. - ENERO/2025</t>
  </si>
  <si>
    <t>CUOTA 54 DE 137 - DEUDA F.B. - MAYO/2026</t>
  </si>
  <si>
    <t>CUOTA 27 DE 137 - DEUDA F.B. - FEBRERO/2024</t>
  </si>
  <si>
    <t>CUOTA 40 DE 137 - DEUDA F.B. - MARZO/2025</t>
  </si>
  <si>
    <t>CUOTA 39 DE 137 - DEUDA F.B. - FEBRERO/2025</t>
  </si>
  <si>
    <t>CUOTA 50 DE 137 - DEUDA F.B. - ENERO/2026</t>
  </si>
  <si>
    <t>CUOTA 26 DE 137 - DEUDA F.B. - ENERO/2024</t>
  </si>
  <si>
    <t>CUOTA 36 DE 137 - DEUDA F.B. - NOVIEMBRE/2024</t>
  </si>
  <si>
    <t>CUOTA 35 DE 137 - DEUDA F.B. - OCTUBRE/2024</t>
  </si>
  <si>
    <t>CUOTA 45 DE 137 - DEUDA F.B. - AGOSTO/2025</t>
  </si>
  <si>
    <t>CUOTA 23 DE 137 - DEUDA F.B. - OCTUBRE/2023</t>
  </si>
  <si>
    <t>1152190651</t>
  </si>
  <si>
    <t>VASQUEZ ZAPATA DANIEL ANDRES</t>
  </si>
  <si>
    <t>30-Sep-34</t>
  </si>
  <si>
    <t>CUOTA 76 DE 174 - DEUDA F.B. - MAYO/2026</t>
  </si>
  <si>
    <t>67007062</t>
  </si>
  <si>
    <t>ROJAS RINCON MONICA MARIA</t>
  </si>
  <si>
    <t>31-Jul-32</t>
  </si>
  <si>
    <t>CUOTA 43 DE 116 - DEUDA F.B. - ABRIL/2026</t>
  </si>
  <si>
    <t>CUOTA 42 DE 116 - DEUDA F.B. - MARZO/2026</t>
  </si>
  <si>
    <t>CUOTA 44 DE 116 - DEUDA F.B. - MAYO/2026</t>
  </si>
  <si>
    <t>CUOTA 41 DE 116 - DEUDA F.B. - FEBRERO/2026</t>
  </si>
  <si>
    <t>70000719</t>
  </si>
  <si>
    <t>GONZALEZ SANCHEZ WILEBALDO</t>
  </si>
  <si>
    <t>CUOTA 16 DE 90 - DEUDA F.B. - JUNIO/2024</t>
  </si>
  <si>
    <t>CUOTA 39 DE 90 - DEUDA F.B. - MAYO/2026</t>
  </si>
  <si>
    <t>31-Oct-30</t>
  </si>
  <si>
    <t>43040931</t>
  </si>
  <si>
    <t>SANCHEZ ZEA NUBIA DEL SOCORRO</t>
  </si>
  <si>
    <t>CUOTA 19 DE 57 - DEUDA F.B. - MARZO/2026</t>
  </si>
  <si>
    <t>31-Jul-29</t>
  </si>
  <si>
    <t>CUOTA 20 DE 57 - DEUDA F.B. - ABRIL/2026</t>
  </si>
  <si>
    <t>CUOTA 21 DE 57 - DEUDA F.B. - MAYO/2026</t>
  </si>
  <si>
    <t>32672372</t>
  </si>
  <si>
    <t>DAZA MARTINEZ SONIA DEL CARMEN</t>
  </si>
  <si>
    <t>30-Apr-32</t>
  </si>
  <si>
    <t>43687128</t>
  </si>
  <si>
    <t>SALDARRIAGA COLORADO DIANA MARIA</t>
  </si>
  <si>
    <t>CUOTA 9 DE 24 - DEUDA F.B. - MAYO/2026</t>
  </si>
  <si>
    <t>30-Jun-28</t>
  </si>
  <si>
    <t>CUOTA 9 DE 32 - DEUDA F.B. - MAYO/2026</t>
  </si>
  <si>
    <t>32354323</t>
  </si>
  <si>
    <t>DUQUE DUQUE LINA MARIA</t>
  </si>
  <si>
    <t>CUOTA 27 DE 100 - DEUDA F.B. - OCTUBRE/2025</t>
  </si>
  <si>
    <t>CUOTA 33 DE 100 - DEUDA F.B. - ABRIL/2026</t>
  </si>
  <si>
    <t>CUOTA 20 DE 100 - DEUDA F.B. - MARZO/2025</t>
  </si>
  <si>
    <t>CUOTA 18 DE 100 - DEUDA F.B. - ENERO/2025</t>
  </si>
  <si>
    <t>CUOTA 19 DE 100 - DEUDA F.B. - FEBRERO/2025</t>
  </si>
  <si>
    <t>CUOTA 31 DE 100 - DEUDA F.B. - FEBRERO/2026</t>
  </si>
  <si>
    <t>CUOTA 34 DE 100 - DEUDA F.B. - MAYO/2026</t>
  </si>
  <si>
    <t>CUOTA 23 DE 100 - DEUDA F.B. - JUNIO/2025</t>
  </si>
  <si>
    <t>CUOTA 24 DE 100 - DEUDA F.B. - JULIO/2025</t>
  </si>
  <si>
    <t>CUOTA 28 DE 100 - DEUDA F.B. - NOVIEMBRE/2025</t>
  </si>
  <si>
    <t>CUOTA 32 DE 100 - DEUDA F.B. - MARZO/2026</t>
  </si>
  <si>
    <t>CUOTA 22 DE 100 - DEUDA F.B. - MAYO/2025</t>
  </si>
  <si>
    <t>CUOTA 30 DE 100 - DEUDA F.B. - ENERO/2026</t>
  </si>
  <si>
    <t>CUOTA 26 DE 100 - DEUDA F.B. - SEPTIEMBRE/2025</t>
  </si>
  <si>
    <t>31-Jan-32</t>
  </si>
  <si>
    <t>CUOTA 21 DE 100 - DEUDA F.B. - ABRIL/2025</t>
  </si>
  <si>
    <t>CUOTA 25 DE 100 - DEUDA F.B. - AGOSTO/2025</t>
  </si>
  <si>
    <t>CUOTA 29 DE 100 - DEUDA F.B. - DICIEMBRE/2025</t>
  </si>
  <si>
    <t>1020444370</t>
  </si>
  <si>
    <t>RUA GAVIRIA SANDRA SIRLLEY</t>
  </si>
  <si>
    <t>CUOTA 6 DE 104 - DEUDA F.B. - MAYO/2026</t>
  </si>
  <si>
    <t>1128439630</t>
  </si>
  <si>
    <t>USUGA ARANGO GINNA</t>
  </si>
  <si>
    <t>CUOTA 29 DE 135 - DEUDA F.B. - FEBRERO/2025</t>
  </si>
  <si>
    <t>9772123</t>
  </si>
  <si>
    <t>RIVERA PEÑARANDA OSCAR ANDRES</t>
  </si>
  <si>
    <t>CUOTA 68 DE 173 - DEUDA F.B. - MAYO/2026</t>
  </si>
  <si>
    <t>30-Apr-35</t>
  </si>
  <si>
    <t>71627387</t>
  </si>
  <si>
    <t>GRAJALES N/A JAVIER DE JESUS</t>
  </si>
  <si>
    <t>CUOTA 14 DE 174 - DEUDA F.B. - NOVIEMBRE/2023</t>
  </si>
  <si>
    <t>CUOTA 37 DE 174 - DEUDA F.B. - OCTUBRE/2025</t>
  </si>
  <si>
    <t>CUOTA 40 DE 174 - DEUDA F.B. - ENERO/2026</t>
  </si>
  <si>
    <t>CUOTA 36 DE 174 - DEUDA F.B. - SEPTIEMBRE/2025</t>
  </si>
  <si>
    <t>CUOTA 20 DE 174 - DEUDA F.B. - MAYO/2024</t>
  </si>
  <si>
    <t>CUOTA 22 DE 174 - DEUDA F.B. - JULIO/2024</t>
  </si>
  <si>
    <t>CUOTA 4 DE 174 - DEUDA F.B. - ENERO/2023</t>
  </si>
  <si>
    <t>CUOTA 28 DE 174 - DEUDA F.B. - ENERO/2025</t>
  </si>
  <si>
    <t>CUOTA 34 DE 174 - DEUDA F.B. - JULIO/2025</t>
  </si>
  <si>
    <t>CUOTA 44 DE 174 - DEUDA F.B. - MAYO/2026</t>
  </si>
  <si>
    <t>CUOTA 16 DE 174 - DEUDA F.B. - ENERO/2024</t>
  </si>
  <si>
    <t>CUOTA 15 DE 174 - DEUDA F.B. - DICIEMBRE/2023</t>
  </si>
  <si>
    <t>CUOTA 18 DE 174 - DEUDA F.B. - MARZO/2024</t>
  </si>
  <si>
    <t>CUOTA 24 DE 174 - DEUDA F.B. - SEPTIEMBRE/2024</t>
  </si>
  <si>
    <t>CUOTA 21 DE 174 - DEUDA F.B. - JUNIO/2024</t>
  </si>
  <si>
    <t>CUOTA 25 DE 174 - DEUDA F.B. - OCTUBRE/2024</t>
  </si>
  <si>
    <t>CUOTA 32 DE 174 - DEUDA F.B. - MAYO/2025</t>
  </si>
  <si>
    <t>CUOTA 43 DE 174 - DEUDA F.B. - ABRIL/2026</t>
  </si>
  <si>
    <t>CUOTA 26 DE 174 - DEUDA F.B. - NOVIEMBRE/2024</t>
  </si>
  <si>
    <t>CUOTA 17 DE 174 - DEUDA F.B. - FEBRERO/2024</t>
  </si>
  <si>
    <t>CUOTA 19 DE 174 - DEUDA F.B. - ABRIL/2024</t>
  </si>
  <si>
    <t>CUOTA 35 DE 174 - DEUDA F.B. - AGOSTO/2025</t>
  </si>
  <si>
    <t>31-May-37</t>
  </si>
  <si>
    <t>CUOTA 23 DE 174 - DEUDA F.B. - AGOSTO/2024</t>
  </si>
  <si>
    <t>CUOTA 27 DE 174 - DEUDA F.B. - DICIEMBRE/2024</t>
  </si>
  <si>
    <t>42688152</t>
  </si>
  <si>
    <t>JIMENEZ MARIN FLORA</t>
  </si>
  <si>
    <t>CUOTA 5 DE 215 - DEUDA F.B. - MAYO/2026</t>
  </si>
  <si>
    <t>CUOTA 3 DE 215 - DEUDA F.B. - MARZO/2026</t>
  </si>
  <si>
    <t>31-Jan-44</t>
  </si>
  <si>
    <t>CUOTA 1 DE 215 - DEUDA F.B. - ENERO/2026</t>
  </si>
  <si>
    <t>CUOTA 4 DE 215 - DEUDA F.B. - ABRIL/2026</t>
  </si>
  <si>
    <t>CUOTA 2 DE 215 - DEUDA F.B. - FEBRERO/2026</t>
  </si>
  <si>
    <t>NOMBRE</t>
  </si>
  <si>
    <t>CEDULA</t>
  </si>
  <si>
    <t>SALDO ACTUAL</t>
  </si>
  <si>
    <t>FECHA DE  NACMIENTO</t>
  </si>
  <si>
    <t xml:space="preserve"> 10/06/1962</t>
  </si>
  <si>
    <t>Julio 16 de 2026</t>
  </si>
  <si>
    <t>LISTADO SEGURO VD COBRO ANUAL RETIRADOS- LICITACIÓN POLIZAS 2026-2027 PBS</t>
  </si>
  <si>
    <t xml:space="preserve">BERTEL ANGULO  RITA SOFIA </t>
  </si>
  <si>
    <t xml:space="preserve">HERNANDEZ OMAR DE JESUS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</si>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</sst>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0" fillId="0" borderId="0" xfId="0"/>
    <xf numFmtId="43" fontId="0" fillId="0" borderId="0" xfId="1" applyFont="1"/>
    <xf numFmtId="0" fontId="0" fillId="4" borderId="1" xfId="0" applyFill="1" applyBorder="1"/>
    <xf numFmtId="14" fontId="0" fillId="0" borderId="1" xfId="0" applyNumberFormat="1" applyBorder="1"/>
    <xf numFmtId="43" fontId="0" fillId="5" borderId="2" xfId="1" applyFont="1" applyFill="1" applyBorder="1"/>
    <xf numFmtId="0" fontId="0" fillId="3" borderId="1" xfId="0" applyFill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43" fontId="2" fillId="5" borderId="1" xfId="1" applyFont="1" applyFill="1" applyBorder="1"/>
    <xf numFmtId="0" fontId="2" fillId="4" borderId="1" xfId="0" applyFont="1" applyFill="1" applyBorder="1" applyAlignment="1">
      <alignment horizontal="center"/>
    </xf>
    <xf numFmtId="14" fontId="0" fillId="0" borderId="1" xfId="0" applyNumberFormat="1" applyFill="1" applyBorder="1"/>
    <xf numFmtId="0" fontId="3" fillId="0" borderId="0" xfId="0" applyFont="1"/>
    <xf numFmtId="43" fontId="3" fillId="0" borderId="0" xfId="1" applyFont="1"/>
    <xf numFmtId="0" fontId="0" fillId="7" borderId="1" xfId="0" applyFill="1" applyBorder="1" applyAlignment="1">
      <alignment horizontal="center" vertical="center"/>
    </xf>
    <xf numFmtId="43" fontId="0" fillId="6" borderId="1" xfId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5"/>
  <sheetViews>
    <sheetView workbookViewId="0">
      <pane ySplit="1" topLeftCell="A2" activePane="bottomLeft" state="frozen"/>
      <selection activeCell="H1" sqref="H1"/>
      <selection pane="bottomLeft" activeCell="A4" sqref="A4:XFD5"/>
    </sheetView>
  </sheetViews>
  <sheetFormatPr baseColWidth="10" defaultRowHeight="15" x14ac:dyDescent="0.25"/>
  <cols>
    <col min="2" max="2" width="29.42578125" customWidth="1"/>
    <col min="6" max="6" width="57.85546875" bestFit="1" customWidth="1"/>
    <col min="7" max="7" width="16.8554687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2" t="s">
        <v>7</v>
      </c>
    </row>
    <row r="2" spans="1:8" x14ac:dyDescent="0.25">
      <c r="A2" s="2" t="s">
        <v>82</v>
      </c>
      <c r="B2" s="2" t="s">
        <v>83</v>
      </c>
      <c r="C2" s="2">
        <v>45096</v>
      </c>
      <c r="D2" s="2" t="s">
        <v>79</v>
      </c>
      <c r="E2" s="2" t="s">
        <v>84</v>
      </c>
      <c r="F2" s="2" t="s">
        <v>29</v>
      </c>
      <c r="G2" s="2">
        <v>16485469</v>
      </c>
      <c r="H2" s="2">
        <v>-600</v>
      </c>
    </row>
    <row r="3" spans="1:8" x14ac:dyDescent="0.25">
      <c r="A3" s="2" t="s">
        <v>82</v>
      </c>
      <c r="B3" s="2" t="s">
        <v>83</v>
      </c>
      <c r="C3" s="2">
        <v>45602</v>
      </c>
      <c r="D3" s="2" t="s">
        <v>85</v>
      </c>
      <c r="E3" s="2" t="s">
        <v>86</v>
      </c>
      <c r="F3" s="2" t="s">
        <v>87</v>
      </c>
      <c r="G3" s="2">
        <v>1056240</v>
      </c>
      <c r="H3" s="2">
        <v>0</v>
      </c>
    </row>
    <row r="4" spans="1:8" s="2" customFormat="1" x14ac:dyDescent="0.25">
      <c r="G4" s="3">
        <f>SUM(G2:G3)</f>
        <v>17541709</v>
      </c>
    </row>
    <row r="5" spans="1:8" s="2" customFormat="1" x14ac:dyDescent="0.25"/>
    <row r="6" spans="1:8" s="2" customFormat="1" x14ac:dyDescent="0.25"/>
    <row r="7" spans="1:8" x14ac:dyDescent="0.25">
      <c r="A7" s="2" t="s">
        <v>94</v>
      </c>
      <c r="B7" s="2" t="s">
        <v>95</v>
      </c>
      <c r="C7" s="2">
        <v>44738</v>
      </c>
      <c r="D7" s="2" t="s">
        <v>68</v>
      </c>
      <c r="E7" s="2" t="s">
        <v>69</v>
      </c>
      <c r="F7" s="2" t="s">
        <v>96</v>
      </c>
      <c r="G7" s="2">
        <v>1308452</v>
      </c>
      <c r="H7" s="2">
        <v>239</v>
      </c>
    </row>
    <row r="8" spans="1:8" x14ac:dyDescent="0.25">
      <c r="A8" s="2" t="s">
        <v>94</v>
      </c>
      <c r="B8" s="2" t="s">
        <v>95</v>
      </c>
      <c r="C8" s="2">
        <v>44274</v>
      </c>
      <c r="D8" s="2" t="s">
        <v>52</v>
      </c>
      <c r="E8" s="2" t="s">
        <v>44</v>
      </c>
      <c r="F8" s="2" t="s">
        <v>97</v>
      </c>
      <c r="G8" s="2">
        <v>233808</v>
      </c>
      <c r="H8" s="2">
        <v>363</v>
      </c>
    </row>
    <row r="9" spans="1:8" x14ac:dyDescent="0.25">
      <c r="A9" s="2" t="s">
        <v>94</v>
      </c>
      <c r="B9" s="2" t="s">
        <v>95</v>
      </c>
      <c r="C9" s="2">
        <v>43863</v>
      </c>
      <c r="D9" s="2" t="s">
        <v>53</v>
      </c>
      <c r="E9" s="2" t="s">
        <v>54</v>
      </c>
      <c r="F9" s="2" t="s">
        <v>98</v>
      </c>
      <c r="G9" s="2">
        <v>697679</v>
      </c>
      <c r="H9" s="2">
        <v>456</v>
      </c>
    </row>
    <row r="10" spans="1:8" x14ac:dyDescent="0.25">
      <c r="A10" s="2" t="s">
        <v>94</v>
      </c>
      <c r="B10" s="2" t="s">
        <v>95</v>
      </c>
      <c r="C10" s="2">
        <v>43895</v>
      </c>
      <c r="D10" s="2" t="s">
        <v>55</v>
      </c>
      <c r="E10" s="2" t="s">
        <v>56</v>
      </c>
      <c r="F10" s="2" t="s">
        <v>99</v>
      </c>
      <c r="G10" s="2">
        <v>697679</v>
      </c>
      <c r="H10" s="2">
        <v>427</v>
      </c>
    </row>
    <row r="11" spans="1:8" x14ac:dyDescent="0.25">
      <c r="A11" s="2" t="s">
        <v>94</v>
      </c>
      <c r="B11" s="2" t="s">
        <v>95</v>
      </c>
      <c r="C11" s="2">
        <v>45589</v>
      </c>
      <c r="D11" s="2" t="s">
        <v>85</v>
      </c>
      <c r="E11" s="2" t="s">
        <v>86</v>
      </c>
      <c r="F11" s="2" t="s">
        <v>100</v>
      </c>
      <c r="G11" s="2">
        <v>1308452</v>
      </c>
      <c r="H11" s="2">
        <v>0</v>
      </c>
    </row>
    <row r="12" spans="1:8" x14ac:dyDescent="0.25">
      <c r="A12" s="2" t="s">
        <v>94</v>
      </c>
      <c r="B12" s="2" t="s">
        <v>95</v>
      </c>
      <c r="C12" s="2">
        <v>44275</v>
      </c>
      <c r="D12" s="2" t="s">
        <v>52</v>
      </c>
      <c r="E12" s="2" t="s">
        <v>44</v>
      </c>
      <c r="F12" s="2" t="s">
        <v>101</v>
      </c>
      <c r="G12" s="2">
        <v>697679</v>
      </c>
      <c r="H12" s="2">
        <v>363</v>
      </c>
    </row>
    <row r="13" spans="1:8" x14ac:dyDescent="0.25">
      <c r="A13" s="2" t="s">
        <v>94</v>
      </c>
      <c r="B13" s="2" t="s">
        <v>95</v>
      </c>
      <c r="C13" s="2">
        <v>44377</v>
      </c>
      <c r="D13" s="2" t="s">
        <v>50</v>
      </c>
      <c r="E13" s="2" t="s">
        <v>51</v>
      </c>
      <c r="F13" s="2" t="s">
        <v>102</v>
      </c>
      <c r="G13" s="2">
        <v>697679</v>
      </c>
      <c r="H13" s="2">
        <v>331</v>
      </c>
    </row>
    <row r="14" spans="1:8" x14ac:dyDescent="0.25">
      <c r="A14" s="2" t="s">
        <v>94</v>
      </c>
      <c r="B14" s="2" t="s">
        <v>95</v>
      </c>
      <c r="C14" s="2">
        <v>43709</v>
      </c>
      <c r="D14" s="2" t="s">
        <v>20</v>
      </c>
      <c r="E14" s="2" t="s">
        <v>21</v>
      </c>
      <c r="F14" s="2" t="s">
        <v>103</v>
      </c>
      <c r="G14" s="2">
        <v>697679</v>
      </c>
      <c r="H14" s="2">
        <v>554</v>
      </c>
    </row>
    <row r="15" spans="1:8" x14ac:dyDescent="0.25">
      <c r="A15" s="2" t="s">
        <v>94</v>
      </c>
      <c r="B15" s="2" t="s">
        <v>95</v>
      </c>
      <c r="C15" s="2">
        <v>44879</v>
      </c>
      <c r="D15" s="2" t="s">
        <v>45</v>
      </c>
      <c r="E15" s="2" t="s">
        <v>72</v>
      </c>
      <c r="F15" s="2" t="s">
        <v>104</v>
      </c>
      <c r="G15" s="2">
        <v>1308452</v>
      </c>
      <c r="H15" s="2">
        <v>208</v>
      </c>
    </row>
    <row r="16" spans="1:8" x14ac:dyDescent="0.25">
      <c r="A16" s="2" t="s">
        <v>94</v>
      </c>
      <c r="B16" s="2" t="s">
        <v>95</v>
      </c>
      <c r="C16" s="2">
        <v>43524</v>
      </c>
      <c r="D16" s="2" t="s">
        <v>105</v>
      </c>
      <c r="E16" s="2" t="s">
        <v>106</v>
      </c>
      <c r="F16" s="2" t="s">
        <v>29</v>
      </c>
      <c r="G16" s="2">
        <v>18096065</v>
      </c>
      <c r="H16" s="2">
        <v>-479</v>
      </c>
    </row>
    <row r="17" spans="1:8" x14ac:dyDescent="0.25">
      <c r="A17" s="2" t="s">
        <v>94</v>
      </c>
      <c r="B17" s="2" t="s">
        <v>95</v>
      </c>
      <c r="C17" s="2">
        <v>45031</v>
      </c>
      <c r="D17" s="2" t="s">
        <v>63</v>
      </c>
      <c r="E17" s="2" t="s">
        <v>64</v>
      </c>
      <c r="F17" s="2" t="s">
        <v>107</v>
      </c>
      <c r="G17" s="2">
        <v>1308452</v>
      </c>
      <c r="H17" s="2">
        <v>152</v>
      </c>
    </row>
    <row r="18" spans="1:8" x14ac:dyDescent="0.25">
      <c r="A18" s="2" t="s">
        <v>94</v>
      </c>
      <c r="B18" s="2" t="s">
        <v>95</v>
      </c>
      <c r="C18" s="2">
        <v>44473</v>
      </c>
      <c r="D18" s="2" t="s">
        <v>48</v>
      </c>
      <c r="E18" s="2" t="s">
        <v>49</v>
      </c>
      <c r="F18" s="2" t="s">
        <v>108</v>
      </c>
      <c r="G18" s="2">
        <v>1308452</v>
      </c>
      <c r="H18" s="2">
        <v>306</v>
      </c>
    </row>
    <row r="19" spans="1:8" x14ac:dyDescent="0.25">
      <c r="A19" s="2" t="s">
        <v>94</v>
      </c>
      <c r="B19" s="2" t="s">
        <v>95</v>
      </c>
      <c r="C19" s="2">
        <v>43761</v>
      </c>
      <c r="D19" s="2" t="s">
        <v>34</v>
      </c>
      <c r="E19" s="2" t="s">
        <v>35</v>
      </c>
      <c r="F19" s="2" t="s">
        <v>109</v>
      </c>
      <c r="G19" s="2">
        <v>697679</v>
      </c>
      <c r="H19" s="2">
        <v>519</v>
      </c>
    </row>
    <row r="20" spans="1:8" x14ac:dyDescent="0.25">
      <c r="A20" s="2" t="s">
        <v>94</v>
      </c>
      <c r="B20" s="2" t="s">
        <v>95</v>
      </c>
      <c r="C20" s="2">
        <v>45324</v>
      </c>
      <c r="D20" s="2" t="s">
        <v>73</v>
      </c>
      <c r="E20" s="2" t="s">
        <v>74</v>
      </c>
      <c r="F20" s="2" t="s">
        <v>110</v>
      </c>
      <c r="G20" s="2">
        <v>1308452</v>
      </c>
      <c r="H20" s="2">
        <v>57</v>
      </c>
    </row>
    <row r="21" spans="1:8" x14ac:dyDescent="0.25">
      <c r="A21" s="2" t="s">
        <v>94</v>
      </c>
      <c r="B21" s="2" t="s">
        <v>95</v>
      </c>
      <c r="C21" s="2">
        <v>44612</v>
      </c>
      <c r="D21" s="2" t="s">
        <v>61</v>
      </c>
      <c r="E21" s="2" t="s">
        <v>62</v>
      </c>
      <c r="F21" s="2" t="s">
        <v>111</v>
      </c>
      <c r="G21" s="2">
        <v>697679</v>
      </c>
      <c r="H21" s="2">
        <v>268</v>
      </c>
    </row>
    <row r="22" spans="1:8" x14ac:dyDescent="0.25">
      <c r="A22" s="2" t="s">
        <v>94</v>
      </c>
      <c r="B22" s="2" t="s">
        <v>95</v>
      </c>
      <c r="C22" s="2">
        <v>43525</v>
      </c>
      <c r="D22" s="2" t="s">
        <v>105</v>
      </c>
      <c r="E22" s="2" t="s">
        <v>112</v>
      </c>
      <c r="F22" s="2" t="s">
        <v>29</v>
      </c>
      <c r="G22" s="2">
        <v>1</v>
      </c>
      <c r="H22" s="2">
        <v>251</v>
      </c>
    </row>
    <row r="23" spans="1:8" x14ac:dyDescent="0.25">
      <c r="A23" s="2" t="s">
        <v>94</v>
      </c>
      <c r="B23" s="2" t="s">
        <v>95</v>
      </c>
      <c r="C23" s="2">
        <v>43609</v>
      </c>
      <c r="D23" s="2" t="s">
        <v>36</v>
      </c>
      <c r="E23" s="2" t="s">
        <v>37</v>
      </c>
      <c r="F23" s="2" t="s">
        <v>113</v>
      </c>
      <c r="G23" s="2">
        <v>697679</v>
      </c>
      <c r="H23" s="2">
        <v>572</v>
      </c>
    </row>
    <row r="24" spans="1:8" x14ac:dyDescent="0.25">
      <c r="A24" s="2" t="s">
        <v>94</v>
      </c>
      <c r="B24" s="2" t="s">
        <v>95</v>
      </c>
      <c r="C24" s="2">
        <v>44611</v>
      </c>
      <c r="D24" s="2" t="s">
        <v>61</v>
      </c>
      <c r="E24" s="2" t="s">
        <v>62</v>
      </c>
      <c r="F24" s="2" t="s">
        <v>114</v>
      </c>
      <c r="G24" s="2">
        <v>1308452</v>
      </c>
      <c r="H24" s="2">
        <v>268</v>
      </c>
    </row>
    <row r="25" spans="1:8" x14ac:dyDescent="0.25">
      <c r="A25" s="2" t="s">
        <v>94</v>
      </c>
      <c r="B25" s="2" t="s">
        <v>95</v>
      </c>
      <c r="C25" s="2">
        <v>43831</v>
      </c>
      <c r="D25" s="2" t="s">
        <v>75</v>
      </c>
      <c r="E25" s="2" t="s">
        <v>76</v>
      </c>
      <c r="F25" s="2" t="s">
        <v>115</v>
      </c>
      <c r="G25" s="2">
        <v>697679</v>
      </c>
      <c r="H25" s="2">
        <v>489</v>
      </c>
    </row>
    <row r="26" spans="1:8" x14ac:dyDescent="0.25">
      <c r="A26" s="2" t="s">
        <v>94</v>
      </c>
      <c r="B26" s="2" t="s">
        <v>95</v>
      </c>
      <c r="C26" s="2">
        <v>44094</v>
      </c>
      <c r="D26" s="2" t="s">
        <v>59</v>
      </c>
      <c r="E26" s="2" t="s">
        <v>60</v>
      </c>
      <c r="F26" s="2" t="s">
        <v>116</v>
      </c>
      <c r="G26" s="2">
        <v>697679</v>
      </c>
      <c r="H26" s="2">
        <v>399</v>
      </c>
    </row>
    <row r="27" spans="1:8" x14ac:dyDescent="0.25">
      <c r="A27" s="2" t="s">
        <v>94</v>
      </c>
      <c r="B27" s="2" t="s">
        <v>95</v>
      </c>
      <c r="C27" s="2">
        <v>44376</v>
      </c>
      <c r="D27" s="2" t="s">
        <v>50</v>
      </c>
      <c r="E27" s="2" t="s">
        <v>51</v>
      </c>
      <c r="F27" s="2" t="s">
        <v>117</v>
      </c>
      <c r="G27" s="2">
        <v>1308452</v>
      </c>
      <c r="H27" s="2">
        <v>331</v>
      </c>
    </row>
    <row r="28" spans="1:8" x14ac:dyDescent="0.25">
      <c r="A28" s="2" t="s">
        <v>94</v>
      </c>
      <c r="B28" s="2" t="s">
        <v>95</v>
      </c>
      <c r="C28" s="2">
        <v>44973</v>
      </c>
      <c r="D28" s="2" t="s">
        <v>47</v>
      </c>
      <c r="E28" s="2" t="s">
        <v>70</v>
      </c>
      <c r="F28" s="2" t="s">
        <v>118</v>
      </c>
      <c r="G28" s="2">
        <v>1308452</v>
      </c>
      <c r="H28" s="2">
        <v>187</v>
      </c>
    </row>
    <row r="29" spans="1:8" x14ac:dyDescent="0.25">
      <c r="A29" s="2" t="s">
        <v>94</v>
      </c>
      <c r="B29" s="2" t="s">
        <v>95</v>
      </c>
      <c r="C29" s="2">
        <v>44474</v>
      </c>
      <c r="D29" s="2" t="s">
        <v>48</v>
      </c>
      <c r="E29" s="2" t="s">
        <v>49</v>
      </c>
      <c r="F29" s="2" t="s">
        <v>119</v>
      </c>
      <c r="G29" s="2">
        <v>697679</v>
      </c>
      <c r="H29" s="2">
        <v>306</v>
      </c>
    </row>
    <row r="30" spans="1:8" s="2" customFormat="1" x14ac:dyDescent="0.25">
      <c r="G30" s="3">
        <f>SUM(G7:G29)</f>
        <v>37780411</v>
      </c>
    </row>
    <row r="31" spans="1:8" s="2" customFormat="1" x14ac:dyDescent="0.25"/>
    <row r="32" spans="1:8" s="2" customFormat="1" x14ac:dyDescent="0.25"/>
    <row r="33" spans="1:8" x14ac:dyDescent="0.25">
      <c r="C33" s="2">
        <v>45599</v>
      </c>
      <c r="D33" s="2" t="s">
        <v>85</v>
      </c>
      <c r="E33" s="2" t="s">
        <v>86</v>
      </c>
      <c r="F33" s="2" t="s">
        <v>149</v>
      </c>
      <c r="G33" s="2">
        <v>978764</v>
      </c>
      <c r="H33" s="2">
        <v>0</v>
      </c>
    </row>
    <row r="34" spans="1:8" x14ac:dyDescent="0.25">
      <c r="A34" s="2" t="s">
        <v>147</v>
      </c>
      <c r="B34" s="2" t="s">
        <v>148</v>
      </c>
      <c r="C34" s="2">
        <v>44956</v>
      </c>
      <c r="D34" s="2" t="s">
        <v>47</v>
      </c>
      <c r="E34" s="2" t="s">
        <v>150</v>
      </c>
      <c r="F34" s="2" t="s">
        <v>29</v>
      </c>
      <c r="G34" s="2">
        <v>35753037</v>
      </c>
      <c r="H34" s="2">
        <v>-1271</v>
      </c>
    </row>
    <row r="35" spans="1:8" x14ac:dyDescent="0.25">
      <c r="A35" s="2" t="s">
        <v>147</v>
      </c>
      <c r="B35" s="2" t="s">
        <v>148</v>
      </c>
      <c r="C35" s="2">
        <v>45333</v>
      </c>
      <c r="D35" s="2" t="s">
        <v>73</v>
      </c>
      <c r="E35" s="2" t="s">
        <v>74</v>
      </c>
      <c r="F35" s="2" t="s">
        <v>151</v>
      </c>
      <c r="G35" s="2">
        <v>98428</v>
      </c>
      <c r="H35" s="2">
        <v>57</v>
      </c>
    </row>
    <row r="36" spans="1:8" x14ac:dyDescent="0.25">
      <c r="A36" s="2" t="s">
        <v>147</v>
      </c>
      <c r="B36" s="2" t="s">
        <v>148</v>
      </c>
      <c r="C36" s="2">
        <v>45598</v>
      </c>
      <c r="D36" s="2" t="s">
        <v>85</v>
      </c>
      <c r="E36" s="2" t="s">
        <v>86</v>
      </c>
      <c r="F36" s="2" t="s">
        <v>152</v>
      </c>
      <c r="G36" s="2">
        <v>98428</v>
      </c>
      <c r="H36" s="2">
        <v>0</v>
      </c>
    </row>
    <row r="37" spans="1:8" x14ac:dyDescent="0.25">
      <c r="A37" s="2" t="s">
        <v>147</v>
      </c>
      <c r="B37" s="2" t="s">
        <v>148</v>
      </c>
      <c r="C37" s="2">
        <v>45040</v>
      </c>
      <c r="D37" s="2" t="s">
        <v>63</v>
      </c>
      <c r="E37" s="2" t="s">
        <v>64</v>
      </c>
      <c r="F37" s="2" t="s">
        <v>153</v>
      </c>
      <c r="G37" s="2">
        <v>98428</v>
      </c>
      <c r="H37" s="2">
        <v>152</v>
      </c>
    </row>
    <row r="38" spans="1:8" x14ac:dyDescent="0.25">
      <c r="A38" s="2" t="s">
        <v>147</v>
      </c>
      <c r="B38" s="2" t="s">
        <v>148</v>
      </c>
      <c r="C38" s="2">
        <v>44955</v>
      </c>
      <c r="D38" s="2" t="s">
        <v>47</v>
      </c>
      <c r="E38" s="2" t="s">
        <v>154</v>
      </c>
      <c r="F38" s="2" t="s">
        <v>29</v>
      </c>
      <c r="G38" s="2">
        <v>1120171</v>
      </c>
      <c r="H38" s="2">
        <v>-387</v>
      </c>
    </row>
    <row r="39" spans="1:8" x14ac:dyDescent="0.25">
      <c r="A39" s="2" t="s">
        <v>147</v>
      </c>
      <c r="B39" s="2" t="s">
        <v>148</v>
      </c>
      <c r="C39" s="2">
        <v>45334</v>
      </c>
      <c r="D39" s="2" t="s">
        <v>73</v>
      </c>
      <c r="E39" s="2" t="s">
        <v>74</v>
      </c>
      <c r="F39" s="2" t="s">
        <v>155</v>
      </c>
      <c r="G39" s="2">
        <v>978764</v>
      </c>
      <c r="H39" s="2">
        <v>57</v>
      </c>
    </row>
    <row r="40" spans="1:8" s="2" customFormat="1" x14ac:dyDescent="0.25">
      <c r="G40" s="3">
        <f>SUM(G33:G39)</f>
        <v>39126020</v>
      </c>
    </row>
    <row r="41" spans="1:8" s="2" customFormat="1" x14ac:dyDescent="0.25"/>
    <row r="42" spans="1:8" s="2" customFormat="1" x14ac:dyDescent="0.25"/>
    <row r="43" spans="1:8" x14ac:dyDescent="0.25">
      <c r="A43" s="2" t="s">
        <v>156</v>
      </c>
      <c r="B43" s="2" t="s">
        <v>157</v>
      </c>
      <c r="C43" s="2">
        <v>45597</v>
      </c>
      <c r="D43" s="2" t="s">
        <v>85</v>
      </c>
      <c r="E43" s="2" t="s">
        <v>86</v>
      </c>
      <c r="F43" s="2" t="s">
        <v>158</v>
      </c>
      <c r="G43" s="2">
        <v>1019437</v>
      </c>
      <c r="H43" s="2">
        <v>0</v>
      </c>
    </row>
    <row r="44" spans="1:8" x14ac:dyDescent="0.25">
      <c r="A44" s="2" t="s">
        <v>156</v>
      </c>
      <c r="B44" s="2" t="s">
        <v>157</v>
      </c>
      <c r="C44" s="2">
        <v>44720</v>
      </c>
      <c r="D44" s="2" t="s">
        <v>68</v>
      </c>
      <c r="E44" s="2" t="s">
        <v>159</v>
      </c>
      <c r="F44" s="2" t="s">
        <v>29</v>
      </c>
      <c r="G44" s="2">
        <v>150394233</v>
      </c>
      <c r="H44" s="2">
        <v>-6901</v>
      </c>
    </row>
    <row r="45" spans="1:8" x14ac:dyDescent="0.25">
      <c r="A45" s="2" t="s">
        <v>156</v>
      </c>
      <c r="B45" s="2" t="s">
        <v>157</v>
      </c>
      <c r="C45" s="2">
        <v>45039</v>
      </c>
      <c r="D45" s="2" t="s">
        <v>63</v>
      </c>
      <c r="E45" s="2" t="s">
        <v>64</v>
      </c>
      <c r="F45" s="2" t="s">
        <v>160</v>
      </c>
      <c r="G45" s="2">
        <v>1019437</v>
      </c>
      <c r="H45" s="2">
        <v>152</v>
      </c>
    </row>
    <row r="46" spans="1:8" x14ac:dyDescent="0.25">
      <c r="A46" s="2" t="s">
        <v>156</v>
      </c>
      <c r="B46" s="2" t="s">
        <v>157</v>
      </c>
      <c r="C46" s="2">
        <v>45461</v>
      </c>
      <c r="D46" s="2" t="s">
        <v>46</v>
      </c>
      <c r="E46" s="2" t="s">
        <v>81</v>
      </c>
      <c r="F46" s="2" t="s">
        <v>161</v>
      </c>
      <c r="G46" s="2">
        <v>1019437</v>
      </c>
      <c r="H46" s="2">
        <v>33</v>
      </c>
    </row>
    <row r="47" spans="1:8" s="2" customFormat="1" x14ac:dyDescent="0.25">
      <c r="G47" s="3">
        <f>SUM(G43:G46)</f>
        <v>153452544</v>
      </c>
    </row>
    <row r="48" spans="1:8" s="2" customFormat="1" x14ac:dyDescent="0.25"/>
    <row r="49" spans="1:8" s="2" customFormat="1" x14ac:dyDescent="0.25"/>
    <row r="50" spans="1:8" x14ac:dyDescent="0.25">
      <c r="A50" s="2" t="s">
        <v>162</v>
      </c>
      <c r="B50" s="2" t="s">
        <v>163</v>
      </c>
      <c r="C50" s="2">
        <v>45590</v>
      </c>
      <c r="D50" s="2" t="s">
        <v>85</v>
      </c>
      <c r="E50" s="2" t="s">
        <v>86</v>
      </c>
      <c r="F50" s="2" t="s">
        <v>164</v>
      </c>
      <c r="G50" s="2">
        <v>390096</v>
      </c>
      <c r="H50" s="2">
        <v>0</v>
      </c>
    </row>
    <row r="51" spans="1:8" x14ac:dyDescent="0.25">
      <c r="A51" s="2" t="s">
        <v>162</v>
      </c>
      <c r="B51" s="2" t="s">
        <v>163</v>
      </c>
      <c r="C51" s="2">
        <v>43833</v>
      </c>
      <c r="D51" s="2" t="s">
        <v>57</v>
      </c>
      <c r="E51" s="2" t="s">
        <v>165</v>
      </c>
      <c r="F51" s="2" t="s">
        <v>29</v>
      </c>
      <c r="G51" s="2">
        <v>12357455</v>
      </c>
      <c r="H51" s="2">
        <v>-1087</v>
      </c>
    </row>
    <row r="52" spans="1:8" x14ac:dyDescent="0.25">
      <c r="A52" s="2" t="s">
        <v>162</v>
      </c>
      <c r="B52" s="2" t="s">
        <v>163</v>
      </c>
      <c r="C52" s="2">
        <v>43865</v>
      </c>
      <c r="D52" s="2" t="s">
        <v>53</v>
      </c>
      <c r="E52" s="2" t="s">
        <v>54</v>
      </c>
      <c r="F52" s="2" t="s">
        <v>166</v>
      </c>
      <c r="G52" s="2">
        <v>390096</v>
      </c>
      <c r="H52" s="2">
        <v>456</v>
      </c>
    </row>
    <row r="53" spans="1:8" s="2" customFormat="1" x14ac:dyDescent="0.25">
      <c r="G53" s="3">
        <f>SUM(G50:G52)</f>
        <v>13137647</v>
      </c>
    </row>
    <row r="54" spans="1:8" s="2" customFormat="1" x14ac:dyDescent="0.25"/>
    <row r="55" spans="1:8" s="2" customFormat="1" x14ac:dyDescent="0.25"/>
    <row r="56" spans="1:8" x14ac:dyDescent="0.25">
      <c r="A56" s="2" t="s">
        <v>168</v>
      </c>
      <c r="B56" s="2" t="s">
        <v>169</v>
      </c>
      <c r="C56" s="2">
        <v>39262</v>
      </c>
      <c r="D56" s="2" t="s">
        <v>71</v>
      </c>
      <c r="E56" s="2" t="s">
        <v>170</v>
      </c>
      <c r="F56" s="2" t="s">
        <v>29</v>
      </c>
      <c r="G56" s="2">
        <v>34308476</v>
      </c>
      <c r="H56" s="2">
        <v>-2671</v>
      </c>
    </row>
    <row r="57" spans="1:8" x14ac:dyDescent="0.25">
      <c r="A57" s="2" t="s">
        <v>168</v>
      </c>
      <c r="B57" s="2" t="s">
        <v>169</v>
      </c>
      <c r="C57" s="2">
        <v>44964</v>
      </c>
      <c r="D57" s="2" t="s">
        <v>47</v>
      </c>
      <c r="E57" s="2" t="s">
        <v>70</v>
      </c>
      <c r="F57" s="2" t="s">
        <v>171</v>
      </c>
      <c r="G57" s="2">
        <v>447132</v>
      </c>
      <c r="H57" s="2">
        <v>187</v>
      </c>
    </row>
    <row r="58" spans="1:8" x14ac:dyDescent="0.25">
      <c r="A58" s="2" t="s">
        <v>168</v>
      </c>
      <c r="B58" s="2" t="s">
        <v>169</v>
      </c>
      <c r="C58" s="2">
        <v>44599</v>
      </c>
      <c r="D58" s="2" t="s">
        <v>61</v>
      </c>
      <c r="E58" s="2" t="s">
        <v>62</v>
      </c>
      <c r="F58" s="2" t="s">
        <v>172</v>
      </c>
      <c r="G58" s="2">
        <v>447132</v>
      </c>
      <c r="H58" s="2">
        <v>268</v>
      </c>
    </row>
    <row r="59" spans="1:8" x14ac:dyDescent="0.25">
      <c r="A59" s="2" t="s">
        <v>168</v>
      </c>
      <c r="B59" s="2" t="s">
        <v>169</v>
      </c>
      <c r="C59" s="2">
        <v>45580</v>
      </c>
      <c r="D59" s="2" t="s">
        <v>85</v>
      </c>
      <c r="E59" s="2" t="s">
        <v>86</v>
      </c>
      <c r="F59" s="2" t="s">
        <v>173</v>
      </c>
      <c r="G59" s="2">
        <v>447132</v>
      </c>
      <c r="H59" s="2">
        <v>0</v>
      </c>
    </row>
    <row r="60" spans="1:8" s="2" customFormat="1" x14ac:dyDescent="0.25">
      <c r="G60" s="3">
        <f>SUM(G56:G59)</f>
        <v>35649872</v>
      </c>
    </row>
    <row r="61" spans="1:8" s="2" customFormat="1" x14ac:dyDescent="0.25"/>
    <row r="62" spans="1:8" s="2" customFormat="1" x14ac:dyDescent="0.25"/>
    <row r="63" spans="1:8" x14ac:dyDescent="0.25">
      <c r="A63" s="2" t="s">
        <v>174</v>
      </c>
      <c r="B63" s="2" t="s">
        <v>175</v>
      </c>
      <c r="C63" s="2">
        <v>45592</v>
      </c>
      <c r="D63" s="2" t="s">
        <v>85</v>
      </c>
      <c r="E63" s="2" t="s">
        <v>86</v>
      </c>
      <c r="F63" s="2" t="s">
        <v>176</v>
      </c>
      <c r="G63" s="2">
        <v>482129</v>
      </c>
      <c r="H63" s="2">
        <v>0</v>
      </c>
    </row>
    <row r="64" spans="1:8" x14ac:dyDescent="0.25">
      <c r="A64" s="2" t="s">
        <v>174</v>
      </c>
      <c r="B64" s="2" t="s">
        <v>175</v>
      </c>
      <c r="C64" s="2">
        <v>44069</v>
      </c>
      <c r="D64" s="2" t="s">
        <v>59</v>
      </c>
      <c r="E64" s="2" t="s">
        <v>177</v>
      </c>
      <c r="F64" s="2" t="s">
        <v>29</v>
      </c>
      <c r="G64" s="2">
        <v>23133684</v>
      </c>
      <c r="H64" s="2">
        <v>-1483</v>
      </c>
    </row>
    <row r="65" spans="1:8" s="2" customFormat="1" x14ac:dyDescent="0.25">
      <c r="G65" s="3">
        <f>SUM(G63:G64)</f>
        <v>23615813</v>
      </c>
    </row>
    <row r="66" spans="1:8" s="2" customFormat="1" x14ac:dyDescent="0.25"/>
    <row r="67" spans="1:8" s="2" customFormat="1" x14ac:dyDescent="0.25"/>
    <row r="68" spans="1:8" x14ac:dyDescent="0.25">
      <c r="A68" s="2" t="s">
        <v>178</v>
      </c>
      <c r="B68" s="2" t="s">
        <v>179</v>
      </c>
      <c r="C68" s="2">
        <v>36100</v>
      </c>
      <c r="D68" s="2" t="s">
        <v>132</v>
      </c>
      <c r="E68" s="2" t="s">
        <v>133</v>
      </c>
      <c r="F68" s="2" t="s">
        <v>180</v>
      </c>
      <c r="G68" s="2">
        <v>186585</v>
      </c>
      <c r="H68" s="2">
        <v>2961</v>
      </c>
    </row>
    <row r="69" spans="1:8" x14ac:dyDescent="0.25">
      <c r="A69" s="2" t="s">
        <v>178</v>
      </c>
      <c r="B69" s="2" t="s">
        <v>179</v>
      </c>
      <c r="C69" s="2">
        <v>35851</v>
      </c>
      <c r="D69" s="2" t="s">
        <v>130</v>
      </c>
      <c r="E69" s="2" t="s">
        <v>131</v>
      </c>
      <c r="F69" s="2" t="s">
        <v>181</v>
      </c>
      <c r="G69" s="2">
        <v>186585</v>
      </c>
      <c r="H69" s="2">
        <v>3024</v>
      </c>
    </row>
    <row r="70" spans="1:8" x14ac:dyDescent="0.25">
      <c r="A70" s="2" t="s">
        <v>178</v>
      </c>
      <c r="B70" s="2" t="s">
        <v>179</v>
      </c>
      <c r="C70" s="2">
        <v>35966</v>
      </c>
      <c r="D70" s="2" t="s">
        <v>120</v>
      </c>
      <c r="E70" s="2" t="s">
        <v>121</v>
      </c>
      <c r="F70" s="2" t="s">
        <v>182</v>
      </c>
      <c r="G70" s="2">
        <v>186585</v>
      </c>
      <c r="H70" s="2">
        <v>2997</v>
      </c>
    </row>
    <row r="71" spans="1:8" x14ac:dyDescent="0.25">
      <c r="A71" s="2" t="s">
        <v>178</v>
      </c>
      <c r="B71" s="2" t="s">
        <v>179</v>
      </c>
      <c r="C71" s="2">
        <v>35576</v>
      </c>
      <c r="D71" s="2" t="s">
        <v>88</v>
      </c>
      <c r="E71" s="2" t="s">
        <v>89</v>
      </c>
      <c r="F71" s="2" t="s">
        <v>183</v>
      </c>
      <c r="G71" s="2">
        <v>187147</v>
      </c>
      <c r="H71" s="2">
        <v>3088</v>
      </c>
    </row>
    <row r="72" spans="1:8" x14ac:dyDescent="0.25">
      <c r="A72" s="2" t="s">
        <v>178</v>
      </c>
      <c r="B72" s="2" t="s">
        <v>179</v>
      </c>
      <c r="C72" s="2">
        <v>35728</v>
      </c>
      <c r="D72" s="2" t="s">
        <v>90</v>
      </c>
      <c r="E72" s="2" t="s">
        <v>91</v>
      </c>
      <c r="F72" s="2" t="s">
        <v>184</v>
      </c>
      <c r="G72" s="2">
        <v>186585</v>
      </c>
      <c r="H72" s="2">
        <v>3054</v>
      </c>
    </row>
    <row r="73" spans="1:8" s="2" customFormat="1" x14ac:dyDescent="0.25">
      <c r="G73" s="3">
        <f>SUM(G68:G72)</f>
        <v>933487</v>
      </c>
    </row>
    <row r="74" spans="1:8" s="2" customFormat="1" x14ac:dyDescent="0.25"/>
    <row r="75" spans="1:8" s="2" customFormat="1" x14ac:dyDescent="0.25"/>
    <row r="76" spans="1:8" x14ac:dyDescent="0.25">
      <c r="A76" s="2" t="s">
        <v>185</v>
      </c>
      <c r="B76" s="2" t="s">
        <v>186</v>
      </c>
      <c r="C76" s="2">
        <v>44884</v>
      </c>
      <c r="D76" s="2" t="s">
        <v>45</v>
      </c>
      <c r="E76" s="2" t="s">
        <v>72</v>
      </c>
      <c r="F76" s="2" t="s">
        <v>187</v>
      </c>
      <c r="G76" s="2">
        <v>77043</v>
      </c>
      <c r="H76" s="2">
        <v>208</v>
      </c>
    </row>
    <row r="77" spans="1:8" x14ac:dyDescent="0.25">
      <c r="A77" s="2" t="s">
        <v>185</v>
      </c>
      <c r="B77" s="2" t="s">
        <v>186</v>
      </c>
      <c r="C77" s="2">
        <v>45458</v>
      </c>
      <c r="D77" s="2" t="s">
        <v>46</v>
      </c>
      <c r="E77" s="2" t="s">
        <v>81</v>
      </c>
      <c r="F77" s="2" t="s">
        <v>188</v>
      </c>
      <c r="G77" s="2">
        <v>77043</v>
      </c>
      <c r="H77" s="2">
        <v>33</v>
      </c>
    </row>
    <row r="78" spans="1:8" x14ac:dyDescent="0.25">
      <c r="A78" s="2" t="s">
        <v>185</v>
      </c>
      <c r="B78" s="2" t="s">
        <v>186</v>
      </c>
      <c r="C78" s="2">
        <v>44743</v>
      </c>
      <c r="D78" s="2" t="s">
        <v>68</v>
      </c>
      <c r="E78" s="2" t="s">
        <v>69</v>
      </c>
      <c r="F78" s="2" t="s">
        <v>189</v>
      </c>
      <c r="G78" s="2">
        <v>77043</v>
      </c>
      <c r="H78" s="2">
        <v>239</v>
      </c>
    </row>
    <row r="79" spans="1:8" x14ac:dyDescent="0.25">
      <c r="A79" s="2" t="s">
        <v>185</v>
      </c>
      <c r="B79" s="2" t="s">
        <v>186</v>
      </c>
      <c r="C79" s="2">
        <v>44617</v>
      </c>
      <c r="D79" s="2" t="s">
        <v>61</v>
      </c>
      <c r="E79" s="2" t="s">
        <v>62</v>
      </c>
      <c r="F79" s="2" t="s">
        <v>190</v>
      </c>
      <c r="G79" s="2">
        <v>667035</v>
      </c>
      <c r="H79" s="2">
        <v>268</v>
      </c>
    </row>
    <row r="80" spans="1:8" x14ac:dyDescent="0.25">
      <c r="A80" s="2" t="s">
        <v>185</v>
      </c>
      <c r="B80" s="2" t="s">
        <v>186</v>
      </c>
      <c r="C80" s="2">
        <v>44618</v>
      </c>
      <c r="D80" s="2" t="s">
        <v>61</v>
      </c>
      <c r="E80" s="2" t="s">
        <v>62</v>
      </c>
      <c r="F80" s="2" t="s">
        <v>191</v>
      </c>
      <c r="G80" s="2">
        <v>77043</v>
      </c>
      <c r="H80" s="2">
        <v>268</v>
      </c>
    </row>
    <row r="81" spans="1:8" x14ac:dyDescent="0.25">
      <c r="A81" s="2" t="s">
        <v>185</v>
      </c>
      <c r="B81" s="2" t="s">
        <v>186</v>
      </c>
      <c r="C81" s="2">
        <v>45180</v>
      </c>
      <c r="D81" s="2" t="s">
        <v>77</v>
      </c>
      <c r="E81" s="2" t="s">
        <v>78</v>
      </c>
      <c r="F81" s="2" t="s">
        <v>192</v>
      </c>
      <c r="G81" s="2">
        <v>77043</v>
      </c>
      <c r="H81" s="2">
        <v>92</v>
      </c>
    </row>
    <row r="82" spans="1:8" x14ac:dyDescent="0.25">
      <c r="A82" s="2" t="s">
        <v>185</v>
      </c>
      <c r="B82" s="2" t="s">
        <v>186</v>
      </c>
      <c r="C82" s="2">
        <v>45329</v>
      </c>
      <c r="D82" s="2" t="s">
        <v>73</v>
      </c>
      <c r="E82" s="2" t="s">
        <v>74</v>
      </c>
      <c r="F82" s="2" t="s">
        <v>193</v>
      </c>
      <c r="G82" s="2">
        <v>77043</v>
      </c>
      <c r="H82" s="2">
        <v>57</v>
      </c>
    </row>
    <row r="83" spans="1:8" x14ac:dyDescent="0.25">
      <c r="A83" s="2" t="s">
        <v>185</v>
      </c>
      <c r="B83" s="2" t="s">
        <v>186</v>
      </c>
      <c r="C83" s="2">
        <v>44977</v>
      </c>
      <c r="D83" s="2" t="s">
        <v>47</v>
      </c>
      <c r="E83" s="2" t="s">
        <v>70</v>
      </c>
      <c r="F83" s="2" t="s">
        <v>194</v>
      </c>
      <c r="G83" s="2">
        <v>667035</v>
      </c>
      <c r="H83" s="2">
        <v>187</v>
      </c>
    </row>
    <row r="84" spans="1:8" x14ac:dyDescent="0.25">
      <c r="A84" s="2" t="s">
        <v>185</v>
      </c>
      <c r="B84" s="2" t="s">
        <v>186</v>
      </c>
      <c r="C84" s="2">
        <v>44978</v>
      </c>
      <c r="D84" s="2" t="s">
        <v>47</v>
      </c>
      <c r="E84" s="2" t="s">
        <v>70</v>
      </c>
      <c r="F84" s="2" t="s">
        <v>195</v>
      </c>
      <c r="G84" s="2">
        <v>77043</v>
      </c>
      <c r="H84" s="2">
        <v>187</v>
      </c>
    </row>
    <row r="85" spans="1:8" x14ac:dyDescent="0.25">
      <c r="A85" s="2" t="s">
        <v>185</v>
      </c>
      <c r="B85" s="2" t="s">
        <v>186</v>
      </c>
      <c r="C85" s="2">
        <v>45179</v>
      </c>
      <c r="D85" s="2" t="s">
        <v>77</v>
      </c>
      <c r="E85" s="2" t="s">
        <v>78</v>
      </c>
      <c r="F85" s="2" t="s">
        <v>196</v>
      </c>
      <c r="G85" s="2">
        <v>667035</v>
      </c>
      <c r="H85" s="2">
        <v>92</v>
      </c>
    </row>
    <row r="86" spans="1:8" x14ac:dyDescent="0.25">
      <c r="A86" s="2" t="s">
        <v>185</v>
      </c>
      <c r="B86" s="2" t="s">
        <v>186</v>
      </c>
      <c r="C86" s="2">
        <v>45328</v>
      </c>
      <c r="D86" s="2" t="s">
        <v>73</v>
      </c>
      <c r="E86" s="2" t="s">
        <v>74</v>
      </c>
      <c r="F86" s="2" t="s">
        <v>197</v>
      </c>
      <c r="G86" s="2">
        <v>667035</v>
      </c>
      <c r="H86" s="2">
        <v>57</v>
      </c>
    </row>
    <row r="87" spans="1:8" x14ac:dyDescent="0.25">
      <c r="A87" s="2" t="s">
        <v>185</v>
      </c>
      <c r="B87" s="2" t="s">
        <v>186</v>
      </c>
      <c r="C87" s="2">
        <v>44742</v>
      </c>
      <c r="D87" s="2" t="s">
        <v>68</v>
      </c>
      <c r="E87" s="2" t="s">
        <v>69</v>
      </c>
      <c r="F87" s="2" t="s">
        <v>198</v>
      </c>
      <c r="G87" s="2">
        <v>667035</v>
      </c>
      <c r="H87" s="2">
        <v>239</v>
      </c>
    </row>
    <row r="88" spans="1:8" x14ac:dyDescent="0.25">
      <c r="A88" s="2" t="s">
        <v>185</v>
      </c>
      <c r="B88" s="2" t="s">
        <v>186</v>
      </c>
      <c r="C88" s="2">
        <v>44543</v>
      </c>
      <c r="D88" s="2" t="s">
        <v>146</v>
      </c>
      <c r="E88" s="2" t="s">
        <v>199</v>
      </c>
      <c r="F88" s="2" t="s">
        <v>29</v>
      </c>
      <c r="G88" s="2">
        <v>44174034</v>
      </c>
      <c r="H88" s="2">
        <v>-2822</v>
      </c>
    </row>
    <row r="89" spans="1:8" x14ac:dyDescent="0.25">
      <c r="A89" s="2" t="s">
        <v>185</v>
      </c>
      <c r="B89" s="2" t="s">
        <v>186</v>
      </c>
      <c r="C89" s="2">
        <v>44544</v>
      </c>
      <c r="D89" s="2" t="s">
        <v>146</v>
      </c>
      <c r="E89" s="2" t="s">
        <v>200</v>
      </c>
      <c r="F89" s="2" t="s">
        <v>29</v>
      </c>
      <c r="G89" s="2">
        <v>1491418</v>
      </c>
      <c r="H89" s="2">
        <v>-661</v>
      </c>
    </row>
    <row r="90" spans="1:8" x14ac:dyDescent="0.25">
      <c r="A90" s="2" t="s">
        <v>185</v>
      </c>
      <c r="B90" s="2" t="s">
        <v>186</v>
      </c>
      <c r="C90" s="2">
        <v>44883</v>
      </c>
      <c r="D90" s="2" t="s">
        <v>45</v>
      </c>
      <c r="E90" s="2" t="s">
        <v>72</v>
      </c>
      <c r="F90" s="2" t="s">
        <v>201</v>
      </c>
      <c r="G90" s="2">
        <v>667035</v>
      </c>
      <c r="H90" s="2">
        <v>208</v>
      </c>
    </row>
    <row r="91" spans="1:8" x14ac:dyDescent="0.25">
      <c r="A91" s="2" t="s">
        <v>185</v>
      </c>
      <c r="B91" s="2" t="s">
        <v>186</v>
      </c>
      <c r="C91" s="2">
        <v>45457</v>
      </c>
      <c r="D91" s="2" t="s">
        <v>46</v>
      </c>
      <c r="E91" s="2" t="s">
        <v>81</v>
      </c>
      <c r="F91" s="2" t="s">
        <v>202</v>
      </c>
      <c r="G91" s="2">
        <v>667035</v>
      </c>
      <c r="H91" s="2">
        <v>33</v>
      </c>
    </row>
    <row r="92" spans="1:8" x14ac:dyDescent="0.25">
      <c r="A92" s="2" t="s">
        <v>185</v>
      </c>
      <c r="B92" s="2" t="s">
        <v>186</v>
      </c>
      <c r="C92" s="2">
        <v>45593</v>
      </c>
      <c r="D92" s="2" t="s">
        <v>85</v>
      </c>
      <c r="E92" s="2" t="s">
        <v>86</v>
      </c>
      <c r="F92" s="2" t="s">
        <v>203</v>
      </c>
      <c r="G92" s="2">
        <v>667035</v>
      </c>
      <c r="H92" s="2">
        <v>0</v>
      </c>
    </row>
    <row r="93" spans="1:8" x14ac:dyDescent="0.25">
      <c r="A93" s="2" t="s">
        <v>185</v>
      </c>
      <c r="B93" s="2" t="s">
        <v>186</v>
      </c>
      <c r="C93" s="2">
        <v>45594</v>
      </c>
      <c r="D93" s="2" t="s">
        <v>85</v>
      </c>
      <c r="E93" s="2" t="s">
        <v>86</v>
      </c>
      <c r="F93" s="2" t="s">
        <v>204</v>
      </c>
      <c r="G93" s="2">
        <v>77043</v>
      </c>
      <c r="H93" s="2">
        <v>0</v>
      </c>
    </row>
    <row r="94" spans="1:8" x14ac:dyDescent="0.25">
      <c r="A94" s="2" t="s">
        <v>185</v>
      </c>
      <c r="B94" s="2" t="s">
        <v>186</v>
      </c>
      <c r="C94" s="2">
        <v>45036</v>
      </c>
      <c r="D94" s="2" t="s">
        <v>63</v>
      </c>
      <c r="E94" s="2" t="s">
        <v>64</v>
      </c>
      <c r="F94" s="2" t="s">
        <v>205</v>
      </c>
      <c r="G94" s="2">
        <v>77043</v>
      </c>
      <c r="H94" s="2">
        <v>152</v>
      </c>
    </row>
    <row r="95" spans="1:8" x14ac:dyDescent="0.25">
      <c r="A95" s="2" t="s">
        <v>185</v>
      </c>
      <c r="B95" s="2" t="s">
        <v>186</v>
      </c>
      <c r="C95" s="2">
        <v>45116</v>
      </c>
      <c r="D95" s="2" t="s">
        <v>79</v>
      </c>
      <c r="E95" s="2" t="s">
        <v>80</v>
      </c>
      <c r="F95" s="2" t="s">
        <v>206</v>
      </c>
      <c r="G95" s="2">
        <v>667035</v>
      </c>
      <c r="H95" s="2">
        <v>120</v>
      </c>
    </row>
    <row r="96" spans="1:8" x14ac:dyDescent="0.25">
      <c r="A96" s="2" t="s">
        <v>185</v>
      </c>
      <c r="B96" s="2" t="s">
        <v>186</v>
      </c>
      <c r="C96" s="2">
        <v>45117</v>
      </c>
      <c r="D96" s="2" t="s">
        <v>79</v>
      </c>
      <c r="E96" s="2" t="s">
        <v>80</v>
      </c>
      <c r="F96" s="2" t="s">
        <v>207</v>
      </c>
      <c r="G96" s="2">
        <v>77043</v>
      </c>
      <c r="H96" s="2">
        <v>120</v>
      </c>
    </row>
    <row r="97" spans="1:8" x14ac:dyDescent="0.25">
      <c r="A97" s="2" t="s">
        <v>185</v>
      </c>
      <c r="B97" s="2" t="s">
        <v>186</v>
      </c>
      <c r="C97" s="2">
        <v>45035</v>
      </c>
      <c r="D97" s="2" t="s">
        <v>63</v>
      </c>
      <c r="E97" s="2" t="s">
        <v>64</v>
      </c>
      <c r="F97" s="2" t="s">
        <v>208</v>
      </c>
      <c r="G97" s="2">
        <v>667035</v>
      </c>
      <c r="H97" s="2">
        <v>152</v>
      </c>
    </row>
    <row r="98" spans="1:8" s="2" customFormat="1" x14ac:dyDescent="0.25">
      <c r="G98" s="3">
        <f>SUM(G76:G97)</f>
        <v>53106232</v>
      </c>
    </row>
    <row r="99" spans="1:8" s="2" customFormat="1" x14ac:dyDescent="0.25"/>
    <row r="100" spans="1:8" s="2" customFormat="1" x14ac:dyDescent="0.25"/>
    <row r="101" spans="1:8" x14ac:dyDescent="0.25">
      <c r="A101" s="2" t="s">
        <v>209</v>
      </c>
      <c r="B101" s="2" t="s">
        <v>210</v>
      </c>
      <c r="C101" s="2">
        <v>37447</v>
      </c>
      <c r="D101" s="2" t="s">
        <v>144</v>
      </c>
      <c r="E101" s="2" t="s">
        <v>145</v>
      </c>
      <c r="F101" s="2" t="s">
        <v>211</v>
      </c>
      <c r="G101" s="2">
        <v>235094</v>
      </c>
      <c r="H101" s="2">
        <v>2630</v>
      </c>
    </row>
    <row r="102" spans="1:8" x14ac:dyDescent="0.25">
      <c r="A102" s="2" t="s">
        <v>209</v>
      </c>
      <c r="B102" s="2" t="s">
        <v>210</v>
      </c>
      <c r="C102" s="2">
        <v>37967</v>
      </c>
      <c r="D102" s="2" t="s">
        <v>142</v>
      </c>
      <c r="E102" s="2" t="s">
        <v>143</v>
      </c>
      <c r="F102" s="2" t="s">
        <v>212</v>
      </c>
      <c r="G102" s="2">
        <v>235094</v>
      </c>
      <c r="H102" s="2">
        <v>2500</v>
      </c>
    </row>
    <row r="103" spans="1:8" x14ac:dyDescent="0.25">
      <c r="A103" s="2" t="s">
        <v>209</v>
      </c>
      <c r="B103" s="2" t="s">
        <v>210</v>
      </c>
      <c r="C103" s="2">
        <v>37049</v>
      </c>
      <c r="D103" s="2" t="s">
        <v>140</v>
      </c>
      <c r="E103" s="2" t="s">
        <v>141</v>
      </c>
      <c r="F103" s="2" t="s">
        <v>213</v>
      </c>
      <c r="G103" s="2">
        <v>235094</v>
      </c>
      <c r="H103" s="2">
        <v>2715</v>
      </c>
    </row>
    <row r="104" spans="1:8" x14ac:dyDescent="0.25">
      <c r="A104" s="2" t="s">
        <v>209</v>
      </c>
      <c r="B104" s="2" t="s">
        <v>210</v>
      </c>
      <c r="C104" s="2">
        <v>37199</v>
      </c>
      <c r="D104" s="2" t="s">
        <v>126</v>
      </c>
      <c r="E104" s="2" t="s">
        <v>127</v>
      </c>
      <c r="F104" s="2" t="s">
        <v>214</v>
      </c>
      <c r="G104" s="2">
        <v>235094</v>
      </c>
      <c r="H104" s="2">
        <v>2687</v>
      </c>
    </row>
    <row r="105" spans="1:8" x14ac:dyDescent="0.25">
      <c r="A105" s="2" t="s">
        <v>209</v>
      </c>
      <c r="B105" s="2" t="s">
        <v>210</v>
      </c>
      <c r="C105" s="2">
        <v>38094</v>
      </c>
      <c r="D105" s="2" t="s">
        <v>138</v>
      </c>
      <c r="E105" s="2" t="s">
        <v>139</v>
      </c>
      <c r="F105" s="2" t="s">
        <v>215</v>
      </c>
      <c r="G105" s="2">
        <v>235094</v>
      </c>
      <c r="H105" s="2">
        <v>2476</v>
      </c>
    </row>
    <row r="106" spans="1:8" x14ac:dyDescent="0.25">
      <c r="A106" s="2" t="s">
        <v>209</v>
      </c>
      <c r="B106" s="2" t="s">
        <v>210</v>
      </c>
      <c r="C106" s="2">
        <v>37560</v>
      </c>
      <c r="D106" s="2" t="s">
        <v>128</v>
      </c>
      <c r="E106" s="2" t="s">
        <v>129</v>
      </c>
      <c r="F106" s="2" t="s">
        <v>216</v>
      </c>
      <c r="G106" s="2">
        <v>235094</v>
      </c>
      <c r="H106" s="2">
        <v>2602</v>
      </c>
    </row>
    <row r="107" spans="1:8" x14ac:dyDescent="0.25">
      <c r="A107" s="2" t="s">
        <v>209</v>
      </c>
      <c r="B107" s="2" t="s">
        <v>210</v>
      </c>
      <c r="C107" s="2">
        <v>37826</v>
      </c>
      <c r="D107" s="2" t="s">
        <v>122</v>
      </c>
      <c r="E107" s="2" t="s">
        <v>123</v>
      </c>
      <c r="F107" s="2" t="s">
        <v>217</v>
      </c>
      <c r="G107" s="2">
        <v>235094</v>
      </c>
      <c r="H107" s="2">
        <v>2536</v>
      </c>
    </row>
    <row r="108" spans="1:8" x14ac:dyDescent="0.25">
      <c r="A108" s="2" t="s">
        <v>209</v>
      </c>
      <c r="B108" s="2" t="s">
        <v>210</v>
      </c>
      <c r="C108" s="2">
        <v>37323</v>
      </c>
      <c r="D108" s="2" t="s">
        <v>134</v>
      </c>
      <c r="E108" s="2" t="s">
        <v>135</v>
      </c>
      <c r="F108" s="2" t="s">
        <v>218</v>
      </c>
      <c r="G108" s="2">
        <v>235094</v>
      </c>
      <c r="H108" s="2">
        <v>2658</v>
      </c>
    </row>
    <row r="109" spans="1:8" x14ac:dyDescent="0.25">
      <c r="A109" s="2" t="s">
        <v>209</v>
      </c>
      <c r="B109" s="2" t="s">
        <v>210</v>
      </c>
      <c r="C109" s="2">
        <v>37691</v>
      </c>
      <c r="D109" s="2" t="s">
        <v>124</v>
      </c>
      <c r="E109" s="2" t="s">
        <v>125</v>
      </c>
      <c r="F109" s="2" t="s">
        <v>219</v>
      </c>
      <c r="G109" s="2">
        <v>235094</v>
      </c>
      <c r="H109" s="2">
        <v>2567</v>
      </c>
    </row>
    <row r="110" spans="1:8" x14ac:dyDescent="0.25">
      <c r="A110" s="2" t="s">
        <v>209</v>
      </c>
      <c r="B110" s="2" t="s">
        <v>210</v>
      </c>
      <c r="C110" s="2">
        <v>38211</v>
      </c>
      <c r="D110" s="2" t="s">
        <v>136</v>
      </c>
      <c r="E110" s="2" t="s">
        <v>137</v>
      </c>
      <c r="F110" s="2" t="s">
        <v>220</v>
      </c>
      <c r="G110" s="2">
        <v>235094</v>
      </c>
      <c r="H110" s="2">
        <v>2444</v>
      </c>
    </row>
    <row r="111" spans="1:8" s="2" customFormat="1" x14ac:dyDescent="0.25">
      <c r="G111" s="3">
        <f>SUM(G101:G110)</f>
        <v>2350940</v>
      </c>
    </row>
    <row r="112" spans="1:8" s="2" customFormat="1" x14ac:dyDescent="0.25"/>
    <row r="113" spans="1:8" s="2" customFormat="1" x14ac:dyDescent="0.25"/>
    <row r="114" spans="1:8" x14ac:dyDescent="0.25">
      <c r="A114" s="2" t="s">
        <v>221</v>
      </c>
      <c r="B114" s="2" t="s">
        <v>222</v>
      </c>
      <c r="C114" s="2">
        <v>45455</v>
      </c>
      <c r="D114" s="2" t="s">
        <v>46</v>
      </c>
      <c r="E114" s="2" t="s">
        <v>81</v>
      </c>
      <c r="F114" s="2" t="s">
        <v>223</v>
      </c>
      <c r="G114" s="2">
        <v>896351</v>
      </c>
      <c r="H114" s="2">
        <v>33</v>
      </c>
    </row>
    <row r="115" spans="1:8" x14ac:dyDescent="0.25">
      <c r="A115" s="2" t="s">
        <v>221</v>
      </c>
      <c r="B115" s="2" t="s">
        <v>222</v>
      </c>
      <c r="C115" s="2">
        <v>45591</v>
      </c>
      <c r="D115" s="2" t="s">
        <v>85</v>
      </c>
      <c r="E115" s="2" t="s">
        <v>86</v>
      </c>
      <c r="F115" s="2" t="s">
        <v>224</v>
      </c>
      <c r="G115" s="2">
        <v>896351</v>
      </c>
      <c r="H115" s="2">
        <v>0</v>
      </c>
    </row>
    <row r="116" spans="1:8" x14ac:dyDescent="0.25">
      <c r="A116" s="2" t="s">
        <v>221</v>
      </c>
      <c r="B116" s="2" t="s">
        <v>222</v>
      </c>
      <c r="C116" s="2">
        <v>43835</v>
      </c>
      <c r="D116" s="2" t="s">
        <v>57</v>
      </c>
      <c r="E116" s="2" t="s">
        <v>225</v>
      </c>
      <c r="F116" s="2" t="s">
        <v>29</v>
      </c>
      <c r="G116" s="2">
        <v>89038765</v>
      </c>
      <c r="H116" s="2">
        <v>-3644</v>
      </c>
    </row>
    <row r="117" spans="1:8" x14ac:dyDescent="0.25">
      <c r="A117" s="2" t="s">
        <v>221</v>
      </c>
      <c r="B117" s="2" t="s">
        <v>222</v>
      </c>
      <c r="C117" s="2">
        <v>45326</v>
      </c>
      <c r="D117" s="2" t="s">
        <v>73</v>
      </c>
      <c r="E117" s="2" t="s">
        <v>74</v>
      </c>
      <c r="F117" s="2" t="s">
        <v>226</v>
      </c>
      <c r="G117" s="2">
        <v>896351</v>
      </c>
      <c r="H117" s="2">
        <v>57</v>
      </c>
    </row>
    <row r="118" spans="1:8" s="2" customFormat="1" x14ac:dyDescent="0.25">
      <c r="G118" s="3">
        <f>SUM(G114:G117)</f>
        <v>91727818</v>
      </c>
    </row>
    <row r="119" spans="1:8" s="2" customFormat="1" x14ac:dyDescent="0.25"/>
    <row r="120" spans="1:8" s="2" customFormat="1" x14ac:dyDescent="0.25"/>
    <row r="121" spans="1:8" x14ac:dyDescent="0.25">
      <c r="A121" s="2" t="s">
        <v>227</v>
      </c>
      <c r="B121" s="2" t="s">
        <v>228</v>
      </c>
      <c r="C121" s="2">
        <v>45603</v>
      </c>
      <c r="D121" s="2" t="s">
        <v>85</v>
      </c>
      <c r="E121" s="2" t="s">
        <v>86</v>
      </c>
      <c r="F121" s="2" t="s">
        <v>229</v>
      </c>
      <c r="G121" s="2">
        <v>281179</v>
      </c>
      <c r="H121" s="2">
        <v>0</v>
      </c>
    </row>
    <row r="122" spans="1:8" x14ac:dyDescent="0.25">
      <c r="A122" s="2" t="s">
        <v>227</v>
      </c>
      <c r="B122" s="2" t="s">
        <v>228</v>
      </c>
      <c r="C122" s="2">
        <v>45097</v>
      </c>
      <c r="D122" s="2" t="s">
        <v>79</v>
      </c>
      <c r="E122" s="2" t="s">
        <v>230</v>
      </c>
      <c r="F122" s="2" t="s">
        <v>29</v>
      </c>
      <c r="G122" s="2">
        <v>11643302</v>
      </c>
      <c r="H122" s="2">
        <v>-1726</v>
      </c>
    </row>
    <row r="123" spans="1:8" s="2" customFormat="1" x14ac:dyDescent="0.25">
      <c r="G123" s="3">
        <f>SUM(G121:G122)</f>
        <v>11924481</v>
      </c>
    </row>
    <row r="124" spans="1:8" s="2" customFormat="1" x14ac:dyDescent="0.25"/>
    <row r="125" spans="1:8" s="2" customFormat="1" x14ac:dyDescent="0.25"/>
    <row r="126" spans="1:8" x14ac:dyDescent="0.25">
      <c r="A126" s="2" t="s">
        <v>231</v>
      </c>
      <c r="B126" s="2" t="s">
        <v>232</v>
      </c>
      <c r="C126" s="2">
        <v>44867</v>
      </c>
      <c r="D126" s="2" t="s">
        <v>45</v>
      </c>
      <c r="E126" s="2" t="s">
        <v>72</v>
      </c>
      <c r="F126" s="2" t="s">
        <v>233</v>
      </c>
      <c r="G126" s="2">
        <v>198319</v>
      </c>
      <c r="H126" s="2">
        <v>208</v>
      </c>
    </row>
    <row r="127" spans="1:8" x14ac:dyDescent="0.25">
      <c r="A127" s="2" t="s">
        <v>231</v>
      </c>
      <c r="B127" s="2" t="s">
        <v>232</v>
      </c>
      <c r="C127" s="2">
        <v>38834</v>
      </c>
      <c r="D127" s="2" t="s">
        <v>234</v>
      </c>
      <c r="E127" s="2" t="s">
        <v>235</v>
      </c>
      <c r="F127" s="2" t="s">
        <v>29</v>
      </c>
      <c r="G127" s="2">
        <v>381087</v>
      </c>
      <c r="H127" s="2">
        <v>-83</v>
      </c>
    </row>
    <row r="128" spans="1:8" x14ac:dyDescent="0.25">
      <c r="A128" s="2" t="s">
        <v>231</v>
      </c>
      <c r="B128" s="2" t="s">
        <v>232</v>
      </c>
      <c r="C128" s="2">
        <v>45100</v>
      </c>
      <c r="D128" s="2" t="s">
        <v>79</v>
      </c>
      <c r="E128" s="2" t="s">
        <v>80</v>
      </c>
      <c r="F128" s="2" t="s">
        <v>236</v>
      </c>
      <c r="G128" s="2">
        <v>198319</v>
      </c>
      <c r="H128" s="2">
        <v>120</v>
      </c>
    </row>
    <row r="129" spans="1:8" x14ac:dyDescent="0.25">
      <c r="A129" s="2" t="s">
        <v>231</v>
      </c>
      <c r="B129" s="2" t="s">
        <v>232</v>
      </c>
      <c r="C129" s="2">
        <v>43687</v>
      </c>
      <c r="D129" s="2" t="s">
        <v>20</v>
      </c>
      <c r="E129" s="2" t="s">
        <v>21</v>
      </c>
      <c r="F129" s="2" t="s">
        <v>237</v>
      </c>
      <c r="G129" s="2">
        <v>117319</v>
      </c>
      <c r="H129" s="2">
        <v>554</v>
      </c>
    </row>
    <row r="130" spans="1:8" x14ac:dyDescent="0.25">
      <c r="A130" s="2" t="s">
        <v>231</v>
      </c>
      <c r="B130" s="2" t="s">
        <v>232</v>
      </c>
      <c r="C130" s="2">
        <v>45577</v>
      </c>
      <c r="D130" s="2" t="s">
        <v>85</v>
      </c>
      <c r="E130" s="2" t="s">
        <v>86</v>
      </c>
      <c r="F130" s="2" t="s">
        <v>238</v>
      </c>
      <c r="G130" s="2">
        <v>198319</v>
      </c>
      <c r="H130" s="2">
        <v>0</v>
      </c>
    </row>
    <row r="131" spans="1:8" s="2" customFormat="1" x14ac:dyDescent="0.25">
      <c r="G131" s="3">
        <f>SUM(G126:G130)</f>
        <v>1093363</v>
      </c>
    </row>
    <row r="132" spans="1:8" s="2" customFormat="1" x14ac:dyDescent="0.25"/>
    <row r="133" spans="1:8" s="2" customFormat="1" x14ac:dyDescent="0.25"/>
    <row r="134" spans="1:8" x14ac:dyDescent="0.25">
      <c r="A134" s="2" t="s">
        <v>239</v>
      </c>
      <c r="B134" s="2" t="s">
        <v>240</v>
      </c>
      <c r="C134" s="2">
        <v>38836</v>
      </c>
      <c r="D134" s="2" t="s">
        <v>234</v>
      </c>
      <c r="E134" s="2" t="s">
        <v>241</v>
      </c>
      <c r="F134" s="2" t="s">
        <v>29</v>
      </c>
      <c r="G134" s="2">
        <v>25591838</v>
      </c>
      <c r="H134" s="2">
        <v>-1544</v>
      </c>
    </row>
    <row r="135" spans="1:8" s="2" customFormat="1" x14ac:dyDescent="0.25">
      <c r="G135" s="3">
        <f>SUM(G134:G134)</f>
        <v>25591838</v>
      </c>
    </row>
    <row r="136" spans="1:8" s="2" customFormat="1" x14ac:dyDescent="0.25"/>
    <row r="137" spans="1:8" s="2" customFormat="1" x14ac:dyDescent="0.25"/>
    <row r="138" spans="1:8" x14ac:dyDescent="0.25">
      <c r="A138" s="2" t="s">
        <v>242</v>
      </c>
      <c r="B138" s="2" t="s">
        <v>243</v>
      </c>
      <c r="C138" s="2">
        <v>38833</v>
      </c>
      <c r="D138" s="2" t="s">
        <v>234</v>
      </c>
      <c r="E138" s="2" t="s">
        <v>199</v>
      </c>
      <c r="F138" s="2" t="s">
        <v>29</v>
      </c>
      <c r="G138" s="2">
        <v>39646109</v>
      </c>
      <c r="H138" s="2">
        <v>-2822</v>
      </c>
    </row>
    <row r="139" spans="1:8" s="2" customFormat="1" x14ac:dyDescent="0.25">
      <c r="G139" s="3">
        <f>SUM(G138)</f>
        <v>39646109</v>
      </c>
    </row>
    <row r="140" spans="1:8" s="2" customFormat="1" x14ac:dyDescent="0.25"/>
    <row r="141" spans="1:8" s="2" customFormat="1" x14ac:dyDescent="0.25"/>
    <row r="142" spans="1:8" x14ac:dyDescent="0.25">
      <c r="A142" s="2" t="s">
        <v>244</v>
      </c>
      <c r="B142" s="2" t="s">
        <v>245</v>
      </c>
      <c r="C142" s="2">
        <v>43094</v>
      </c>
      <c r="D142" s="2" t="s">
        <v>32</v>
      </c>
      <c r="E142" s="2" t="s">
        <v>33</v>
      </c>
      <c r="F142" s="2" t="s">
        <v>246</v>
      </c>
      <c r="G142" s="2">
        <v>472578</v>
      </c>
      <c r="H142" s="2">
        <v>694</v>
      </c>
    </row>
    <row r="143" spans="1:8" x14ac:dyDescent="0.25">
      <c r="A143" s="2" t="s">
        <v>244</v>
      </c>
      <c r="B143" s="2" t="s">
        <v>245</v>
      </c>
      <c r="C143" s="2">
        <v>44261</v>
      </c>
      <c r="D143" s="2" t="s">
        <v>52</v>
      </c>
      <c r="E143" s="2" t="s">
        <v>44</v>
      </c>
      <c r="F143" s="2" t="s">
        <v>247</v>
      </c>
      <c r="G143" s="2">
        <v>472578</v>
      </c>
      <c r="H143" s="2">
        <v>363</v>
      </c>
    </row>
    <row r="144" spans="1:8" x14ac:dyDescent="0.25">
      <c r="A144" s="2" t="s">
        <v>244</v>
      </c>
      <c r="B144" s="2" t="s">
        <v>245</v>
      </c>
      <c r="C144" s="2">
        <v>44463</v>
      </c>
      <c r="D144" s="2" t="s">
        <v>48</v>
      </c>
      <c r="E144" s="2" t="s">
        <v>49</v>
      </c>
      <c r="F144" s="2" t="s">
        <v>248</v>
      </c>
      <c r="G144" s="2">
        <v>472578</v>
      </c>
      <c r="H144" s="2">
        <v>306</v>
      </c>
    </row>
    <row r="145" spans="1:8" x14ac:dyDescent="0.25">
      <c r="A145" s="2" t="s">
        <v>244</v>
      </c>
      <c r="B145" s="2" t="s">
        <v>245</v>
      </c>
      <c r="C145" s="2">
        <v>42822</v>
      </c>
      <c r="D145" s="2" t="s">
        <v>16</v>
      </c>
      <c r="E145" s="2" t="s">
        <v>17</v>
      </c>
      <c r="F145" s="2" t="s">
        <v>249</v>
      </c>
      <c r="G145" s="2">
        <v>472578</v>
      </c>
      <c r="H145" s="2">
        <v>790</v>
      </c>
    </row>
    <row r="146" spans="1:8" x14ac:dyDescent="0.25">
      <c r="A146" s="2" t="s">
        <v>244</v>
      </c>
      <c r="B146" s="2" t="s">
        <v>245</v>
      </c>
      <c r="C146" s="2">
        <v>42062</v>
      </c>
      <c r="D146" s="2" t="s">
        <v>24</v>
      </c>
      <c r="E146" s="2" t="s">
        <v>25</v>
      </c>
      <c r="F146" s="2" t="s">
        <v>250</v>
      </c>
      <c r="G146" s="2">
        <v>472578</v>
      </c>
      <c r="H146" s="2">
        <v>972</v>
      </c>
    </row>
    <row r="147" spans="1:8" x14ac:dyDescent="0.25">
      <c r="A147" s="2" t="s">
        <v>244</v>
      </c>
      <c r="B147" s="2" t="s">
        <v>245</v>
      </c>
      <c r="C147" s="2">
        <v>44871</v>
      </c>
      <c r="D147" s="2" t="s">
        <v>45</v>
      </c>
      <c r="E147" s="2" t="s">
        <v>72</v>
      </c>
      <c r="F147" s="2" t="s">
        <v>251</v>
      </c>
      <c r="G147" s="2">
        <v>472578</v>
      </c>
      <c r="H147" s="2">
        <v>208</v>
      </c>
    </row>
    <row r="148" spans="1:8" x14ac:dyDescent="0.25">
      <c r="A148" s="2" t="s">
        <v>244</v>
      </c>
      <c r="B148" s="2" t="s">
        <v>245</v>
      </c>
      <c r="C148" s="2">
        <v>42874</v>
      </c>
      <c r="D148" s="2" t="s">
        <v>14</v>
      </c>
      <c r="E148" s="2" t="s">
        <v>15</v>
      </c>
      <c r="F148" s="2" t="s">
        <v>252</v>
      </c>
      <c r="G148" s="2">
        <v>472578</v>
      </c>
      <c r="H148" s="2">
        <v>761</v>
      </c>
    </row>
    <row r="149" spans="1:8" x14ac:dyDescent="0.25">
      <c r="A149" s="2" t="s">
        <v>244</v>
      </c>
      <c r="B149" s="2" t="s">
        <v>245</v>
      </c>
      <c r="C149" s="2">
        <v>42038</v>
      </c>
      <c r="D149" s="2" t="s">
        <v>30</v>
      </c>
      <c r="E149" s="2" t="s">
        <v>31</v>
      </c>
      <c r="F149" s="2" t="s">
        <v>253</v>
      </c>
      <c r="G149" s="2">
        <v>443881</v>
      </c>
      <c r="H149" s="2">
        <v>1002</v>
      </c>
    </row>
    <row r="150" spans="1:8" x14ac:dyDescent="0.25">
      <c r="A150" s="2" t="s">
        <v>244</v>
      </c>
      <c r="B150" s="2" t="s">
        <v>245</v>
      </c>
      <c r="C150" s="2">
        <v>42977</v>
      </c>
      <c r="D150" s="2" t="s">
        <v>18</v>
      </c>
      <c r="E150" s="2" t="s">
        <v>19</v>
      </c>
      <c r="F150" s="2" t="s">
        <v>254</v>
      </c>
      <c r="G150" s="2">
        <v>472578</v>
      </c>
      <c r="H150" s="2">
        <v>733</v>
      </c>
    </row>
    <row r="151" spans="1:8" x14ac:dyDescent="0.25">
      <c r="A151" s="2" t="s">
        <v>244</v>
      </c>
      <c r="B151" s="2" t="s">
        <v>245</v>
      </c>
      <c r="C151" s="2">
        <v>43161</v>
      </c>
      <c r="D151" s="2" t="s">
        <v>40</v>
      </c>
      <c r="E151" s="2" t="s">
        <v>41</v>
      </c>
      <c r="F151" s="2" t="s">
        <v>255</v>
      </c>
      <c r="G151" s="2">
        <v>472578</v>
      </c>
      <c r="H151" s="2">
        <v>673</v>
      </c>
    </row>
    <row r="152" spans="1:8" x14ac:dyDescent="0.25">
      <c r="A152" s="2" t="s">
        <v>244</v>
      </c>
      <c r="B152" s="2" t="s">
        <v>245</v>
      </c>
      <c r="C152" s="2">
        <v>44729</v>
      </c>
      <c r="D152" s="2" t="s">
        <v>68</v>
      </c>
      <c r="E152" s="2" t="s">
        <v>69</v>
      </c>
      <c r="F152" s="2" t="s">
        <v>256</v>
      </c>
      <c r="G152" s="2">
        <v>472578</v>
      </c>
      <c r="H152" s="2">
        <v>239</v>
      </c>
    </row>
    <row r="153" spans="1:8" x14ac:dyDescent="0.25">
      <c r="A153" s="2" t="s">
        <v>244</v>
      </c>
      <c r="B153" s="2" t="s">
        <v>245</v>
      </c>
      <c r="C153" s="2">
        <v>40215</v>
      </c>
      <c r="D153" s="2" t="s">
        <v>167</v>
      </c>
      <c r="E153" s="2" t="s">
        <v>257</v>
      </c>
      <c r="F153" s="2" t="s">
        <v>29</v>
      </c>
      <c r="G153" s="2">
        <v>34829716</v>
      </c>
      <c r="H153" s="2">
        <v>-2548</v>
      </c>
    </row>
    <row r="154" spans="1:8" x14ac:dyDescent="0.25">
      <c r="A154" s="2" t="s">
        <v>244</v>
      </c>
      <c r="B154" s="2" t="s">
        <v>245</v>
      </c>
      <c r="C154" s="2">
        <v>44080</v>
      </c>
      <c r="D154" s="2" t="s">
        <v>59</v>
      </c>
      <c r="E154" s="2" t="s">
        <v>60</v>
      </c>
      <c r="F154" s="2" t="s">
        <v>258</v>
      </c>
      <c r="G154" s="2">
        <v>472578</v>
      </c>
      <c r="H154" s="2">
        <v>399</v>
      </c>
    </row>
    <row r="155" spans="1:8" x14ac:dyDescent="0.25">
      <c r="A155" s="2" t="s">
        <v>244</v>
      </c>
      <c r="B155" s="2" t="s">
        <v>245</v>
      </c>
      <c r="C155" s="2">
        <v>42440</v>
      </c>
      <c r="D155" s="2" t="s">
        <v>22</v>
      </c>
      <c r="E155" s="2" t="s">
        <v>23</v>
      </c>
      <c r="F155" s="2" t="s">
        <v>259</v>
      </c>
      <c r="G155" s="2">
        <v>472578</v>
      </c>
      <c r="H155" s="2">
        <v>909</v>
      </c>
    </row>
    <row r="156" spans="1:8" x14ac:dyDescent="0.25">
      <c r="A156" s="2" t="s">
        <v>244</v>
      </c>
      <c r="B156" s="2" t="s">
        <v>245</v>
      </c>
      <c r="C156" s="2">
        <v>44965</v>
      </c>
      <c r="D156" s="2" t="s">
        <v>47</v>
      </c>
      <c r="E156" s="2" t="s">
        <v>70</v>
      </c>
      <c r="F156" s="2" t="s">
        <v>260</v>
      </c>
      <c r="G156" s="2">
        <v>472578</v>
      </c>
      <c r="H156" s="2">
        <v>187</v>
      </c>
    </row>
    <row r="157" spans="1:8" x14ac:dyDescent="0.25">
      <c r="A157" s="2" t="s">
        <v>244</v>
      </c>
      <c r="B157" s="2" t="s">
        <v>245</v>
      </c>
      <c r="C157" s="2">
        <v>43296</v>
      </c>
      <c r="D157" s="2" t="s">
        <v>38</v>
      </c>
      <c r="E157" s="2" t="s">
        <v>39</v>
      </c>
      <c r="F157" s="2" t="s">
        <v>261</v>
      </c>
      <c r="G157" s="2">
        <v>472578</v>
      </c>
      <c r="H157" s="2">
        <v>642</v>
      </c>
    </row>
    <row r="158" spans="1:8" x14ac:dyDescent="0.25">
      <c r="A158" s="2" t="s">
        <v>244</v>
      </c>
      <c r="B158" s="2" t="s">
        <v>245</v>
      </c>
      <c r="C158" s="2">
        <v>45023</v>
      </c>
      <c r="D158" s="2" t="s">
        <v>63</v>
      </c>
      <c r="E158" s="2" t="s">
        <v>64</v>
      </c>
      <c r="F158" s="2" t="s">
        <v>262</v>
      </c>
      <c r="G158" s="2">
        <v>472578</v>
      </c>
      <c r="H158" s="2">
        <v>152</v>
      </c>
    </row>
    <row r="159" spans="1:8" x14ac:dyDescent="0.25">
      <c r="A159" s="2" t="s">
        <v>244</v>
      </c>
      <c r="B159" s="2" t="s">
        <v>245</v>
      </c>
      <c r="C159" s="2">
        <v>43454</v>
      </c>
      <c r="D159" s="2" t="s">
        <v>42</v>
      </c>
      <c r="E159" s="2" t="s">
        <v>43</v>
      </c>
      <c r="F159" s="2" t="s">
        <v>263</v>
      </c>
      <c r="G159" s="2">
        <v>472578</v>
      </c>
      <c r="H159" s="2">
        <v>603</v>
      </c>
    </row>
    <row r="160" spans="1:8" x14ac:dyDescent="0.25">
      <c r="A160" s="2" t="s">
        <v>244</v>
      </c>
      <c r="B160" s="2" t="s">
        <v>245</v>
      </c>
      <c r="C160" s="2">
        <v>42488</v>
      </c>
      <c r="D160" s="2" t="s">
        <v>10</v>
      </c>
      <c r="E160" s="2" t="s">
        <v>11</v>
      </c>
      <c r="F160" s="2" t="s">
        <v>264</v>
      </c>
      <c r="G160" s="2">
        <v>472578</v>
      </c>
      <c r="H160" s="2">
        <v>881</v>
      </c>
    </row>
    <row r="161" spans="1:8" x14ac:dyDescent="0.25">
      <c r="A161" s="2" t="s">
        <v>244</v>
      </c>
      <c r="B161" s="2" t="s">
        <v>245</v>
      </c>
      <c r="C161" s="2">
        <v>43746</v>
      </c>
      <c r="D161" s="2" t="s">
        <v>34</v>
      </c>
      <c r="E161" s="2" t="s">
        <v>35</v>
      </c>
      <c r="F161" s="2" t="s">
        <v>265</v>
      </c>
      <c r="G161" s="2">
        <v>472578</v>
      </c>
      <c r="H161" s="2">
        <v>519</v>
      </c>
    </row>
    <row r="162" spans="1:8" x14ac:dyDescent="0.25">
      <c r="A162" s="2" t="s">
        <v>244</v>
      </c>
      <c r="B162" s="2" t="s">
        <v>245</v>
      </c>
      <c r="C162" s="2">
        <v>44365</v>
      </c>
      <c r="D162" s="2" t="s">
        <v>50</v>
      </c>
      <c r="E162" s="2" t="s">
        <v>51</v>
      </c>
      <c r="F162" s="2" t="s">
        <v>266</v>
      </c>
      <c r="G162" s="2">
        <v>472578</v>
      </c>
      <c r="H162" s="2">
        <v>331</v>
      </c>
    </row>
    <row r="163" spans="1:8" x14ac:dyDescent="0.25">
      <c r="A163" s="2" t="s">
        <v>244</v>
      </c>
      <c r="B163" s="2" t="s">
        <v>245</v>
      </c>
      <c r="C163" s="2">
        <v>43817</v>
      </c>
      <c r="D163" s="2" t="s">
        <v>75</v>
      </c>
      <c r="E163" s="2" t="s">
        <v>76</v>
      </c>
      <c r="F163" s="2" t="s">
        <v>267</v>
      </c>
      <c r="G163" s="2">
        <v>472578</v>
      </c>
      <c r="H163" s="2">
        <v>489</v>
      </c>
    </row>
    <row r="164" spans="1:8" x14ac:dyDescent="0.25">
      <c r="A164" s="2" t="s">
        <v>244</v>
      </c>
      <c r="B164" s="2" t="s">
        <v>245</v>
      </c>
      <c r="C164" s="2">
        <v>45581</v>
      </c>
      <c r="D164" s="2" t="s">
        <v>85</v>
      </c>
      <c r="E164" s="2" t="s">
        <v>86</v>
      </c>
      <c r="F164" s="2" t="s">
        <v>268</v>
      </c>
      <c r="G164" s="2">
        <v>472578</v>
      </c>
      <c r="H164" s="2">
        <v>0</v>
      </c>
    </row>
    <row r="165" spans="1:8" x14ac:dyDescent="0.25">
      <c r="A165" s="2" t="s">
        <v>244</v>
      </c>
      <c r="B165" s="2" t="s">
        <v>245</v>
      </c>
      <c r="C165" s="2">
        <v>42724</v>
      </c>
      <c r="D165" s="2" t="s">
        <v>12</v>
      </c>
      <c r="E165" s="2" t="s">
        <v>13</v>
      </c>
      <c r="F165" s="2" t="s">
        <v>269</v>
      </c>
      <c r="G165" s="2">
        <v>472578</v>
      </c>
      <c r="H165" s="2">
        <v>825</v>
      </c>
    </row>
    <row r="166" spans="1:8" x14ac:dyDescent="0.25">
      <c r="A166" s="2" t="s">
        <v>244</v>
      </c>
      <c r="B166" s="2" t="s">
        <v>245</v>
      </c>
      <c r="C166" s="2">
        <v>43881</v>
      </c>
      <c r="D166" s="2" t="s">
        <v>55</v>
      </c>
      <c r="E166" s="2" t="s">
        <v>56</v>
      </c>
      <c r="F166" s="2" t="s">
        <v>270</v>
      </c>
      <c r="G166" s="2">
        <v>472578</v>
      </c>
      <c r="H166" s="2">
        <v>427</v>
      </c>
    </row>
    <row r="167" spans="1:8" x14ac:dyDescent="0.25">
      <c r="A167" s="2" t="s">
        <v>244</v>
      </c>
      <c r="B167" s="2" t="s">
        <v>245</v>
      </c>
      <c r="C167" s="2">
        <v>43849</v>
      </c>
      <c r="D167" s="2" t="s">
        <v>53</v>
      </c>
      <c r="E167" s="2" t="s">
        <v>54</v>
      </c>
      <c r="F167" s="2" t="s">
        <v>271</v>
      </c>
      <c r="G167" s="2">
        <v>472578</v>
      </c>
      <c r="H167" s="2">
        <v>456</v>
      </c>
    </row>
    <row r="168" spans="1:8" x14ac:dyDescent="0.25">
      <c r="A168" s="2" t="s">
        <v>244</v>
      </c>
      <c r="B168" s="2" t="s">
        <v>245</v>
      </c>
      <c r="C168" s="2">
        <v>45104</v>
      </c>
      <c r="D168" s="2" t="s">
        <v>79</v>
      </c>
      <c r="E168" s="2" t="s">
        <v>80</v>
      </c>
      <c r="F168" s="2" t="s">
        <v>272</v>
      </c>
      <c r="G168" s="2">
        <v>472578</v>
      </c>
      <c r="H168" s="2">
        <v>120</v>
      </c>
    </row>
    <row r="169" spans="1:8" x14ac:dyDescent="0.25">
      <c r="A169" s="2" t="s">
        <v>244</v>
      </c>
      <c r="B169" s="2" t="s">
        <v>245</v>
      </c>
      <c r="C169" s="2">
        <v>42639</v>
      </c>
      <c r="D169" s="2" t="s">
        <v>8</v>
      </c>
      <c r="E169" s="2" t="s">
        <v>9</v>
      </c>
      <c r="F169" s="2" t="s">
        <v>273</v>
      </c>
      <c r="G169" s="2">
        <v>472578</v>
      </c>
      <c r="H169" s="2">
        <v>847</v>
      </c>
    </row>
    <row r="170" spans="1:8" x14ac:dyDescent="0.25">
      <c r="A170" s="2" t="s">
        <v>244</v>
      </c>
      <c r="B170" s="2" t="s">
        <v>245</v>
      </c>
      <c r="C170" s="2">
        <v>43694</v>
      </c>
      <c r="D170" s="2" t="s">
        <v>20</v>
      </c>
      <c r="E170" s="2" t="s">
        <v>21</v>
      </c>
      <c r="F170" s="2" t="s">
        <v>274</v>
      </c>
      <c r="G170" s="2">
        <v>472578</v>
      </c>
      <c r="H170" s="2">
        <v>554</v>
      </c>
    </row>
    <row r="171" spans="1:8" x14ac:dyDescent="0.25">
      <c r="A171" s="2" t="s">
        <v>244</v>
      </c>
      <c r="B171" s="2" t="s">
        <v>245</v>
      </c>
      <c r="C171" s="2">
        <v>43594</v>
      </c>
      <c r="D171" s="2" t="s">
        <v>36</v>
      </c>
      <c r="E171" s="2" t="s">
        <v>37</v>
      </c>
      <c r="F171" s="2" t="s">
        <v>275</v>
      </c>
      <c r="G171" s="2">
        <v>472578</v>
      </c>
      <c r="H171" s="2">
        <v>572</v>
      </c>
    </row>
    <row r="172" spans="1:8" x14ac:dyDescent="0.25">
      <c r="A172" s="2" t="s">
        <v>244</v>
      </c>
      <c r="B172" s="2" t="s">
        <v>245</v>
      </c>
      <c r="C172" s="2">
        <v>44601</v>
      </c>
      <c r="D172" s="2" t="s">
        <v>61</v>
      </c>
      <c r="E172" s="2" t="s">
        <v>62</v>
      </c>
      <c r="F172" s="2" t="s">
        <v>276</v>
      </c>
      <c r="G172" s="2">
        <v>472578</v>
      </c>
      <c r="H172" s="2">
        <v>268</v>
      </c>
    </row>
    <row r="173" spans="1:8" x14ac:dyDescent="0.25">
      <c r="A173" s="2" t="s">
        <v>244</v>
      </c>
      <c r="B173" s="2" t="s">
        <v>245</v>
      </c>
      <c r="C173" s="2">
        <v>42264</v>
      </c>
      <c r="D173" s="2" t="s">
        <v>26</v>
      </c>
      <c r="E173" s="2" t="s">
        <v>27</v>
      </c>
      <c r="F173" s="2" t="s">
        <v>277</v>
      </c>
      <c r="G173" s="2">
        <v>472578</v>
      </c>
      <c r="H173" s="2">
        <v>940</v>
      </c>
    </row>
    <row r="174" spans="1:8" s="2" customFormat="1" x14ac:dyDescent="0.25">
      <c r="G174" s="3">
        <f>SUM(G142:G173)</f>
        <v>49450937</v>
      </c>
    </row>
    <row r="175" spans="1:8" s="2" customFormat="1" x14ac:dyDescent="0.25"/>
    <row r="176" spans="1:8" s="2" customFormat="1" x14ac:dyDescent="0.25"/>
    <row r="177" spans="1:8" x14ac:dyDescent="0.25">
      <c r="A177" s="2" t="s">
        <v>278</v>
      </c>
      <c r="B177" s="2" t="s">
        <v>279</v>
      </c>
      <c r="C177" s="2">
        <v>38830</v>
      </c>
      <c r="D177" s="2" t="s">
        <v>234</v>
      </c>
      <c r="E177" s="2" t="s">
        <v>280</v>
      </c>
      <c r="F177" s="2" t="s">
        <v>29</v>
      </c>
      <c r="G177" s="2">
        <v>42239850</v>
      </c>
      <c r="H177" s="2">
        <v>-3005</v>
      </c>
    </row>
    <row r="178" spans="1:8" x14ac:dyDescent="0.25">
      <c r="A178" s="2" t="s">
        <v>278</v>
      </c>
      <c r="B178" s="2" t="s">
        <v>279</v>
      </c>
      <c r="C178" s="2">
        <v>45576</v>
      </c>
      <c r="D178" s="2" t="s">
        <v>85</v>
      </c>
      <c r="E178" s="2" t="s">
        <v>86</v>
      </c>
      <c r="F178" s="2" t="s">
        <v>281</v>
      </c>
      <c r="G178" s="2">
        <v>509902</v>
      </c>
      <c r="H178" s="2">
        <v>0</v>
      </c>
    </row>
    <row r="179" spans="1:8" s="2" customFormat="1" x14ac:dyDescent="0.25">
      <c r="G179" s="3">
        <f>SUM(G177:G178)</f>
        <v>42749752</v>
      </c>
    </row>
    <row r="180" spans="1:8" s="2" customFormat="1" x14ac:dyDescent="0.25"/>
    <row r="181" spans="1:8" s="2" customFormat="1" x14ac:dyDescent="0.25"/>
    <row r="182" spans="1:8" x14ac:dyDescent="0.25">
      <c r="A182" s="2" t="s">
        <v>282</v>
      </c>
      <c r="B182" s="2" t="s">
        <v>283</v>
      </c>
      <c r="C182" s="2">
        <v>41034</v>
      </c>
      <c r="D182" s="2" t="s">
        <v>67</v>
      </c>
      <c r="E182" s="2" t="s">
        <v>284</v>
      </c>
      <c r="F182" s="2" t="s">
        <v>29</v>
      </c>
      <c r="G182" s="2">
        <v>18565752</v>
      </c>
      <c r="H182" s="2">
        <v>-2214</v>
      </c>
    </row>
    <row r="183" spans="1:8" x14ac:dyDescent="0.25">
      <c r="A183" s="2" t="s">
        <v>282</v>
      </c>
      <c r="B183" s="2" t="s">
        <v>283</v>
      </c>
      <c r="C183" s="2">
        <v>45448</v>
      </c>
      <c r="D183" s="2" t="s">
        <v>46</v>
      </c>
      <c r="E183" s="2" t="s">
        <v>81</v>
      </c>
      <c r="F183" s="2" t="s">
        <v>285</v>
      </c>
      <c r="G183" s="2">
        <v>323978</v>
      </c>
      <c r="H183" s="2">
        <v>33</v>
      </c>
    </row>
    <row r="184" spans="1:8" x14ac:dyDescent="0.25">
      <c r="A184" s="2" t="s">
        <v>282</v>
      </c>
      <c r="B184" s="2" t="s">
        <v>283</v>
      </c>
      <c r="C184" s="2">
        <v>45319</v>
      </c>
      <c r="D184" s="2" t="s">
        <v>73</v>
      </c>
      <c r="E184" s="2" t="s">
        <v>74</v>
      </c>
      <c r="F184" s="2" t="s">
        <v>286</v>
      </c>
      <c r="G184" s="2">
        <v>323978</v>
      </c>
      <c r="H184" s="2">
        <v>57</v>
      </c>
    </row>
    <row r="185" spans="1:8" x14ac:dyDescent="0.25">
      <c r="A185" s="2" t="s">
        <v>282</v>
      </c>
      <c r="B185" s="2" t="s">
        <v>283</v>
      </c>
      <c r="C185" s="2">
        <v>45584</v>
      </c>
      <c r="D185" s="2" t="s">
        <v>85</v>
      </c>
      <c r="E185" s="2" t="s">
        <v>86</v>
      </c>
      <c r="F185" s="2" t="s">
        <v>287</v>
      </c>
      <c r="G185" s="2">
        <v>323978</v>
      </c>
      <c r="H185" s="2">
        <v>0</v>
      </c>
    </row>
    <row r="186" spans="1:8" x14ac:dyDescent="0.25">
      <c r="A186" s="2" t="s">
        <v>282</v>
      </c>
      <c r="B186" s="2" t="s">
        <v>283</v>
      </c>
      <c r="C186" s="2">
        <v>45170</v>
      </c>
      <c r="D186" s="2" t="s">
        <v>77</v>
      </c>
      <c r="E186" s="2" t="s">
        <v>78</v>
      </c>
      <c r="F186" s="2" t="s">
        <v>288</v>
      </c>
      <c r="G186" s="2">
        <v>323978</v>
      </c>
      <c r="H186" s="2">
        <v>92</v>
      </c>
    </row>
    <row r="187" spans="1:8" s="2" customFormat="1" x14ac:dyDescent="0.25">
      <c r="G187" s="3">
        <f>SUM(G182:G186)</f>
        <v>19861664</v>
      </c>
    </row>
    <row r="188" spans="1:8" s="2" customFormat="1" x14ac:dyDescent="0.25"/>
    <row r="189" spans="1:8" s="2" customFormat="1" x14ac:dyDescent="0.25"/>
    <row r="190" spans="1:8" x14ac:dyDescent="0.25">
      <c r="A190" s="2" t="s">
        <v>289</v>
      </c>
      <c r="B190" s="2" t="s">
        <v>290</v>
      </c>
      <c r="C190" s="2">
        <v>43100</v>
      </c>
      <c r="D190" s="2" t="s">
        <v>32</v>
      </c>
      <c r="E190" s="2" t="s">
        <v>33</v>
      </c>
      <c r="F190" s="2" t="s">
        <v>291</v>
      </c>
      <c r="G190" s="2">
        <v>449530</v>
      </c>
      <c r="H190" s="2">
        <v>694</v>
      </c>
    </row>
    <row r="191" spans="1:8" x14ac:dyDescent="0.25">
      <c r="A191" s="2" t="s">
        <v>289</v>
      </c>
      <c r="B191" s="2" t="s">
        <v>290</v>
      </c>
      <c r="C191" s="2">
        <v>45585</v>
      </c>
      <c r="D191" s="2" t="s">
        <v>85</v>
      </c>
      <c r="E191" s="2" t="s">
        <v>86</v>
      </c>
      <c r="F191" s="2" t="s">
        <v>292</v>
      </c>
      <c r="G191" s="2">
        <v>449530</v>
      </c>
      <c r="H191" s="2">
        <v>0</v>
      </c>
    </row>
    <row r="192" spans="1:8" x14ac:dyDescent="0.25">
      <c r="A192" s="2" t="s">
        <v>289</v>
      </c>
      <c r="B192" s="2" t="s">
        <v>290</v>
      </c>
      <c r="C192" s="2">
        <v>41475</v>
      </c>
      <c r="D192" s="2" t="s">
        <v>28</v>
      </c>
      <c r="E192" s="2" t="s">
        <v>293</v>
      </c>
      <c r="F192" s="2" t="s">
        <v>29</v>
      </c>
      <c r="G192" s="2">
        <v>19958633</v>
      </c>
      <c r="H192" s="2">
        <v>-1575</v>
      </c>
    </row>
    <row r="193" spans="1:8" s="2" customFormat="1" x14ac:dyDescent="0.25">
      <c r="G193" s="3">
        <f>SUM(G190:G192)</f>
        <v>20857693</v>
      </c>
    </row>
    <row r="194" spans="1:8" s="2" customFormat="1" x14ac:dyDescent="0.25"/>
    <row r="195" spans="1:8" s="2" customFormat="1" x14ac:dyDescent="0.25"/>
    <row r="196" spans="1:8" x14ac:dyDescent="0.25">
      <c r="A196" s="2" t="s">
        <v>294</v>
      </c>
      <c r="B196" s="2" t="s">
        <v>295</v>
      </c>
      <c r="C196" s="2">
        <v>45323</v>
      </c>
      <c r="D196" s="2" t="s">
        <v>73</v>
      </c>
      <c r="E196" s="2" t="s">
        <v>74</v>
      </c>
      <c r="F196" s="2" t="s">
        <v>296</v>
      </c>
      <c r="G196" s="2">
        <v>446941</v>
      </c>
      <c r="H196" s="2">
        <v>57</v>
      </c>
    </row>
    <row r="197" spans="1:8" x14ac:dyDescent="0.25">
      <c r="A197" s="2" t="s">
        <v>294</v>
      </c>
      <c r="B197" s="2" t="s">
        <v>295</v>
      </c>
      <c r="C197" s="2">
        <v>43427</v>
      </c>
      <c r="D197" s="2" t="s">
        <v>93</v>
      </c>
      <c r="E197" s="2" t="s">
        <v>297</v>
      </c>
      <c r="F197" s="2" t="s">
        <v>29</v>
      </c>
      <c r="G197" s="2">
        <v>15229845</v>
      </c>
      <c r="H197" s="2">
        <v>-1118</v>
      </c>
    </row>
    <row r="198" spans="1:8" x14ac:dyDescent="0.25">
      <c r="A198" s="2" t="s">
        <v>294</v>
      </c>
      <c r="B198" s="2" t="s">
        <v>295</v>
      </c>
      <c r="C198" s="2">
        <v>45452</v>
      </c>
      <c r="D198" s="2" t="s">
        <v>46</v>
      </c>
      <c r="E198" s="2" t="s">
        <v>81</v>
      </c>
      <c r="F198" s="2" t="s">
        <v>298</v>
      </c>
      <c r="G198" s="2">
        <v>446941</v>
      </c>
      <c r="H198" s="2">
        <v>33</v>
      </c>
    </row>
    <row r="199" spans="1:8" x14ac:dyDescent="0.25">
      <c r="A199" s="2" t="s">
        <v>294</v>
      </c>
      <c r="B199" s="2" t="s">
        <v>295</v>
      </c>
      <c r="C199" s="2">
        <v>45588</v>
      </c>
      <c r="D199" s="2" t="s">
        <v>85</v>
      </c>
      <c r="E199" s="2" t="s">
        <v>86</v>
      </c>
      <c r="F199" s="2" t="s">
        <v>299</v>
      </c>
      <c r="G199" s="2">
        <v>446941</v>
      </c>
      <c r="H199" s="2">
        <v>0</v>
      </c>
    </row>
    <row r="200" spans="1:8" s="2" customFormat="1" x14ac:dyDescent="0.25">
      <c r="G200" s="3">
        <f>SUM(G196:G199)</f>
        <v>16570668</v>
      </c>
    </row>
    <row r="201" spans="1:8" s="2" customFormat="1" x14ac:dyDescent="0.25"/>
    <row r="202" spans="1:8" s="2" customFormat="1" x14ac:dyDescent="0.25"/>
    <row r="203" spans="1:8" x14ac:dyDescent="0.25">
      <c r="A203" s="2" t="s">
        <v>300</v>
      </c>
      <c r="B203" s="2" t="s">
        <v>301</v>
      </c>
      <c r="C203" s="2">
        <v>43426</v>
      </c>
      <c r="D203" s="2" t="s">
        <v>93</v>
      </c>
      <c r="E203" s="2" t="s">
        <v>302</v>
      </c>
      <c r="F203" s="2" t="s">
        <v>29</v>
      </c>
      <c r="G203" s="2">
        <v>31706284</v>
      </c>
      <c r="H203" s="2">
        <v>-2122</v>
      </c>
    </row>
    <row r="204" spans="1:8" s="2" customFormat="1" x14ac:dyDescent="0.25">
      <c r="G204" s="3">
        <f>SUM(G203:G203)</f>
        <v>31706284</v>
      </c>
    </row>
    <row r="205" spans="1:8" s="2" customFormat="1" x14ac:dyDescent="0.25"/>
    <row r="206" spans="1:8" s="2" customFormat="1" x14ac:dyDescent="0.25"/>
    <row r="207" spans="1:8" x14ac:dyDescent="0.25">
      <c r="A207" s="2" t="s">
        <v>303</v>
      </c>
      <c r="B207" s="2" t="s">
        <v>304</v>
      </c>
      <c r="C207" s="2">
        <v>45596</v>
      </c>
      <c r="D207" s="2" t="s">
        <v>85</v>
      </c>
      <c r="E207" s="2" t="s">
        <v>86</v>
      </c>
      <c r="F207" s="2" t="s">
        <v>305</v>
      </c>
      <c r="G207" s="2">
        <v>438806</v>
      </c>
      <c r="H207" s="2">
        <v>0</v>
      </c>
    </row>
    <row r="208" spans="1:8" x14ac:dyDescent="0.25">
      <c r="A208" s="2" t="s">
        <v>303</v>
      </c>
      <c r="B208" s="2" t="s">
        <v>304</v>
      </c>
      <c r="C208" s="2">
        <v>44718</v>
      </c>
      <c r="D208" s="2" t="s">
        <v>68</v>
      </c>
      <c r="E208" s="2" t="s">
        <v>106</v>
      </c>
      <c r="F208" s="2" t="s">
        <v>29</v>
      </c>
      <c r="G208" s="2">
        <v>6202334</v>
      </c>
      <c r="H208" s="2">
        <v>-479</v>
      </c>
    </row>
    <row r="209" spans="1:8" x14ac:dyDescent="0.25">
      <c r="A209" s="2" t="s">
        <v>303</v>
      </c>
      <c r="B209" s="2" t="s">
        <v>304</v>
      </c>
      <c r="C209" s="2">
        <v>44719</v>
      </c>
      <c r="D209" s="2" t="s">
        <v>68</v>
      </c>
      <c r="E209" s="2" t="s">
        <v>58</v>
      </c>
      <c r="F209" s="2" t="s">
        <v>29</v>
      </c>
      <c r="G209" s="2">
        <v>3814</v>
      </c>
      <c r="H209" s="2">
        <v>70</v>
      </c>
    </row>
    <row r="210" spans="1:8" x14ac:dyDescent="0.25">
      <c r="A210" s="2" t="s">
        <v>303</v>
      </c>
      <c r="B210" s="2" t="s">
        <v>304</v>
      </c>
      <c r="C210" s="2">
        <v>44717</v>
      </c>
      <c r="D210" s="2" t="s">
        <v>68</v>
      </c>
      <c r="E210" s="2" t="s">
        <v>306</v>
      </c>
      <c r="F210" s="2" t="s">
        <v>29</v>
      </c>
      <c r="G210" s="2">
        <v>2327889</v>
      </c>
      <c r="H210" s="2">
        <v>-722</v>
      </c>
    </row>
    <row r="211" spans="1:8" x14ac:dyDescent="0.25">
      <c r="A211" s="2" t="s">
        <v>303</v>
      </c>
      <c r="B211" s="2" t="s">
        <v>304</v>
      </c>
      <c r="C211" s="2">
        <v>45595</v>
      </c>
      <c r="D211" s="2" t="s">
        <v>85</v>
      </c>
      <c r="E211" s="2" t="s">
        <v>86</v>
      </c>
      <c r="F211" s="2" t="s">
        <v>307</v>
      </c>
      <c r="G211" s="2">
        <v>110599</v>
      </c>
      <c r="H211" s="2">
        <v>0</v>
      </c>
    </row>
    <row r="212" spans="1:8" s="2" customFormat="1" x14ac:dyDescent="0.25">
      <c r="G212" s="3">
        <f>SUM(G207:G211)</f>
        <v>9083442</v>
      </c>
    </row>
    <row r="213" spans="1:8" s="2" customFormat="1" x14ac:dyDescent="0.25"/>
    <row r="214" spans="1:8" s="2" customFormat="1" x14ac:dyDescent="0.25"/>
    <row r="215" spans="1:8" x14ac:dyDescent="0.25">
      <c r="A215" s="2" t="s">
        <v>308</v>
      </c>
      <c r="B215" s="2" t="s">
        <v>309</v>
      </c>
      <c r="C215" s="2">
        <v>44876</v>
      </c>
      <c r="D215" s="2" t="s">
        <v>45</v>
      </c>
      <c r="E215" s="2" t="s">
        <v>72</v>
      </c>
      <c r="F215" s="2" t="s">
        <v>310</v>
      </c>
      <c r="G215" s="2">
        <v>1245360</v>
      </c>
      <c r="H215" s="2">
        <v>208</v>
      </c>
    </row>
    <row r="216" spans="1:8" x14ac:dyDescent="0.25">
      <c r="A216" s="2" t="s">
        <v>308</v>
      </c>
      <c r="B216" s="2" t="s">
        <v>309</v>
      </c>
      <c r="C216" s="2">
        <v>45450</v>
      </c>
      <c r="D216" s="2" t="s">
        <v>46</v>
      </c>
      <c r="E216" s="2" t="s">
        <v>81</v>
      </c>
      <c r="F216" s="2" t="s">
        <v>311</v>
      </c>
      <c r="G216" s="2">
        <v>1245360</v>
      </c>
      <c r="H216" s="2">
        <v>33</v>
      </c>
    </row>
    <row r="217" spans="1:8" x14ac:dyDescent="0.25">
      <c r="A217" s="2" t="s">
        <v>308</v>
      </c>
      <c r="B217" s="2" t="s">
        <v>309</v>
      </c>
      <c r="C217" s="2">
        <v>43888</v>
      </c>
      <c r="D217" s="2" t="s">
        <v>55</v>
      </c>
      <c r="E217" s="2" t="s">
        <v>56</v>
      </c>
      <c r="F217" s="2" t="s">
        <v>312</v>
      </c>
      <c r="G217" s="2">
        <v>1245360</v>
      </c>
      <c r="H217" s="2">
        <v>427</v>
      </c>
    </row>
    <row r="218" spans="1:8" x14ac:dyDescent="0.25">
      <c r="A218" s="2" t="s">
        <v>308</v>
      </c>
      <c r="B218" s="2" t="s">
        <v>309</v>
      </c>
      <c r="C218" s="2">
        <v>43824</v>
      </c>
      <c r="D218" s="2" t="s">
        <v>75</v>
      </c>
      <c r="E218" s="2" t="s">
        <v>76</v>
      </c>
      <c r="F218" s="2" t="s">
        <v>313</v>
      </c>
      <c r="G218" s="2">
        <v>202308</v>
      </c>
      <c r="H218" s="2">
        <v>489</v>
      </c>
    </row>
    <row r="219" spans="1:8" x14ac:dyDescent="0.25">
      <c r="A219" s="2" t="s">
        <v>308</v>
      </c>
      <c r="B219" s="2" t="s">
        <v>309</v>
      </c>
      <c r="C219" s="2">
        <v>43856</v>
      </c>
      <c r="D219" s="2" t="s">
        <v>53</v>
      </c>
      <c r="E219" s="2" t="s">
        <v>54</v>
      </c>
      <c r="F219" s="2" t="s">
        <v>314</v>
      </c>
      <c r="G219" s="2">
        <v>1245360</v>
      </c>
      <c r="H219" s="2">
        <v>456</v>
      </c>
    </row>
    <row r="220" spans="1:8" x14ac:dyDescent="0.25">
      <c r="A220" s="2" t="s">
        <v>308</v>
      </c>
      <c r="B220" s="2" t="s">
        <v>309</v>
      </c>
      <c r="C220" s="2">
        <v>45172</v>
      </c>
      <c r="D220" s="2" t="s">
        <v>77</v>
      </c>
      <c r="E220" s="2" t="s">
        <v>78</v>
      </c>
      <c r="F220" s="2" t="s">
        <v>315</v>
      </c>
      <c r="G220" s="2">
        <v>1245360</v>
      </c>
      <c r="H220" s="2">
        <v>92</v>
      </c>
    </row>
    <row r="221" spans="1:8" x14ac:dyDescent="0.25">
      <c r="A221" s="2" t="s">
        <v>308</v>
      </c>
      <c r="B221" s="2" t="s">
        <v>309</v>
      </c>
      <c r="C221" s="2">
        <v>45586</v>
      </c>
      <c r="D221" s="2" t="s">
        <v>85</v>
      </c>
      <c r="E221" s="2" t="s">
        <v>86</v>
      </c>
      <c r="F221" s="2" t="s">
        <v>316</v>
      </c>
      <c r="G221" s="2">
        <v>1245360</v>
      </c>
      <c r="H221" s="2">
        <v>0</v>
      </c>
    </row>
    <row r="222" spans="1:8" x14ac:dyDescent="0.25">
      <c r="A222" s="2" t="s">
        <v>308</v>
      </c>
      <c r="B222" s="2" t="s">
        <v>309</v>
      </c>
      <c r="C222" s="2">
        <v>44372</v>
      </c>
      <c r="D222" s="2" t="s">
        <v>50</v>
      </c>
      <c r="E222" s="2" t="s">
        <v>51</v>
      </c>
      <c r="F222" s="2" t="s">
        <v>317</v>
      </c>
      <c r="G222" s="2">
        <v>1245360</v>
      </c>
      <c r="H222" s="2">
        <v>331</v>
      </c>
    </row>
    <row r="223" spans="1:8" x14ac:dyDescent="0.25">
      <c r="A223" s="2" t="s">
        <v>308</v>
      </c>
      <c r="B223" s="2" t="s">
        <v>309</v>
      </c>
      <c r="C223" s="2">
        <v>44469</v>
      </c>
      <c r="D223" s="2" t="s">
        <v>48</v>
      </c>
      <c r="E223" s="2" t="s">
        <v>49</v>
      </c>
      <c r="F223" s="2" t="s">
        <v>318</v>
      </c>
      <c r="G223" s="2">
        <v>1245360</v>
      </c>
      <c r="H223" s="2">
        <v>306</v>
      </c>
    </row>
    <row r="224" spans="1:8" x14ac:dyDescent="0.25">
      <c r="A224" s="2" t="s">
        <v>308</v>
      </c>
      <c r="B224" s="2" t="s">
        <v>309</v>
      </c>
      <c r="C224" s="2">
        <v>44970</v>
      </c>
      <c r="D224" s="2" t="s">
        <v>47</v>
      </c>
      <c r="E224" s="2" t="s">
        <v>70</v>
      </c>
      <c r="F224" s="2" t="s">
        <v>319</v>
      </c>
      <c r="G224" s="2">
        <v>1245360</v>
      </c>
      <c r="H224" s="2">
        <v>187</v>
      </c>
    </row>
    <row r="225" spans="1:8" x14ac:dyDescent="0.25">
      <c r="A225" s="2" t="s">
        <v>308</v>
      </c>
      <c r="B225" s="2" t="s">
        <v>309</v>
      </c>
      <c r="C225" s="2">
        <v>45321</v>
      </c>
      <c r="D225" s="2" t="s">
        <v>73</v>
      </c>
      <c r="E225" s="2" t="s">
        <v>74</v>
      </c>
      <c r="F225" s="2" t="s">
        <v>320</v>
      </c>
      <c r="G225" s="2">
        <v>1245360</v>
      </c>
      <c r="H225" s="2">
        <v>57</v>
      </c>
    </row>
    <row r="226" spans="1:8" x14ac:dyDescent="0.25">
      <c r="A226" s="2" t="s">
        <v>308</v>
      </c>
      <c r="B226" s="2" t="s">
        <v>309</v>
      </c>
      <c r="C226" s="2">
        <v>44268</v>
      </c>
      <c r="D226" s="2" t="s">
        <v>52</v>
      </c>
      <c r="E226" s="2" t="s">
        <v>44</v>
      </c>
      <c r="F226" s="2" t="s">
        <v>321</v>
      </c>
      <c r="G226" s="2">
        <v>1245360</v>
      </c>
      <c r="H226" s="2">
        <v>363</v>
      </c>
    </row>
    <row r="227" spans="1:8" x14ac:dyDescent="0.25">
      <c r="A227" s="2" t="s">
        <v>308</v>
      </c>
      <c r="B227" s="2" t="s">
        <v>309</v>
      </c>
      <c r="C227" s="2">
        <v>45109</v>
      </c>
      <c r="D227" s="2" t="s">
        <v>79</v>
      </c>
      <c r="E227" s="2" t="s">
        <v>80</v>
      </c>
      <c r="F227" s="2" t="s">
        <v>322</v>
      </c>
      <c r="G227" s="2">
        <v>1245360</v>
      </c>
      <c r="H227" s="2">
        <v>120</v>
      </c>
    </row>
    <row r="228" spans="1:8" x14ac:dyDescent="0.25">
      <c r="A228" s="2" t="s">
        <v>308</v>
      </c>
      <c r="B228" s="2" t="s">
        <v>309</v>
      </c>
      <c r="C228" s="2">
        <v>44734</v>
      </c>
      <c r="D228" s="2" t="s">
        <v>68</v>
      </c>
      <c r="E228" s="2" t="s">
        <v>69</v>
      </c>
      <c r="F228" s="2" t="s">
        <v>323</v>
      </c>
      <c r="G228" s="2">
        <v>1245360</v>
      </c>
      <c r="H228" s="2">
        <v>239</v>
      </c>
    </row>
    <row r="229" spans="1:8" x14ac:dyDescent="0.25">
      <c r="A229" s="2" t="s">
        <v>308</v>
      </c>
      <c r="B229" s="2" t="s">
        <v>309</v>
      </c>
      <c r="C229" s="2">
        <v>42020</v>
      </c>
      <c r="D229" s="2" t="s">
        <v>30</v>
      </c>
      <c r="E229" s="2" t="s">
        <v>324</v>
      </c>
      <c r="F229" s="2" t="s">
        <v>29</v>
      </c>
      <c r="G229" s="2">
        <v>58684920</v>
      </c>
      <c r="H229" s="2">
        <v>-2032</v>
      </c>
    </row>
    <row r="230" spans="1:8" x14ac:dyDescent="0.25">
      <c r="A230" s="2" t="s">
        <v>308</v>
      </c>
      <c r="B230" s="2" t="s">
        <v>309</v>
      </c>
      <c r="C230" s="2">
        <v>44087</v>
      </c>
      <c r="D230" s="2" t="s">
        <v>59</v>
      </c>
      <c r="E230" s="2" t="s">
        <v>60</v>
      </c>
      <c r="F230" s="2" t="s">
        <v>325</v>
      </c>
      <c r="G230" s="2">
        <v>1245360</v>
      </c>
      <c r="H230" s="2">
        <v>399</v>
      </c>
    </row>
    <row r="231" spans="1:8" x14ac:dyDescent="0.25">
      <c r="A231" s="2" t="s">
        <v>308</v>
      </c>
      <c r="B231" s="2" t="s">
        <v>309</v>
      </c>
      <c r="C231" s="2">
        <v>44607</v>
      </c>
      <c r="D231" s="2" t="s">
        <v>61</v>
      </c>
      <c r="E231" s="2" t="s">
        <v>62</v>
      </c>
      <c r="F231" s="2" t="s">
        <v>326</v>
      </c>
      <c r="G231" s="2">
        <v>1245360</v>
      </c>
      <c r="H231" s="2">
        <v>268</v>
      </c>
    </row>
    <row r="232" spans="1:8" x14ac:dyDescent="0.25">
      <c r="A232" s="2" t="s">
        <v>308</v>
      </c>
      <c r="B232" s="2" t="s">
        <v>309</v>
      </c>
      <c r="C232" s="2">
        <v>45028</v>
      </c>
      <c r="D232" s="2" t="s">
        <v>63</v>
      </c>
      <c r="E232" s="2" t="s">
        <v>64</v>
      </c>
      <c r="F232" s="2" t="s">
        <v>327</v>
      </c>
      <c r="G232" s="2">
        <v>1245360</v>
      </c>
      <c r="H232" s="2">
        <v>152</v>
      </c>
    </row>
    <row r="233" spans="1:8" s="2" customFormat="1" x14ac:dyDescent="0.25">
      <c r="G233" s="3">
        <f>SUM(G215:G232)</f>
        <v>78812988</v>
      </c>
    </row>
    <row r="234" spans="1:8" s="2" customFormat="1" x14ac:dyDescent="0.25"/>
    <row r="235" spans="1:8" s="2" customFormat="1" x14ac:dyDescent="0.25"/>
    <row r="236" spans="1:8" x14ac:dyDescent="0.25">
      <c r="A236" s="2" t="s">
        <v>328</v>
      </c>
      <c r="B236" s="2" t="s">
        <v>329</v>
      </c>
      <c r="C236" s="2">
        <v>45600</v>
      </c>
      <c r="D236" s="2" t="s">
        <v>85</v>
      </c>
      <c r="E236" s="2" t="s">
        <v>86</v>
      </c>
      <c r="F236" s="2" t="s">
        <v>330</v>
      </c>
      <c r="G236" s="2">
        <v>519969</v>
      </c>
      <c r="H236" s="2">
        <v>0</v>
      </c>
    </row>
    <row r="237" spans="1:8" x14ac:dyDescent="0.25">
      <c r="A237" s="2" t="s">
        <v>328</v>
      </c>
      <c r="B237" s="2" t="s">
        <v>329</v>
      </c>
      <c r="C237" s="2">
        <v>45014</v>
      </c>
      <c r="D237" s="2" t="s">
        <v>63</v>
      </c>
      <c r="E237" s="2" t="s">
        <v>280</v>
      </c>
      <c r="F237" s="2" t="s">
        <v>29</v>
      </c>
      <c r="G237" s="2">
        <v>23380080</v>
      </c>
      <c r="H237" s="2">
        <v>-3005</v>
      </c>
    </row>
    <row r="238" spans="1:8" s="2" customFormat="1" x14ac:dyDescent="0.25">
      <c r="G238" s="3">
        <f>SUM(G236:G237)</f>
        <v>23900049</v>
      </c>
    </row>
    <row r="239" spans="1:8" s="2" customFormat="1" x14ac:dyDescent="0.25"/>
    <row r="240" spans="1:8" s="2" customFormat="1" x14ac:dyDescent="0.25"/>
    <row r="241" spans="1:8" x14ac:dyDescent="0.25">
      <c r="A241" s="2" t="s">
        <v>331</v>
      </c>
      <c r="B241" s="2" t="s">
        <v>332</v>
      </c>
      <c r="C241" s="2">
        <v>43851</v>
      </c>
      <c r="D241" s="2" t="s">
        <v>53</v>
      </c>
      <c r="E241" s="2" t="s">
        <v>54</v>
      </c>
      <c r="F241" s="2" t="s">
        <v>333</v>
      </c>
      <c r="G241" s="2">
        <v>2958</v>
      </c>
      <c r="H241" s="2">
        <v>456</v>
      </c>
    </row>
    <row r="242" spans="1:8" x14ac:dyDescent="0.25">
      <c r="A242" s="2" t="s">
        <v>331</v>
      </c>
      <c r="B242" s="2" t="s">
        <v>332</v>
      </c>
      <c r="C242" s="2">
        <v>41032</v>
      </c>
      <c r="D242" s="2" t="s">
        <v>67</v>
      </c>
      <c r="E242" s="2" t="s">
        <v>92</v>
      </c>
      <c r="F242" s="2" t="s">
        <v>29</v>
      </c>
      <c r="G242" s="2">
        <v>43769538</v>
      </c>
      <c r="H242" s="2">
        <v>-2791</v>
      </c>
    </row>
    <row r="243" spans="1:8" s="2" customFormat="1" x14ac:dyDescent="0.25">
      <c r="G243" s="3">
        <f>SUM(G241:G242)</f>
        <v>43772496</v>
      </c>
    </row>
    <row r="244" spans="1:8" s="2" customFormat="1" x14ac:dyDescent="0.25"/>
    <row r="245" spans="1:8" s="2" customFormat="1" x14ac:dyDescent="0.25"/>
    <row r="246" spans="1:8" x14ac:dyDescent="0.25">
      <c r="A246" s="2" t="s">
        <v>334</v>
      </c>
      <c r="B246" s="2" t="s">
        <v>335</v>
      </c>
      <c r="C246" s="2">
        <v>45579</v>
      </c>
      <c r="D246" s="2" t="s">
        <v>85</v>
      </c>
      <c r="E246" s="2" t="s">
        <v>86</v>
      </c>
      <c r="F246" s="2" t="s">
        <v>336</v>
      </c>
      <c r="G246" s="2">
        <v>797411</v>
      </c>
      <c r="H246" s="2">
        <v>0</v>
      </c>
    </row>
    <row r="247" spans="1:8" x14ac:dyDescent="0.25">
      <c r="A247" s="2" t="s">
        <v>334</v>
      </c>
      <c r="B247" s="2" t="s">
        <v>335</v>
      </c>
      <c r="C247" s="2">
        <v>39261</v>
      </c>
      <c r="D247" s="2" t="s">
        <v>71</v>
      </c>
      <c r="E247" s="2" t="s">
        <v>337</v>
      </c>
      <c r="F247" s="2" t="s">
        <v>29</v>
      </c>
      <c r="G247" s="2">
        <v>72019877</v>
      </c>
      <c r="H247" s="2">
        <v>-3217</v>
      </c>
    </row>
    <row r="248" spans="1:8" s="2" customFormat="1" x14ac:dyDescent="0.25">
      <c r="G248" s="3">
        <f>SUM(G246:G247)</f>
        <v>72817288</v>
      </c>
    </row>
    <row r="249" spans="1:8" s="2" customFormat="1" x14ac:dyDescent="0.25"/>
    <row r="250" spans="1:8" s="2" customFormat="1" x14ac:dyDescent="0.25"/>
    <row r="251" spans="1:8" x14ac:dyDescent="0.25">
      <c r="A251" s="2" t="s">
        <v>338</v>
      </c>
      <c r="B251" s="2" t="s">
        <v>339</v>
      </c>
      <c r="C251" s="2">
        <v>42443</v>
      </c>
      <c r="D251" s="2" t="s">
        <v>22</v>
      </c>
      <c r="E251" s="2" t="s">
        <v>23</v>
      </c>
      <c r="F251" s="2" t="s">
        <v>340</v>
      </c>
      <c r="G251" s="2">
        <v>1077421</v>
      </c>
      <c r="H251" s="2">
        <v>909</v>
      </c>
    </row>
    <row r="252" spans="1:8" x14ac:dyDescent="0.25">
      <c r="A252" s="2" t="s">
        <v>338</v>
      </c>
      <c r="B252" s="2" t="s">
        <v>339</v>
      </c>
      <c r="C252" s="2">
        <v>44873</v>
      </c>
      <c r="D252" s="2" t="s">
        <v>45</v>
      </c>
      <c r="E252" s="2" t="s">
        <v>72</v>
      </c>
      <c r="F252" s="2" t="s">
        <v>341</v>
      </c>
      <c r="G252" s="2">
        <v>1077421</v>
      </c>
      <c r="H252" s="2">
        <v>208</v>
      </c>
    </row>
    <row r="253" spans="1:8" x14ac:dyDescent="0.25">
      <c r="A253" s="2" t="s">
        <v>338</v>
      </c>
      <c r="B253" s="2" t="s">
        <v>339</v>
      </c>
      <c r="C253" s="2">
        <v>45106</v>
      </c>
      <c r="D253" s="2" t="s">
        <v>79</v>
      </c>
      <c r="E253" s="2" t="s">
        <v>80</v>
      </c>
      <c r="F253" s="2" t="s">
        <v>342</v>
      </c>
      <c r="G253" s="2">
        <v>1077421</v>
      </c>
      <c r="H253" s="2">
        <v>120</v>
      </c>
    </row>
    <row r="254" spans="1:8" x14ac:dyDescent="0.25">
      <c r="A254" s="2" t="s">
        <v>338</v>
      </c>
      <c r="B254" s="2" t="s">
        <v>339</v>
      </c>
      <c r="C254" s="2">
        <v>44731</v>
      </c>
      <c r="D254" s="2" t="s">
        <v>68</v>
      </c>
      <c r="E254" s="2" t="s">
        <v>69</v>
      </c>
      <c r="F254" s="2" t="s">
        <v>343</v>
      </c>
      <c r="G254" s="2">
        <v>1077421</v>
      </c>
      <c r="H254" s="2">
        <v>239</v>
      </c>
    </row>
    <row r="255" spans="1:8" x14ac:dyDescent="0.25">
      <c r="A255" s="2" t="s">
        <v>338</v>
      </c>
      <c r="B255" s="2" t="s">
        <v>339</v>
      </c>
      <c r="C255" s="2">
        <v>42980</v>
      </c>
      <c r="D255" s="2" t="s">
        <v>18</v>
      </c>
      <c r="E255" s="2" t="s">
        <v>19</v>
      </c>
      <c r="F255" s="2" t="s">
        <v>344</v>
      </c>
      <c r="G255" s="2">
        <v>1077421</v>
      </c>
      <c r="H255" s="2">
        <v>733</v>
      </c>
    </row>
    <row r="256" spans="1:8" x14ac:dyDescent="0.25">
      <c r="A256" s="2" t="s">
        <v>338</v>
      </c>
      <c r="B256" s="2" t="s">
        <v>339</v>
      </c>
      <c r="C256" s="2">
        <v>43164</v>
      </c>
      <c r="D256" s="2" t="s">
        <v>40</v>
      </c>
      <c r="E256" s="2" t="s">
        <v>41</v>
      </c>
      <c r="F256" s="2" t="s">
        <v>345</v>
      </c>
      <c r="G256" s="2">
        <v>1077421</v>
      </c>
      <c r="H256" s="2">
        <v>673</v>
      </c>
    </row>
    <row r="257" spans="1:8" x14ac:dyDescent="0.25">
      <c r="A257" s="2" t="s">
        <v>338</v>
      </c>
      <c r="B257" s="2" t="s">
        <v>339</v>
      </c>
      <c r="C257" s="2">
        <v>41332</v>
      </c>
      <c r="D257" s="2" t="s">
        <v>65</v>
      </c>
      <c r="E257" s="2" t="s">
        <v>66</v>
      </c>
      <c r="F257" s="2" t="s">
        <v>346</v>
      </c>
      <c r="G257" s="2">
        <v>1077421</v>
      </c>
      <c r="H257" s="2">
        <v>1220</v>
      </c>
    </row>
    <row r="258" spans="1:8" x14ac:dyDescent="0.25">
      <c r="A258" s="2" t="s">
        <v>338</v>
      </c>
      <c r="B258" s="2" t="s">
        <v>339</v>
      </c>
      <c r="C258" s="2">
        <v>43820</v>
      </c>
      <c r="D258" s="2" t="s">
        <v>75</v>
      </c>
      <c r="E258" s="2" t="s">
        <v>76</v>
      </c>
      <c r="F258" s="2" t="s">
        <v>347</v>
      </c>
      <c r="G258" s="2">
        <v>1077421</v>
      </c>
      <c r="H258" s="2">
        <v>489</v>
      </c>
    </row>
    <row r="259" spans="1:8" x14ac:dyDescent="0.25">
      <c r="A259" s="2" t="s">
        <v>338</v>
      </c>
      <c r="B259" s="2" t="s">
        <v>339</v>
      </c>
      <c r="C259" s="2">
        <v>44465</v>
      </c>
      <c r="D259" s="2" t="s">
        <v>48</v>
      </c>
      <c r="E259" s="2" t="s">
        <v>49</v>
      </c>
      <c r="F259" s="2" t="s">
        <v>348</v>
      </c>
      <c r="G259" s="2">
        <v>1077421</v>
      </c>
      <c r="H259" s="2">
        <v>306</v>
      </c>
    </row>
    <row r="260" spans="1:8" x14ac:dyDescent="0.25">
      <c r="A260" s="2" t="s">
        <v>338</v>
      </c>
      <c r="B260" s="2" t="s">
        <v>339</v>
      </c>
      <c r="C260" s="2">
        <v>45583</v>
      </c>
      <c r="D260" s="2" t="s">
        <v>85</v>
      </c>
      <c r="E260" s="2" t="s">
        <v>86</v>
      </c>
      <c r="F260" s="2" t="s">
        <v>349</v>
      </c>
      <c r="G260" s="2">
        <v>1077421</v>
      </c>
      <c r="H260" s="2">
        <v>0</v>
      </c>
    </row>
    <row r="261" spans="1:8" x14ac:dyDescent="0.25">
      <c r="A261" s="2" t="s">
        <v>338</v>
      </c>
      <c r="B261" s="2" t="s">
        <v>339</v>
      </c>
      <c r="C261" s="2">
        <v>42642</v>
      </c>
      <c r="D261" s="2" t="s">
        <v>8</v>
      </c>
      <c r="E261" s="2" t="s">
        <v>9</v>
      </c>
      <c r="F261" s="2" t="s">
        <v>350</v>
      </c>
      <c r="G261" s="2">
        <v>1077421</v>
      </c>
      <c r="H261" s="2">
        <v>847</v>
      </c>
    </row>
    <row r="262" spans="1:8" x14ac:dyDescent="0.25">
      <c r="A262" s="2" t="s">
        <v>338</v>
      </c>
      <c r="B262" s="2" t="s">
        <v>339</v>
      </c>
      <c r="C262" s="2">
        <v>42491</v>
      </c>
      <c r="D262" s="2" t="s">
        <v>10</v>
      </c>
      <c r="E262" s="2" t="s">
        <v>11</v>
      </c>
      <c r="F262" s="2" t="s">
        <v>351</v>
      </c>
      <c r="G262" s="2">
        <v>1077421</v>
      </c>
      <c r="H262" s="2">
        <v>881</v>
      </c>
    </row>
    <row r="263" spans="1:8" x14ac:dyDescent="0.25">
      <c r="A263" s="2" t="s">
        <v>338</v>
      </c>
      <c r="B263" s="2" t="s">
        <v>339</v>
      </c>
      <c r="C263" s="2">
        <v>42825</v>
      </c>
      <c r="D263" s="2" t="s">
        <v>16</v>
      </c>
      <c r="E263" s="2" t="s">
        <v>17</v>
      </c>
      <c r="F263" s="2" t="s">
        <v>352</v>
      </c>
      <c r="G263" s="2">
        <v>1077421</v>
      </c>
      <c r="H263" s="2">
        <v>790</v>
      </c>
    </row>
    <row r="264" spans="1:8" x14ac:dyDescent="0.25">
      <c r="A264" s="2" t="s">
        <v>338</v>
      </c>
      <c r="B264" s="2" t="s">
        <v>339</v>
      </c>
      <c r="C264" s="2">
        <v>43457</v>
      </c>
      <c r="D264" s="2" t="s">
        <v>42</v>
      </c>
      <c r="E264" s="2" t="s">
        <v>43</v>
      </c>
      <c r="F264" s="2" t="s">
        <v>353</v>
      </c>
      <c r="G264" s="2">
        <v>1077421</v>
      </c>
      <c r="H264" s="2">
        <v>603</v>
      </c>
    </row>
    <row r="265" spans="1:8" x14ac:dyDescent="0.25">
      <c r="A265" s="2" t="s">
        <v>338</v>
      </c>
      <c r="B265" s="2" t="s">
        <v>339</v>
      </c>
      <c r="C265" s="2">
        <v>43097</v>
      </c>
      <c r="D265" s="2" t="s">
        <v>32</v>
      </c>
      <c r="E265" s="2" t="s">
        <v>33</v>
      </c>
      <c r="F265" s="2" t="s">
        <v>354</v>
      </c>
      <c r="G265" s="2">
        <v>1077421</v>
      </c>
      <c r="H265" s="2">
        <v>694</v>
      </c>
    </row>
    <row r="266" spans="1:8" x14ac:dyDescent="0.25">
      <c r="A266" s="2" t="s">
        <v>338</v>
      </c>
      <c r="B266" s="2" t="s">
        <v>339</v>
      </c>
      <c r="C266" s="2">
        <v>43597</v>
      </c>
      <c r="D266" s="2" t="s">
        <v>36</v>
      </c>
      <c r="E266" s="2" t="s">
        <v>37</v>
      </c>
      <c r="F266" s="2" t="s">
        <v>355</v>
      </c>
      <c r="G266" s="2">
        <v>1077421</v>
      </c>
      <c r="H266" s="2">
        <v>572</v>
      </c>
    </row>
    <row r="267" spans="1:8" x14ac:dyDescent="0.25">
      <c r="A267" s="2" t="s">
        <v>338</v>
      </c>
      <c r="B267" s="2" t="s">
        <v>339</v>
      </c>
      <c r="C267" s="2">
        <v>44264</v>
      </c>
      <c r="D267" s="2" t="s">
        <v>52</v>
      </c>
      <c r="E267" s="2" t="s">
        <v>44</v>
      </c>
      <c r="F267" s="2" t="s">
        <v>356</v>
      </c>
      <c r="G267" s="2">
        <v>1077421</v>
      </c>
      <c r="H267" s="2">
        <v>363</v>
      </c>
    </row>
    <row r="268" spans="1:8" x14ac:dyDescent="0.25">
      <c r="A268" s="2" t="s">
        <v>338</v>
      </c>
      <c r="B268" s="2" t="s">
        <v>339</v>
      </c>
      <c r="C268" s="2">
        <v>45447</v>
      </c>
      <c r="D268" s="2" t="s">
        <v>46</v>
      </c>
      <c r="E268" s="2" t="s">
        <v>81</v>
      </c>
      <c r="F268" s="2" t="s">
        <v>357</v>
      </c>
      <c r="G268" s="2">
        <v>1077421</v>
      </c>
      <c r="H268" s="2">
        <v>33</v>
      </c>
    </row>
    <row r="269" spans="1:8" x14ac:dyDescent="0.25">
      <c r="A269" s="2" t="s">
        <v>338</v>
      </c>
      <c r="B269" s="2" t="s">
        <v>339</v>
      </c>
      <c r="C269" s="2">
        <v>43697</v>
      </c>
      <c r="D269" s="2" t="s">
        <v>20</v>
      </c>
      <c r="E269" s="2" t="s">
        <v>21</v>
      </c>
      <c r="F269" s="2" t="s">
        <v>358</v>
      </c>
      <c r="G269" s="2">
        <v>1077421</v>
      </c>
      <c r="H269" s="2">
        <v>554</v>
      </c>
    </row>
    <row r="270" spans="1:8" x14ac:dyDescent="0.25">
      <c r="A270" s="2" t="s">
        <v>338</v>
      </c>
      <c r="B270" s="2" t="s">
        <v>339</v>
      </c>
      <c r="C270" s="2">
        <v>42727</v>
      </c>
      <c r="D270" s="2" t="s">
        <v>12</v>
      </c>
      <c r="E270" s="2" t="s">
        <v>13</v>
      </c>
      <c r="F270" s="2" t="s">
        <v>359</v>
      </c>
      <c r="G270" s="2">
        <v>1077421</v>
      </c>
      <c r="H270" s="2">
        <v>825</v>
      </c>
    </row>
    <row r="271" spans="1:8" x14ac:dyDescent="0.25">
      <c r="A271" s="2" t="s">
        <v>338</v>
      </c>
      <c r="B271" s="2" t="s">
        <v>339</v>
      </c>
      <c r="C271" s="2">
        <v>42877</v>
      </c>
      <c r="D271" s="2" t="s">
        <v>14</v>
      </c>
      <c r="E271" s="2" t="s">
        <v>15</v>
      </c>
      <c r="F271" s="2" t="s">
        <v>360</v>
      </c>
      <c r="G271" s="2">
        <v>1077421</v>
      </c>
      <c r="H271" s="2">
        <v>761</v>
      </c>
    </row>
    <row r="272" spans="1:8" x14ac:dyDescent="0.25">
      <c r="A272" s="2" t="s">
        <v>338</v>
      </c>
      <c r="B272" s="2" t="s">
        <v>339</v>
      </c>
      <c r="C272" s="2">
        <v>44603</v>
      </c>
      <c r="D272" s="2" t="s">
        <v>61</v>
      </c>
      <c r="E272" s="2" t="s">
        <v>62</v>
      </c>
      <c r="F272" s="2" t="s">
        <v>361</v>
      </c>
      <c r="G272" s="2">
        <v>1077421</v>
      </c>
      <c r="H272" s="2">
        <v>268</v>
      </c>
    </row>
    <row r="273" spans="1:8" x14ac:dyDescent="0.25">
      <c r="A273" s="2" t="s">
        <v>338</v>
      </c>
      <c r="B273" s="2" t="s">
        <v>339</v>
      </c>
      <c r="C273" s="2">
        <v>41033</v>
      </c>
      <c r="D273" s="2" t="s">
        <v>67</v>
      </c>
      <c r="E273" s="2" t="s">
        <v>362</v>
      </c>
      <c r="F273" s="2" t="s">
        <v>29</v>
      </c>
      <c r="G273" s="2">
        <v>97006921</v>
      </c>
      <c r="H273" s="2">
        <v>-3979</v>
      </c>
    </row>
    <row r="274" spans="1:8" x14ac:dyDescent="0.25">
      <c r="A274" s="2" t="s">
        <v>338</v>
      </c>
      <c r="B274" s="2" t="s">
        <v>339</v>
      </c>
      <c r="C274" s="2">
        <v>43299</v>
      </c>
      <c r="D274" s="2" t="s">
        <v>38</v>
      </c>
      <c r="E274" s="2" t="s">
        <v>39</v>
      </c>
      <c r="F274" s="2" t="s">
        <v>363</v>
      </c>
      <c r="G274" s="2">
        <v>1077421</v>
      </c>
      <c r="H274" s="2">
        <v>642</v>
      </c>
    </row>
    <row r="275" spans="1:8" x14ac:dyDescent="0.25">
      <c r="A275" s="2" t="s">
        <v>338</v>
      </c>
      <c r="B275" s="2" t="s">
        <v>339</v>
      </c>
      <c r="C275" s="2">
        <v>43749</v>
      </c>
      <c r="D275" s="2" t="s">
        <v>34</v>
      </c>
      <c r="E275" s="2" t="s">
        <v>35</v>
      </c>
      <c r="F275" s="2" t="s">
        <v>364</v>
      </c>
      <c r="G275" s="2">
        <v>1077421</v>
      </c>
      <c r="H275" s="2">
        <v>519</v>
      </c>
    </row>
    <row r="276" spans="1:8" s="2" customFormat="1" x14ac:dyDescent="0.25">
      <c r="G276" s="3">
        <f>SUM(G251:G275)</f>
        <v>122865025</v>
      </c>
    </row>
    <row r="277" spans="1:8" s="2" customFormat="1" x14ac:dyDescent="0.25"/>
    <row r="278" spans="1:8" s="2" customFormat="1" x14ac:dyDescent="0.25"/>
    <row r="279" spans="1:8" x14ac:dyDescent="0.25">
      <c r="A279" s="2" t="s">
        <v>365</v>
      </c>
      <c r="B279" s="2" t="s">
        <v>366</v>
      </c>
      <c r="C279" s="2">
        <v>45601</v>
      </c>
      <c r="D279" s="2" t="s">
        <v>85</v>
      </c>
      <c r="E279" s="2" t="s">
        <v>86</v>
      </c>
      <c r="F279" s="2" t="s">
        <v>367</v>
      </c>
      <c r="G279" s="2">
        <v>1896619</v>
      </c>
      <c r="H279" s="2">
        <v>0</v>
      </c>
    </row>
    <row r="280" spans="1:8" x14ac:dyDescent="0.25">
      <c r="A280" s="2" t="s">
        <v>365</v>
      </c>
      <c r="B280" s="2" t="s">
        <v>366</v>
      </c>
      <c r="C280" s="2">
        <v>45336</v>
      </c>
      <c r="D280" s="2" t="s">
        <v>73</v>
      </c>
      <c r="E280" s="2" t="s">
        <v>74</v>
      </c>
      <c r="F280" s="2" t="s">
        <v>368</v>
      </c>
      <c r="G280" s="2">
        <v>1896619</v>
      </c>
      <c r="H280" s="2">
        <v>57</v>
      </c>
    </row>
    <row r="281" spans="1:8" x14ac:dyDescent="0.25">
      <c r="A281" s="2" t="s">
        <v>365</v>
      </c>
      <c r="B281" s="2" t="s">
        <v>366</v>
      </c>
      <c r="C281" s="2">
        <v>45095</v>
      </c>
      <c r="D281" s="2" t="s">
        <v>79</v>
      </c>
      <c r="E281" s="2" t="s">
        <v>369</v>
      </c>
      <c r="F281" s="2" t="s">
        <v>29</v>
      </c>
      <c r="G281" s="2">
        <v>201441559</v>
      </c>
      <c r="H281" s="2">
        <v>-6415</v>
      </c>
    </row>
    <row r="282" spans="1:8" x14ac:dyDescent="0.25">
      <c r="A282" s="2" t="s">
        <v>365</v>
      </c>
      <c r="B282" s="2" t="s">
        <v>366</v>
      </c>
      <c r="C282" s="2">
        <v>45124</v>
      </c>
      <c r="D282" s="2" t="s">
        <v>79</v>
      </c>
      <c r="E282" s="2" t="s">
        <v>80</v>
      </c>
      <c r="F282" s="2" t="s">
        <v>370</v>
      </c>
      <c r="G282" s="2">
        <v>1896619</v>
      </c>
      <c r="H282" s="2">
        <v>120</v>
      </c>
    </row>
    <row r="283" spans="1:8" x14ac:dyDescent="0.25">
      <c r="A283" s="2" t="s">
        <v>365</v>
      </c>
      <c r="B283" s="2" t="s">
        <v>366</v>
      </c>
      <c r="C283" s="2">
        <v>45465</v>
      </c>
      <c r="D283" s="2" t="s">
        <v>46</v>
      </c>
      <c r="E283" s="2" t="s">
        <v>81</v>
      </c>
      <c r="F283" s="2" t="s">
        <v>371</v>
      </c>
      <c r="G283" s="2">
        <v>1896619</v>
      </c>
      <c r="H283" s="2">
        <v>33</v>
      </c>
    </row>
    <row r="284" spans="1:8" x14ac:dyDescent="0.25">
      <c r="A284" s="2" t="s">
        <v>365</v>
      </c>
      <c r="B284" s="2" t="s">
        <v>366</v>
      </c>
      <c r="C284" s="2">
        <v>45187</v>
      </c>
      <c r="D284" s="2" t="s">
        <v>77</v>
      </c>
      <c r="E284" s="2" t="s">
        <v>78</v>
      </c>
      <c r="F284" s="2" t="s">
        <v>372</v>
      </c>
      <c r="G284" s="2">
        <v>1896619</v>
      </c>
      <c r="H284" s="2">
        <v>92</v>
      </c>
    </row>
    <row r="285" spans="1:8" x14ac:dyDescent="0.25">
      <c r="G285" s="3">
        <f>SUM(G279:G284)</f>
        <v>210924654</v>
      </c>
    </row>
  </sheetData>
  <autoFilter ref="A1:H28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topLeftCell="A25" workbookViewId="0">
      <selection activeCell="H24" sqref="H24"/>
    </sheetView>
  </sheetViews>
  <sheetFormatPr baseColWidth="10" defaultRowHeight="15" x14ac:dyDescent="0.25"/>
  <cols>
    <col min="1" max="1" width="11.85546875" bestFit="1" customWidth="1"/>
    <col min="2" max="2" width="36.42578125" customWidth="1"/>
    <col min="3" max="3" width="17.5703125" style="3" customWidth="1"/>
    <col min="4" max="4" width="34.140625" customWidth="1"/>
  </cols>
  <sheetData>
    <row r="1" spans="1:4" s="2" customFormat="1" x14ac:dyDescent="0.25">
      <c r="A1" s="2" t="s">
        <v>378</v>
      </c>
      <c r="C1" s="3"/>
    </row>
    <row r="2" spans="1:4" s="2" customFormat="1" ht="15.75" x14ac:dyDescent="0.25">
      <c r="A2" s="13" t="s">
        <v>379</v>
      </c>
      <c r="B2" s="13"/>
      <c r="C2" s="14"/>
      <c r="D2" s="13"/>
    </row>
    <row r="3" spans="1:4" x14ac:dyDescent="0.25">
      <c r="A3" s="18" t="s">
        <v>374</v>
      </c>
      <c r="B3" s="17" t="s">
        <v>373</v>
      </c>
      <c r="C3" s="16" t="s">
        <v>375</v>
      </c>
      <c r="D3" s="15" t="s">
        <v>376</v>
      </c>
    </row>
    <row r="4" spans="1:4" x14ac:dyDescent="0.25">
      <c r="A4" s="7">
        <v>22128986</v>
      </c>
      <c r="B4" s="4" t="s">
        <v>83</v>
      </c>
      <c r="C4" s="6">
        <v>17541709</v>
      </c>
      <c r="D4" s="5">
        <v>20498</v>
      </c>
    </row>
    <row r="5" spans="1:4" x14ac:dyDescent="0.25">
      <c r="A5" s="7">
        <v>51697024</v>
      </c>
      <c r="B5" s="4" t="s">
        <v>95</v>
      </c>
      <c r="C5" s="6">
        <v>37780411</v>
      </c>
      <c r="D5" s="5">
        <v>22026</v>
      </c>
    </row>
    <row r="6" spans="1:4" x14ac:dyDescent="0.25">
      <c r="A6" s="7">
        <v>70549293</v>
      </c>
      <c r="B6" s="4" t="s">
        <v>148</v>
      </c>
      <c r="C6" s="6">
        <v>39126020</v>
      </c>
      <c r="D6" s="5">
        <v>21240</v>
      </c>
    </row>
    <row r="7" spans="1:4" x14ac:dyDescent="0.25">
      <c r="A7" s="7">
        <v>70723141</v>
      </c>
      <c r="B7" s="4" t="s">
        <v>157</v>
      </c>
      <c r="C7" s="6">
        <v>153452544</v>
      </c>
      <c r="D7" s="5">
        <v>23026</v>
      </c>
    </row>
    <row r="8" spans="1:4" x14ac:dyDescent="0.25">
      <c r="A8" s="7">
        <v>71620348</v>
      </c>
      <c r="B8" s="4" t="s">
        <v>163</v>
      </c>
      <c r="C8" s="6">
        <v>13137647</v>
      </c>
      <c r="D8" s="8" t="s">
        <v>377</v>
      </c>
    </row>
    <row r="9" spans="1:4" x14ac:dyDescent="0.25">
      <c r="A9" s="7" t="s">
        <v>168</v>
      </c>
      <c r="B9" s="4" t="s">
        <v>169</v>
      </c>
      <c r="C9" s="6">
        <v>35649872</v>
      </c>
      <c r="D9" s="5">
        <v>24109</v>
      </c>
    </row>
    <row r="10" spans="1:4" x14ac:dyDescent="0.25">
      <c r="A10" s="7">
        <v>71610847</v>
      </c>
      <c r="B10" s="4" t="s">
        <v>175</v>
      </c>
      <c r="C10" s="6">
        <v>23615813</v>
      </c>
      <c r="D10" s="5">
        <v>22567</v>
      </c>
    </row>
    <row r="11" spans="1:4" x14ac:dyDescent="0.25">
      <c r="A11" s="7">
        <v>3415333</v>
      </c>
      <c r="B11" s="4" t="s">
        <v>179</v>
      </c>
      <c r="C11" s="6">
        <v>933487</v>
      </c>
      <c r="D11" s="5">
        <v>29886</v>
      </c>
    </row>
    <row r="12" spans="1:4" x14ac:dyDescent="0.25">
      <c r="A12" s="7">
        <v>43158745</v>
      </c>
      <c r="B12" s="4" t="s">
        <v>186</v>
      </c>
      <c r="C12" s="6">
        <v>53106232</v>
      </c>
      <c r="D12" s="5">
        <v>29017</v>
      </c>
    </row>
    <row r="13" spans="1:4" x14ac:dyDescent="0.25">
      <c r="A13" s="7">
        <v>43548848</v>
      </c>
      <c r="B13" s="4" t="s">
        <v>210</v>
      </c>
      <c r="C13" s="6">
        <v>2350940</v>
      </c>
      <c r="D13" s="5">
        <v>25750</v>
      </c>
    </row>
    <row r="14" spans="1:4" x14ac:dyDescent="0.25">
      <c r="A14" s="7">
        <v>6765180</v>
      </c>
      <c r="B14" s="4" t="s">
        <v>222</v>
      </c>
      <c r="C14" s="6">
        <v>91727818</v>
      </c>
      <c r="D14" s="5">
        <v>22353</v>
      </c>
    </row>
    <row r="15" spans="1:4" x14ac:dyDescent="0.25">
      <c r="A15" s="7" t="s">
        <v>227</v>
      </c>
      <c r="B15" s="4" t="s">
        <v>228</v>
      </c>
      <c r="C15" s="6">
        <v>11924481</v>
      </c>
      <c r="D15" s="5">
        <v>24620</v>
      </c>
    </row>
    <row r="16" spans="1:4" x14ac:dyDescent="0.25">
      <c r="A16" s="7" t="s">
        <v>231</v>
      </c>
      <c r="B16" s="4" t="s">
        <v>232</v>
      </c>
      <c r="C16" s="6">
        <v>1093363</v>
      </c>
      <c r="D16" s="5">
        <v>28135</v>
      </c>
    </row>
    <row r="17" spans="1:4" x14ac:dyDescent="0.25">
      <c r="A17" s="7">
        <v>70090034</v>
      </c>
      <c r="B17" s="4" t="s">
        <v>240</v>
      </c>
      <c r="C17" s="6">
        <v>25591838</v>
      </c>
      <c r="D17" s="5">
        <v>20212</v>
      </c>
    </row>
    <row r="18" spans="1:4" x14ac:dyDescent="0.25">
      <c r="A18" s="7">
        <v>1037610992</v>
      </c>
      <c r="B18" s="4" t="s">
        <v>245</v>
      </c>
      <c r="C18" s="6">
        <v>49450937</v>
      </c>
      <c r="D18" s="5">
        <v>33298</v>
      </c>
    </row>
    <row r="19" spans="1:4" x14ac:dyDescent="0.25">
      <c r="A19" s="7">
        <v>1152190651</v>
      </c>
      <c r="B19" s="4" t="s">
        <v>279</v>
      </c>
      <c r="C19" s="6">
        <v>42749752</v>
      </c>
      <c r="D19" s="5">
        <v>33282</v>
      </c>
    </row>
    <row r="20" spans="1:4" x14ac:dyDescent="0.25">
      <c r="A20" s="7">
        <v>67007062</v>
      </c>
      <c r="B20" s="4" t="s">
        <v>283</v>
      </c>
      <c r="C20" s="6">
        <v>19861664</v>
      </c>
      <c r="D20" s="5">
        <v>28319</v>
      </c>
    </row>
    <row r="21" spans="1:4" x14ac:dyDescent="0.25">
      <c r="A21" s="7">
        <v>70000719</v>
      </c>
      <c r="B21" s="4" t="s">
        <v>290</v>
      </c>
      <c r="C21" s="6">
        <v>20857693</v>
      </c>
      <c r="D21" s="5">
        <v>22030</v>
      </c>
    </row>
    <row r="22" spans="1:4" x14ac:dyDescent="0.25">
      <c r="A22" s="7">
        <v>43040931</v>
      </c>
      <c r="B22" s="4" t="s">
        <v>295</v>
      </c>
      <c r="C22" s="6">
        <v>16570668</v>
      </c>
      <c r="D22" s="5">
        <v>22810</v>
      </c>
    </row>
    <row r="23" spans="1:4" x14ac:dyDescent="0.25">
      <c r="A23" s="7">
        <v>32672372</v>
      </c>
      <c r="B23" s="4" t="s">
        <v>301</v>
      </c>
      <c r="C23" s="6">
        <v>31706284</v>
      </c>
      <c r="D23" s="5">
        <v>23213</v>
      </c>
    </row>
    <row r="24" spans="1:4" x14ac:dyDescent="0.25">
      <c r="A24" s="7">
        <v>43687128</v>
      </c>
      <c r="B24" s="4" t="s">
        <v>304</v>
      </c>
      <c r="C24" s="6">
        <v>9083442</v>
      </c>
      <c r="D24" s="5">
        <v>27815</v>
      </c>
    </row>
    <row r="25" spans="1:4" x14ac:dyDescent="0.25">
      <c r="A25" s="7" t="s">
        <v>308</v>
      </c>
      <c r="B25" s="4" t="s">
        <v>309</v>
      </c>
      <c r="C25" s="6">
        <v>78812988</v>
      </c>
      <c r="D25" s="5">
        <v>29734</v>
      </c>
    </row>
    <row r="26" spans="1:4" x14ac:dyDescent="0.25">
      <c r="A26" s="7">
        <v>1020444370</v>
      </c>
      <c r="B26" s="4" t="s">
        <v>329</v>
      </c>
      <c r="C26" s="6">
        <v>23900049</v>
      </c>
      <c r="D26" s="5">
        <v>33459</v>
      </c>
    </row>
    <row r="27" spans="1:4" x14ac:dyDescent="0.25">
      <c r="A27" s="7">
        <v>1128439630</v>
      </c>
      <c r="B27" s="4" t="s">
        <v>332</v>
      </c>
      <c r="C27" s="6">
        <v>43772496</v>
      </c>
      <c r="D27" s="5">
        <v>33475</v>
      </c>
    </row>
    <row r="28" spans="1:4" x14ac:dyDescent="0.25">
      <c r="A28" s="7">
        <v>9772123</v>
      </c>
      <c r="B28" s="4" t="s">
        <v>335</v>
      </c>
      <c r="C28" s="6">
        <v>72817288</v>
      </c>
      <c r="D28" s="5">
        <v>31132</v>
      </c>
    </row>
    <row r="29" spans="1:4" x14ac:dyDescent="0.25">
      <c r="A29" s="7" t="s">
        <v>338</v>
      </c>
      <c r="B29" s="4" t="s">
        <v>339</v>
      </c>
      <c r="C29" s="6">
        <v>122865025</v>
      </c>
      <c r="D29" s="5">
        <v>22987</v>
      </c>
    </row>
    <row r="30" spans="1:4" x14ac:dyDescent="0.25">
      <c r="A30" s="7">
        <v>42688152</v>
      </c>
      <c r="B30" s="4" t="s">
        <v>366</v>
      </c>
      <c r="C30" s="6">
        <v>210924654</v>
      </c>
      <c r="D30" s="5">
        <v>28320</v>
      </c>
    </row>
    <row r="31" spans="1:4" s="2" customFormat="1" x14ac:dyDescent="0.25">
      <c r="A31" s="7">
        <v>39270817</v>
      </c>
      <c r="B31" s="4" t="s">
        <v>380</v>
      </c>
      <c r="C31" s="6">
        <v>89658375</v>
      </c>
      <c r="D31" s="5">
        <v>25031</v>
      </c>
    </row>
    <row r="32" spans="1:4" s="2" customFormat="1" x14ac:dyDescent="0.25">
      <c r="A32" s="7">
        <v>15457193</v>
      </c>
      <c r="B32" s="4" t="s">
        <v>381</v>
      </c>
      <c r="C32" s="6">
        <v>4929948</v>
      </c>
      <c r="D32" s="5">
        <v>24000</v>
      </c>
    </row>
    <row r="33" spans="1:4" x14ac:dyDescent="0.25">
      <c r="A33" s="9" t="s">
        <v>382</v>
      </c>
      <c r="B33" s="11">
        <v>30</v>
      </c>
      <c r="C33" s="10">
        <f>SUM(C4:C32)</f>
        <v>1344993438</v>
      </c>
      <c r="D33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GENERAL</vt:lpstr>
      <vt:lpstr>Grupo VD Cobro Anual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Diego Vanegas Valencia</dc:creator>
  <cp:lastModifiedBy>Olga Cecilia Diaz Hoyos</cp:lastModifiedBy>
  <dcterms:created xsi:type="dcterms:W3CDTF">2026-07-09T16:10:10Z</dcterms:created>
  <dcterms:modified xsi:type="dcterms:W3CDTF">2026-07-16T21:44:28Z</dcterms:modified>
</cp:coreProperties>
</file>