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9"/>
  <workbookPr filterPrivacy="1" defaultThemeVersion="166925"/>
  <xr:revisionPtr revIDLastSave="0" documentId="13_ncr:1_{4D47C41F-E5D7-E543-80E9-DAA9237A92F0}" xr6:coauthVersionLast="47" xr6:coauthVersionMax="47" xr10:uidLastSave="{00000000-0000-0000-0000-000000000000}"/>
  <bookViews>
    <workbookView xWindow="0" yWindow="740" windowWidth="29040" windowHeight="15720" xr2:uid="{D031C371-8331-4FD4-9A67-C51620A11971}"/>
  </bookViews>
  <sheets>
    <sheet name="ESTUDIO" sheetId="1" r:id="rId1"/>
  </sheets>
  <externalReferences>
    <externalReference r:id="rId2"/>
  </externalReferences>
  <definedNames>
    <definedName name="_xlnm._FilterDatabase" localSheetId="0" hidden="1">ESTUDIO!$A$1:$H$379</definedName>
    <definedName name="VALORTOTAL">[1]Hoja1!$H$20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78" i="1" l="1"/>
  <c r="G378" i="1" s="1"/>
  <c r="F377" i="1"/>
  <c r="G377" i="1" s="1"/>
  <c r="E376" i="1"/>
  <c r="F376" i="1" s="1"/>
  <c r="G376" i="1" s="1"/>
  <c r="F375" i="1"/>
  <c r="G375" i="1" s="1"/>
  <c r="F374" i="1"/>
  <c r="G374" i="1" s="1"/>
  <c r="F373" i="1"/>
  <c r="G373" i="1" s="1"/>
  <c r="F372" i="1"/>
  <c r="G372" i="1" s="1"/>
  <c r="F371" i="1"/>
  <c r="G371" i="1" s="1"/>
  <c r="F370" i="1"/>
  <c r="G370" i="1" s="1"/>
  <c r="F369" i="1"/>
  <c r="G369" i="1" s="1"/>
  <c r="F368" i="1"/>
  <c r="G368" i="1" s="1"/>
  <c r="F367" i="1"/>
  <c r="G367" i="1" s="1"/>
  <c r="F366" i="1"/>
  <c r="G366" i="1" s="1"/>
  <c r="F365" i="1"/>
  <c r="G365" i="1" s="1"/>
  <c r="F364" i="1"/>
  <c r="G364" i="1" s="1"/>
  <c r="F363" i="1"/>
  <c r="G363" i="1" s="1"/>
  <c r="F362" i="1"/>
  <c r="G362" i="1" s="1"/>
  <c r="F361" i="1"/>
  <c r="G361" i="1" s="1"/>
  <c r="F360" i="1"/>
  <c r="G360" i="1" s="1"/>
  <c r="F359" i="1"/>
  <c r="G359" i="1" s="1"/>
  <c r="F358" i="1"/>
  <c r="G358" i="1" s="1"/>
  <c r="F357" i="1"/>
  <c r="G357" i="1" s="1"/>
  <c r="F356" i="1"/>
  <c r="G356" i="1" s="1"/>
  <c r="F355" i="1"/>
  <c r="G355" i="1" s="1"/>
  <c r="F354" i="1"/>
  <c r="G354" i="1" s="1"/>
  <c r="F353" i="1"/>
  <c r="G353" i="1" s="1"/>
  <c r="F352" i="1"/>
  <c r="G352" i="1" s="1"/>
  <c r="F351" i="1"/>
  <c r="G351" i="1" s="1"/>
  <c r="F350" i="1"/>
  <c r="G350" i="1" s="1"/>
  <c r="F349" i="1"/>
  <c r="G349" i="1" s="1"/>
  <c r="F348" i="1"/>
  <c r="G348" i="1" s="1"/>
  <c r="F347" i="1"/>
  <c r="G347" i="1" s="1"/>
  <c r="F346" i="1"/>
  <c r="G346" i="1" s="1"/>
  <c r="F345" i="1"/>
  <c r="G345" i="1" s="1"/>
  <c r="F344" i="1"/>
  <c r="G344" i="1" s="1"/>
  <c r="F343" i="1"/>
  <c r="G343" i="1" s="1"/>
  <c r="F342" i="1"/>
  <c r="G342" i="1" s="1"/>
  <c r="F341" i="1"/>
  <c r="G341" i="1" s="1"/>
  <c r="F340" i="1"/>
  <c r="G340" i="1" s="1"/>
  <c r="F339" i="1"/>
  <c r="G339" i="1" s="1"/>
  <c r="F338" i="1"/>
  <c r="G338" i="1" s="1"/>
  <c r="F337" i="1"/>
  <c r="G337" i="1" s="1"/>
  <c r="F336" i="1"/>
  <c r="G336" i="1" s="1"/>
  <c r="F335" i="1"/>
  <c r="G335" i="1" s="1"/>
  <c r="F334" i="1"/>
  <c r="G334" i="1" s="1"/>
  <c r="F333" i="1"/>
  <c r="G333" i="1" s="1"/>
  <c r="F332" i="1"/>
  <c r="G332" i="1" s="1"/>
  <c r="F331" i="1"/>
  <c r="G331" i="1" s="1"/>
  <c r="F330" i="1"/>
  <c r="G330" i="1" s="1"/>
  <c r="F329" i="1"/>
  <c r="G329" i="1" s="1"/>
  <c r="F328" i="1"/>
  <c r="G328" i="1" s="1"/>
  <c r="F327" i="1"/>
  <c r="G327" i="1" s="1"/>
  <c r="F326" i="1"/>
  <c r="G326" i="1" s="1"/>
  <c r="F325" i="1"/>
  <c r="G325" i="1" s="1"/>
  <c r="F324" i="1"/>
  <c r="G324" i="1" s="1"/>
  <c r="F323" i="1"/>
  <c r="G323" i="1" s="1"/>
  <c r="F322" i="1"/>
  <c r="G322" i="1" s="1"/>
  <c r="F321" i="1"/>
  <c r="G321" i="1" s="1"/>
  <c r="F320" i="1"/>
  <c r="G320" i="1" s="1"/>
  <c r="F319" i="1"/>
  <c r="G319" i="1" s="1"/>
  <c r="F318" i="1"/>
  <c r="G318" i="1" s="1"/>
  <c r="F317" i="1"/>
  <c r="G317" i="1" s="1"/>
  <c r="F316" i="1"/>
  <c r="G316" i="1" s="1"/>
  <c r="F315" i="1"/>
  <c r="G315" i="1" s="1"/>
  <c r="F314" i="1"/>
  <c r="G314" i="1" s="1"/>
  <c r="F313" i="1"/>
  <c r="G313" i="1" s="1"/>
  <c r="F312" i="1"/>
  <c r="G312" i="1" s="1"/>
  <c r="F311" i="1"/>
  <c r="G311" i="1" s="1"/>
  <c r="F310" i="1"/>
  <c r="G310" i="1" s="1"/>
  <c r="F309" i="1"/>
  <c r="G309" i="1" s="1"/>
  <c r="F308" i="1"/>
  <c r="G308" i="1" s="1"/>
  <c r="F307" i="1"/>
  <c r="G307" i="1" s="1"/>
  <c r="F306" i="1"/>
  <c r="G306" i="1" s="1"/>
  <c r="F305" i="1"/>
  <c r="G305" i="1" s="1"/>
  <c r="F304" i="1"/>
  <c r="G304" i="1" s="1"/>
  <c r="F303" i="1"/>
  <c r="G303" i="1" s="1"/>
  <c r="F302" i="1"/>
  <c r="G302" i="1" s="1"/>
  <c r="F301" i="1"/>
  <c r="G301" i="1" s="1"/>
  <c r="F300" i="1"/>
  <c r="G300" i="1" s="1"/>
  <c r="F299" i="1"/>
  <c r="G299" i="1" s="1"/>
  <c r="F298" i="1"/>
  <c r="G298" i="1" s="1"/>
  <c r="F297" i="1"/>
  <c r="G297" i="1" s="1"/>
  <c r="F296" i="1"/>
  <c r="G296" i="1" s="1"/>
  <c r="F295" i="1"/>
  <c r="G295" i="1" s="1"/>
  <c r="F294" i="1"/>
  <c r="G294" i="1" s="1"/>
  <c r="F293" i="1"/>
  <c r="G293" i="1" s="1"/>
  <c r="F292" i="1"/>
  <c r="G292" i="1" s="1"/>
  <c r="F291" i="1"/>
  <c r="G291" i="1" s="1"/>
  <c r="F290" i="1"/>
  <c r="G290" i="1" s="1"/>
  <c r="F289" i="1"/>
  <c r="G289" i="1" s="1"/>
  <c r="F288" i="1"/>
  <c r="G288" i="1" s="1"/>
  <c r="F287" i="1"/>
  <c r="G287" i="1" s="1"/>
  <c r="F286" i="1"/>
  <c r="G286" i="1" s="1"/>
  <c r="F285" i="1"/>
  <c r="G285" i="1" s="1"/>
  <c r="F284" i="1"/>
  <c r="G284" i="1" s="1"/>
  <c r="F283" i="1"/>
  <c r="G283" i="1" s="1"/>
  <c r="F282" i="1"/>
  <c r="G282" i="1" s="1"/>
  <c r="F281" i="1"/>
  <c r="G281" i="1" s="1"/>
  <c r="F280" i="1"/>
  <c r="G280" i="1" s="1"/>
  <c r="F279" i="1"/>
  <c r="G279" i="1" s="1"/>
  <c r="F278" i="1"/>
  <c r="G278" i="1" s="1"/>
  <c r="F277" i="1"/>
  <c r="G277" i="1" s="1"/>
  <c r="F276" i="1"/>
  <c r="G276" i="1" s="1"/>
  <c r="F275" i="1"/>
  <c r="G275" i="1" s="1"/>
  <c r="F274" i="1"/>
  <c r="G274" i="1" s="1"/>
  <c r="F273" i="1"/>
  <c r="G273" i="1" s="1"/>
  <c r="F272" i="1"/>
  <c r="G272" i="1" s="1"/>
  <c r="F271" i="1"/>
  <c r="G271" i="1" s="1"/>
  <c r="F270" i="1"/>
  <c r="G270" i="1" s="1"/>
  <c r="F269" i="1"/>
  <c r="G269" i="1" s="1"/>
  <c r="F268" i="1"/>
  <c r="G268" i="1" s="1"/>
  <c r="F267" i="1"/>
  <c r="G267" i="1" s="1"/>
  <c r="F266" i="1"/>
  <c r="G266" i="1" s="1"/>
  <c r="F265" i="1"/>
  <c r="G265" i="1" s="1"/>
  <c r="F264" i="1"/>
  <c r="G264" i="1" s="1"/>
  <c r="F263" i="1"/>
  <c r="G263" i="1" s="1"/>
  <c r="F262" i="1"/>
  <c r="G262" i="1" s="1"/>
  <c r="F261" i="1"/>
  <c r="G261" i="1" s="1"/>
  <c r="F260" i="1"/>
  <c r="G260" i="1" s="1"/>
  <c r="F259" i="1"/>
  <c r="G259" i="1" s="1"/>
  <c r="F258" i="1"/>
  <c r="G258" i="1" s="1"/>
  <c r="F257" i="1"/>
  <c r="G257" i="1" s="1"/>
  <c r="F256" i="1"/>
  <c r="G256" i="1" s="1"/>
  <c r="F255" i="1"/>
  <c r="G255" i="1" s="1"/>
  <c r="F254" i="1"/>
  <c r="G254" i="1" s="1"/>
  <c r="F253" i="1"/>
  <c r="G253" i="1" s="1"/>
  <c r="F252" i="1"/>
  <c r="G252" i="1" s="1"/>
  <c r="F251" i="1"/>
  <c r="G251" i="1" s="1"/>
  <c r="F250" i="1"/>
  <c r="G250" i="1" s="1"/>
  <c r="F249" i="1"/>
  <c r="G249" i="1" s="1"/>
  <c r="F248" i="1"/>
  <c r="G248" i="1" s="1"/>
  <c r="F247" i="1"/>
  <c r="G247" i="1" s="1"/>
  <c r="F245" i="1"/>
  <c r="G245" i="1" s="1"/>
  <c r="F244" i="1"/>
  <c r="G244" i="1" s="1"/>
  <c r="F243" i="1"/>
  <c r="G243" i="1" s="1"/>
  <c r="F242" i="1"/>
  <c r="G242" i="1" s="1"/>
  <c r="F241" i="1"/>
  <c r="G241" i="1" s="1"/>
  <c r="F240" i="1"/>
  <c r="G240" i="1" s="1"/>
  <c r="F239" i="1"/>
  <c r="G239" i="1" s="1"/>
  <c r="F238" i="1"/>
  <c r="G238" i="1" s="1"/>
  <c r="F237" i="1"/>
  <c r="G237" i="1" s="1"/>
  <c r="F236" i="1"/>
  <c r="G236" i="1" s="1"/>
  <c r="F235" i="1"/>
  <c r="G235" i="1" s="1"/>
  <c r="F234" i="1"/>
  <c r="G234" i="1" s="1"/>
  <c r="F233" i="1"/>
  <c r="G233" i="1" s="1"/>
  <c r="F232" i="1"/>
  <c r="G232" i="1" s="1"/>
  <c r="F231" i="1"/>
  <c r="G231" i="1" s="1"/>
  <c r="F230" i="1"/>
  <c r="G230" i="1" s="1"/>
  <c r="F229" i="1"/>
  <c r="G229" i="1" s="1"/>
  <c r="F228" i="1"/>
  <c r="G228" i="1" s="1"/>
  <c r="F227" i="1"/>
  <c r="G227" i="1" s="1"/>
  <c r="F226" i="1"/>
  <c r="G226" i="1" s="1"/>
  <c r="F225" i="1"/>
  <c r="G225" i="1" s="1"/>
  <c r="F224" i="1"/>
  <c r="G224" i="1" s="1"/>
  <c r="F223" i="1"/>
  <c r="G223" i="1" s="1"/>
  <c r="F222" i="1"/>
  <c r="G222" i="1" s="1"/>
  <c r="F221" i="1"/>
  <c r="G221" i="1" s="1"/>
  <c r="F220" i="1"/>
  <c r="G220" i="1" s="1"/>
  <c r="F219" i="1"/>
  <c r="G219" i="1" s="1"/>
  <c r="F218" i="1"/>
  <c r="G218" i="1" s="1"/>
  <c r="F217" i="1"/>
  <c r="G217" i="1" s="1"/>
  <c r="F216" i="1"/>
  <c r="G216" i="1" s="1"/>
  <c r="F215" i="1"/>
  <c r="G215" i="1" s="1"/>
  <c r="F214" i="1"/>
  <c r="G214" i="1" s="1"/>
  <c r="F213" i="1"/>
  <c r="G213" i="1" s="1"/>
  <c r="F212" i="1"/>
  <c r="G212" i="1" s="1"/>
  <c r="F211" i="1"/>
  <c r="G211" i="1" s="1"/>
  <c r="F210" i="1"/>
  <c r="G210" i="1" s="1"/>
  <c r="F209" i="1"/>
  <c r="G209" i="1" s="1"/>
  <c r="F208" i="1"/>
  <c r="G208" i="1" s="1"/>
  <c r="F207" i="1"/>
  <c r="G207" i="1" s="1"/>
  <c r="F206" i="1"/>
  <c r="G206" i="1" s="1"/>
  <c r="F205" i="1"/>
  <c r="G205" i="1" s="1"/>
  <c r="F204" i="1"/>
  <c r="G204" i="1" s="1"/>
  <c r="F203" i="1"/>
  <c r="G203" i="1" s="1"/>
  <c r="F202" i="1"/>
  <c r="G202" i="1" s="1"/>
  <c r="F201" i="1"/>
  <c r="G201" i="1" s="1"/>
  <c r="F200" i="1"/>
  <c r="G200" i="1" s="1"/>
  <c r="F199" i="1"/>
  <c r="G199" i="1" s="1"/>
  <c r="F198" i="1"/>
  <c r="G198" i="1" s="1"/>
  <c r="F197" i="1"/>
  <c r="G197" i="1" s="1"/>
  <c r="F196" i="1"/>
  <c r="G196" i="1" s="1"/>
  <c r="F195" i="1"/>
  <c r="G195" i="1" s="1"/>
  <c r="F194" i="1"/>
  <c r="G194" i="1" s="1"/>
  <c r="F193" i="1"/>
  <c r="G193" i="1" s="1"/>
  <c r="F192" i="1"/>
  <c r="G192" i="1" s="1"/>
  <c r="F191" i="1"/>
  <c r="G191" i="1" s="1"/>
  <c r="F190" i="1"/>
  <c r="G190" i="1" s="1"/>
  <c r="F189" i="1"/>
  <c r="G189" i="1" s="1"/>
  <c r="F188" i="1"/>
  <c r="G188" i="1" s="1"/>
  <c r="F187" i="1"/>
  <c r="G187" i="1" s="1"/>
  <c r="F186" i="1"/>
  <c r="G186" i="1" s="1"/>
  <c r="F185" i="1"/>
  <c r="G185" i="1" s="1"/>
  <c r="F184" i="1"/>
  <c r="G184" i="1" s="1"/>
  <c r="F183" i="1"/>
  <c r="G183" i="1" s="1"/>
  <c r="F182" i="1"/>
  <c r="G182" i="1" s="1"/>
  <c r="F181" i="1"/>
  <c r="G181" i="1" s="1"/>
  <c r="F180" i="1"/>
  <c r="G180" i="1" s="1"/>
  <c r="F179" i="1"/>
  <c r="G179" i="1" s="1"/>
  <c r="F178" i="1"/>
  <c r="G178" i="1" s="1"/>
  <c r="F177" i="1"/>
  <c r="G177" i="1" s="1"/>
  <c r="F176" i="1"/>
  <c r="G176" i="1" s="1"/>
  <c r="F175" i="1"/>
  <c r="G175" i="1" s="1"/>
  <c r="F174" i="1"/>
  <c r="G174" i="1" s="1"/>
  <c r="F173" i="1"/>
  <c r="G173" i="1" s="1"/>
  <c r="F172" i="1"/>
  <c r="G172" i="1" s="1"/>
  <c r="F171" i="1"/>
  <c r="G171" i="1" s="1"/>
  <c r="F170" i="1"/>
  <c r="G170" i="1" s="1"/>
  <c r="F169" i="1"/>
  <c r="G169" i="1" s="1"/>
  <c r="F168" i="1"/>
  <c r="G168" i="1" s="1"/>
  <c r="F167" i="1"/>
  <c r="G167" i="1" s="1"/>
  <c r="F166" i="1"/>
  <c r="G166" i="1" s="1"/>
  <c r="F165" i="1"/>
  <c r="G165" i="1" s="1"/>
  <c r="F164" i="1"/>
  <c r="G164" i="1" s="1"/>
  <c r="F163" i="1"/>
  <c r="G163" i="1" s="1"/>
  <c r="F162" i="1"/>
  <c r="G162" i="1" s="1"/>
  <c r="F161" i="1"/>
  <c r="G161" i="1" s="1"/>
  <c r="F160" i="1"/>
  <c r="G160" i="1" s="1"/>
  <c r="F159" i="1"/>
  <c r="G159" i="1" s="1"/>
  <c r="F158" i="1"/>
  <c r="G158" i="1" s="1"/>
  <c r="F157" i="1"/>
  <c r="G157" i="1" s="1"/>
  <c r="F156" i="1"/>
  <c r="G156" i="1" s="1"/>
  <c r="F155" i="1"/>
  <c r="G155" i="1" s="1"/>
  <c r="F154" i="1"/>
  <c r="G154" i="1" s="1"/>
  <c r="F153" i="1"/>
  <c r="G153" i="1" s="1"/>
  <c r="F152" i="1"/>
  <c r="G152" i="1" s="1"/>
  <c r="F151" i="1"/>
  <c r="G151" i="1" s="1"/>
  <c r="F150" i="1"/>
  <c r="G150" i="1" s="1"/>
  <c r="F149" i="1"/>
  <c r="G149" i="1" s="1"/>
  <c r="F148" i="1"/>
  <c r="G148" i="1" s="1"/>
  <c r="F147" i="1"/>
  <c r="G147" i="1" s="1"/>
  <c r="F146" i="1"/>
  <c r="G146" i="1" s="1"/>
  <c r="F145" i="1"/>
  <c r="G145" i="1" s="1"/>
  <c r="F144" i="1"/>
  <c r="G144" i="1" s="1"/>
  <c r="F143" i="1"/>
  <c r="G143" i="1" s="1"/>
  <c r="E142" i="1"/>
  <c r="F142" i="1" s="1"/>
  <c r="G142" i="1" s="1"/>
  <c r="F141" i="1"/>
  <c r="G141" i="1" s="1"/>
  <c r="F140" i="1"/>
  <c r="G140" i="1" s="1"/>
  <c r="F139" i="1"/>
  <c r="G139" i="1" s="1"/>
  <c r="F138" i="1"/>
  <c r="G138" i="1" s="1"/>
  <c r="F137" i="1"/>
  <c r="G137" i="1" s="1"/>
  <c r="F136" i="1"/>
  <c r="G136" i="1" s="1"/>
  <c r="F135" i="1"/>
  <c r="G135" i="1" s="1"/>
  <c r="F134" i="1"/>
  <c r="G134" i="1" s="1"/>
  <c r="F133" i="1"/>
  <c r="G133" i="1" s="1"/>
  <c r="F132" i="1"/>
  <c r="G132" i="1" s="1"/>
  <c r="F131" i="1"/>
  <c r="G131" i="1" s="1"/>
  <c r="F130" i="1"/>
  <c r="G130" i="1" s="1"/>
  <c r="F129" i="1"/>
  <c r="G129" i="1" s="1"/>
  <c r="F128" i="1"/>
  <c r="G128" i="1" s="1"/>
  <c r="F127" i="1"/>
  <c r="G127" i="1" s="1"/>
  <c r="F126" i="1"/>
  <c r="G126" i="1" s="1"/>
  <c r="F125" i="1"/>
  <c r="G125" i="1" s="1"/>
  <c r="F124" i="1"/>
  <c r="G124" i="1" s="1"/>
  <c r="F123" i="1"/>
  <c r="G123" i="1" s="1"/>
  <c r="F122" i="1"/>
  <c r="G122" i="1" s="1"/>
  <c r="F121" i="1"/>
  <c r="G121" i="1" s="1"/>
  <c r="F120" i="1"/>
  <c r="G120" i="1" s="1"/>
  <c r="F119" i="1"/>
  <c r="G119" i="1" s="1"/>
  <c r="F118" i="1"/>
  <c r="G118" i="1" s="1"/>
  <c r="F117" i="1"/>
  <c r="G117" i="1" s="1"/>
  <c r="F116" i="1"/>
  <c r="G116" i="1" s="1"/>
  <c r="F115" i="1"/>
  <c r="G115" i="1" s="1"/>
  <c r="F114" i="1"/>
  <c r="G114" i="1" s="1"/>
  <c r="F113" i="1"/>
  <c r="G113" i="1" s="1"/>
  <c r="F112" i="1"/>
  <c r="G112" i="1" s="1"/>
  <c r="F111" i="1"/>
  <c r="G111" i="1" s="1"/>
  <c r="F110" i="1"/>
  <c r="G110" i="1" s="1"/>
  <c r="F109" i="1"/>
  <c r="G109" i="1" s="1"/>
  <c r="F108" i="1"/>
  <c r="G108" i="1" s="1"/>
  <c r="F107" i="1"/>
  <c r="G107" i="1" s="1"/>
  <c r="F106" i="1"/>
  <c r="G106" i="1" s="1"/>
  <c r="F105" i="1"/>
  <c r="G105" i="1" s="1"/>
  <c r="F104" i="1"/>
  <c r="G104" i="1" s="1"/>
  <c r="F103" i="1"/>
  <c r="G103" i="1" s="1"/>
  <c r="F102" i="1"/>
  <c r="G102" i="1" s="1"/>
  <c r="F101" i="1"/>
  <c r="G101" i="1" s="1"/>
  <c r="F100" i="1"/>
  <c r="G100" i="1" s="1"/>
  <c r="F99" i="1"/>
  <c r="G99" i="1" s="1"/>
  <c r="F98" i="1"/>
  <c r="G98" i="1" s="1"/>
  <c r="F97" i="1"/>
  <c r="G97" i="1" s="1"/>
  <c r="F96" i="1"/>
  <c r="G96" i="1" s="1"/>
  <c r="F95" i="1"/>
  <c r="G95" i="1" s="1"/>
  <c r="F94" i="1"/>
  <c r="G94" i="1" s="1"/>
  <c r="F93" i="1"/>
  <c r="G93" i="1" s="1"/>
  <c r="F92" i="1"/>
  <c r="G92" i="1" s="1"/>
  <c r="F91" i="1"/>
  <c r="G91" i="1" s="1"/>
  <c r="F90" i="1"/>
  <c r="G90" i="1" s="1"/>
  <c r="F89" i="1"/>
  <c r="G89" i="1" s="1"/>
  <c r="F88" i="1"/>
  <c r="G88" i="1" s="1"/>
  <c r="F87" i="1"/>
  <c r="G87" i="1" s="1"/>
  <c r="F86" i="1"/>
  <c r="G86" i="1" s="1"/>
  <c r="F85" i="1"/>
  <c r="G85" i="1" s="1"/>
  <c r="F84" i="1"/>
  <c r="G84" i="1" s="1"/>
  <c r="F83" i="1"/>
  <c r="G83" i="1" s="1"/>
  <c r="F82" i="1"/>
  <c r="G82" i="1" s="1"/>
  <c r="F81" i="1"/>
  <c r="G81" i="1" s="1"/>
  <c r="F80" i="1"/>
  <c r="G80" i="1" s="1"/>
  <c r="F79" i="1"/>
  <c r="G79" i="1" s="1"/>
  <c r="F78" i="1"/>
  <c r="G78" i="1" s="1"/>
  <c r="F77" i="1"/>
  <c r="G77" i="1" s="1"/>
  <c r="F76" i="1"/>
  <c r="G76" i="1" s="1"/>
  <c r="F75" i="1"/>
  <c r="G75" i="1" s="1"/>
  <c r="F74" i="1"/>
  <c r="G74" i="1" s="1"/>
  <c r="F73" i="1"/>
  <c r="G73" i="1" s="1"/>
  <c r="F72" i="1"/>
  <c r="G72" i="1" s="1"/>
  <c r="F71" i="1"/>
  <c r="G71" i="1" s="1"/>
  <c r="F70" i="1"/>
  <c r="G70" i="1" s="1"/>
  <c r="F69" i="1"/>
  <c r="G69" i="1" s="1"/>
  <c r="F68" i="1"/>
  <c r="G68" i="1" s="1"/>
  <c r="F67" i="1"/>
  <c r="G67" i="1" s="1"/>
  <c r="F66" i="1"/>
  <c r="G66" i="1" s="1"/>
  <c r="F65" i="1"/>
  <c r="G65" i="1" s="1"/>
  <c r="F64" i="1"/>
  <c r="G64" i="1" s="1"/>
  <c r="F62" i="1"/>
  <c r="G62" i="1" s="1"/>
  <c r="F61" i="1"/>
  <c r="G61" i="1" s="1"/>
  <c r="F60" i="1"/>
  <c r="G60" i="1" s="1"/>
  <c r="F59" i="1"/>
  <c r="G59" i="1" s="1"/>
  <c r="F58" i="1"/>
  <c r="G58" i="1" s="1"/>
  <c r="F57" i="1"/>
  <c r="G57" i="1" s="1"/>
  <c r="F56" i="1"/>
  <c r="G56" i="1" s="1"/>
  <c r="F55" i="1"/>
  <c r="G55" i="1" s="1"/>
  <c r="F54" i="1"/>
  <c r="G54" i="1" s="1"/>
  <c r="F53" i="1"/>
  <c r="G53" i="1" s="1"/>
  <c r="F52" i="1"/>
  <c r="G52" i="1" s="1"/>
  <c r="F51" i="1"/>
  <c r="G51" i="1" s="1"/>
  <c r="F50" i="1"/>
  <c r="G50" i="1" s="1"/>
  <c r="F49" i="1"/>
  <c r="G49" i="1" s="1"/>
  <c r="F48" i="1"/>
  <c r="G48" i="1" s="1"/>
  <c r="F47" i="1"/>
  <c r="G47" i="1" s="1"/>
  <c r="F46" i="1"/>
  <c r="G46" i="1" s="1"/>
  <c r="F45" i="1"/>
  <c r="G45" i="1" s="1"/>
  <c r="F44" i="1"/>
  <c r="G44" i="1" s="1"/>
  <c r="F43" i="1"/>
  <c r="G43" i="1" s="1"/>
  <c r="F42" i="1"/>
  <c r="G42" i="1" s="1"/>
  <c r="F41" i="1"/>
  <c r="G41" i="1" s="1"/>
  <c r="F40" i="1"/>
  <c r="G40" i="1" s="1"/>
  <c r="F39" i="1"/>
  <c r="G39" i="1" s="1"/>
  <c r="F38" i="1"/>
  <c r="G38" i="1" s="1"/>
  <c r="F37" i="1"/>
  <c r="G37" i="1" s="1"/>
  <c r="F36" i="1"/>
  <c r="G36" i="1" s="1"/>
  <c r="F35" i="1"/>
  <c r="G35" i="1" s="1"/>
  <c r="F34" i="1"/>
  <c r="G34" i="1" s="1"/>
  <c r="F33" i="1"/>
  <c r="G33" i="1" s="1"/>
  <c r="F32" i="1"/>
  <c r="G32" i="1" s="1"/>
  <c r="F31" i="1"/>
  <c r="G31" i="1" s="1"/>
  <c r="F30" i="1"/>
  <c r="G30" i="1" s="1"/>
  <c r="F29" i="1"/>
  <c r="G29" i="1" s="1"/>
  <c r="F28" i="1"/>
  <c r="G28" i="1" s="1"/>
  <c r="F27" i="1"/>
  <c r="G27" i="1" s="1"/>
  <c r="F26" i="1"/>
  <c r="G26" i="1" s="1"/>
  <c r="F25" i="1"/>
  <c r="G25" i="1" s="1"/>
  <c r="F24" i="1"/>
  <c r="G24" i="1" s="1"/>
  <c r="F23" i="1"/>
  <c r="G23" i="1" s="1"/>
  <c r="F22" i="1"/>
  <c r="G22" i="1" s="1"/>
  <c r="F21" i="1"/>
  <c r="G21" i="1" s="1"/>
  <c r="F20" i="1"/>
  <c r="G20" i="1" s="1"/>
  <c r="F19" i="1"/>
  <c r="G19" i="1" s="1"/>
  <c r="F18" i="1"/>
  <c r="G18" i="1" s="1"/>
  <c r="F17" i="1"/>
  <c r="G17" i="1" s="1"/>
  <c r="F16" i="1"/>
  <c r="G16" i="1" s="1"/>
  <c r="F15" i="1"/>
  <c r="G15" i="1" s="1"/>
  <c r="F14" i="1"/>
  <c r="G14" i="1" s="1"/>
  <c r="F13" i="1"/>
  <c r="G13" i="1" s="1"/>
  <c r="F12" i="1"/>
  <c r="G12" i="1" s="1"/>
  <c r="F11" i="1"/>
  <c r="G11" i="1" s="1"/>
  <c r="F10" i="1"/>
  <c r="G10" i="1" s="1"/>
  <c r="F9" i="1"/>
  <c r="G9" i="1" s="1"/>
  <c r="F8" i="1"/>
  <c r="G8" i="1" s="1"/>
  <c r="F7" i="1"/>
  <c r="G7" i="1" s="1"/>
  <c r="F6" i="1"/>
  <c r="G6" i="1" s="1"/>
  <c r="F5" i="1"/>
  <c r="G5" i="1" s="1"/>
  <c r="F4" i="1"/>
  <c r="G4" i="1" s="1"/>
  <c r="F3" i="1"/>
  <c r="G3" i="1" s="1"/>
  <c r="G379" i="1" l="1"/>
  <c r="J105" i="1" l="1"/>
  <c r="K105" i="1" s="1"/>
  <c r="J101" i="1"/>
  <c r="J65" i="1"/>
  <c r="K65" i="1" s="1"/>
  <c r="J310" i="1"/>
  <c r="K310" i="1" s="1"/>
  <c r="J375" i="1"/>
  <c r="K375" i="1" s="1"/>
  <c r="J359" i="1"/>
  <c r="K359" i="1" s="1"/>
  <c r="J354" i="1"/>
  <c r="K354" i="1" s="1"/>
  <c r="J350" i="1"/>
  <c r="K350" i="1" s="1"/>
  <c r="J351" i="1"/>
  <c r="K351" i="1" s="1"/>
  <c r="J353" i="1"/>
  <c r="K353" i="1" s="1"/>
  <c r="J334" i="1"/>
  <c r="K334" i="1" s="1"/>
  <c r="J318" i="1"/>
  <c r="K318" i="1" s="1"/>
  <c r="J308" i="1"/>
  <c r="K308" i="1" s="1"/>
  <c r="J368" i="1"/>
  <c r="K368" i="1" s="1"/>
  <c r="J338" i="1"/>
  <c r="K338" i="1" s="1"/>
  <c r="J327" i="1"/>
  <c r="K327" i="1" s="1"/>
  <c r="J311" i="1"/>
  <c r="K311" i="1" s="1"/>
  <c r="J303" i="1"/>
  <c r="K303" i="1" s="1"/>
  <c r="J339" i="1"/>
  <c r="K339" i="1" s="1"/>
  <c r="J328" i="1"/>
  <c r="K328" i="1" s="1"/>
  <c r="J312" i="1"/>
  <c r="K312" i="1" s="1"/>
  <c r="J345" i="1"/>
  <c r="K345" i="1" s="1"/>
  <c r="J284" i="1"/>
  <c r="K284" i="1" s="1"/>
  <c r="J280" i="1"/>
  <c r="K280" i="1" s="1"/>
  <c r="J276" i="1"/>
  <c r="K276" i="1" s="1"/>
  <c r="J291" i="1"/>
  <c r="K291" i="1" s="1"/>
  <c r="J337" i="1"/>
  <c r="K337" i="1" s="1"/>
  <c r="J321" i="1"/>
  <c r="K321" i="1" s="1"/>
  <c r="J268" i="1"/>
  <c r="K268" i="1" s="1"/>
  <c r="J260" i="1"/>
  <c r="K260" i="1" s="1"/>
  <c r="J252" i="1"/>
  <c r="K252" i="1" s="1"/>
  <c r="J245" i="1"/>
  <c r="K245" i="1" s="1"/>
  <c r="J227" i="1"/>
  <c r="K227" i="1" s="1"/>
  <c r="J214" i="1"/>
  <c r="K214" i="1" s="1"/>
  <c r="J204" i="1"/>
  <c r="K204" i="1" s="1"/>
  <c r="J136" i="1"/>
  <c r="K136" i="1" s="1"/>
  <c r="J247" i="1"/>
  <c r="J200" i="1"/>
  <c r="K200" i="1" s="1"/>
  <c r="J363" i="1"/>
  <c r="K363" i="1" s="1"/>
  <c r="J362" i="1"/>
  <c r="K362" i="1" s="1"/>
  <c r="J364" i="1"/>
  <c r="K364" i="1" s="1"/>
  <c r="J322" i="1"/>
  <c r="K322" i="1" s="1"/>
  <c r="J304" i="1"/>
  <c r="K304" i="1" s="1"/>
  <c r="J296" i="1"/>
  <c r="K296" i="1" s="1"/>
  <c r="J331" i="1"/>
  <c r="K331" i="1" s="1"/>
  <c r="J315" i="1"/>
  <c r="K315" i="1" s="1"/>
  <c r="J332" i="1"/>
  <c r="K332" i="1" s="1"/>
  <c r="J316" i="1"/>
  <c r="K316" i="1" s="1"/>
  <c r="J302" i="1"/>
  <c r="K302" i="1" s="1"/>
  <c r="J285" i="1"/>
  <c r="K285" i="1" s="1"/>
  <c r="J281" i="1"/>
  <c r="K281" i="1" s="1"/>
  <c r="J277" i="1"/>
  <c r="K277" i="1" s="1"/>
  <c r="J317" i="1"/>
  <c r="K317" i="1" s="1"/>
  <c r="J270" i="1"/>
  <c r="K270" i="1" s="1"/>
  <c r="J262" i="1"/>
  <c r="K262" i="1" s="1"/>
  <c r="J254" i="1"/>
  <c r="K254" i="1" s="1"/>
  <c r="J239" i="1"/>
  <c r="K239" i="1" s="1"/>
  <c r="J223" i="1"/>
  <c r="K223" i="1" s="1"/>
  <c r="J288" i="1"/>
  <c r="K288" i="1" s="1"/>
  <c r="J140" i="1"/>
  <c r="K140" i="1" s="1"/>
  <c r="J271" i="1"/>
  <c r="K271" i="1" s="1"/>
  <c r="J238" i="1"/>
  <c r="K238" i="1" s="1"/>
  <c r="J230" i="1"/>
  <c r="K230" i="1" s="1"/>
  <c r="J196" i="1"/>
  <c r="K196" i="1" s="1"/>
  <c r="J367" i="1"/>
  <c r="K367" i="1" s="1"/>
  <c r="J349" i="1"/>
  <c r="K349" i="1" s="1"/>
  <c r="J295" i="1"/>
  <c r="K295" i="1" s="1"/>
  <c r="J206" i="1"/>
  <c r="K206" i="1" s="1"/>
  <c r="J139" i="1"/>
  <c r="K139" i="1" s="1"/>
  <c r="J371" i="1"/>
  <c r="K371" i="1" s="1"/>
  <c r="J372" i="1"/>
  <c r="K372" i="1" s="1"/>
  <c r="J357" i="1"/>
  <c r="K357" i="1" s="1"/>
  <c r="J343" i="1"/>
  <c r="K343" i="1" s="1"/>
  <c r="J309" i="1"/>
  <c r="K309" i="1" s="1"/>
  <c r="J300" i="1"/>
  <c r="K300" i="1" s="1"/>
  <c r="J299" i="1"/>
  <c r="K299" i="1" s="1"/>
  <c r="J336" i="1"/>
  <c r="K336" i="1" s="1"/>
  <c r="J297" i="1"/>
  <c r="K297" i="1" s="1"/>
  <c r="J289" i="1"/>
  <c r="K289" i="1" s="1"/>
  <c r="J305" i="1"/>
  <c r="K305" i="1" s="1"/>
  <c r="J210" i="1"/>
  <c r="K210" i="1" s="1"/>
  <c r="J208" i="1"/>
  <c r="J207" i="1"/>
  <c r="K207" i="1" s="1"/>
  <c r="J127" i="1"/>
  <c r="K127" i="1" s="1"/>
  <c r="J119" i="1"/>
  <c r="K119" i="1" s="1"/>
  <c r="J107" i="1"/>
  <c r="K107" i="1" s="1"/>
  <c r="J125" i="1"/>
  <c r="K125" i="1" s="1"/>
  <c r="J109" i="1"/>
  <c r="K109" i="1" s="1"/>
  <c r="J128" i="1"/>
  <c r="K128" i="1" s="1"/>
  <c r="J120" i="1"/>
  <c r="K120" i="1" s="1"/>
  <c r="J112" i="1"/>
  <c r="K112" i="1" s="1"/>
  <c r="J62" i="1"/>
  <c r="K62" i="1" s="1"/>
  <c r="J60" i="1"/>
  <c r="K60" i="1" s="1"/>
  <c r="J58" i="1"/>
  <c r="K58" i="1" s="1"/>
  <c r="J56" i="1"/>
  <c r="K56" i="1" s="1"/>
  <c r="J52" i="1"/>
  <c r="K52" i="1" s="1"/>
  <c r="J50" i="1"/>
  <c r="K50" i="1" s="1"/>
  <c r="J48" i="1"/>
  <c r="K48" i="1" s="1"/>
  <c r="J46" i="1"/>
  <c r="K46" i="1" s="1"/>
  <c r="J44" i="1"/>
  <c r="K44" i="1" s="1"/>
  <c r="J42" i="1"/>
  <c r="K42" i="1" s="1"/>
  <c r="J40" i="1"/>
  <c r="K40" i="1" s="1"/>
  <c r="J38" i="1"/>
  <c r="K38" i="1" s="1"/>
  <c r="J36" i="1"/>
  <c r="K36" i="1" s="1"/>
  <c r="J34" i="1"/>
  <c r="K34" i="1" s="1"/>
  <c r="J32" i="1"/>
  <c r="K32" i="1" s="1"/>
  <c r="J30" i="1"/>
  <c r="K30" i="1" s="1"/>
  <c r="J28" i="1"/>
  <c r="K28" i="1" s="1"/>
  <c r="J26" i="1"/>
  <c r="K26" i="1" s="1"/>
  <c r="J24" i="1"/>
  <c r="K24" i="1" s="1"/>
  <c r="J22" i="1"/>
  <c r="K22" i="1" s="1"/>
  <c r="J20" i="1"/>
  <c r="K20" i="1" s="1"/>
  <c r="J18" i="1"/>
  <c r="K18" i="1" s="1"/>
  <c r="J16" i="1"/>
  <c r="K16" i="1" s="1"/>
  <c r="J14" i="1"/>
  <c r="K14" i="1" s="1"/>
  <c r="J12" i="1"/>
  <c r="K12" i="1" s="1"/>
  <c r="J10" i="1"/>
  <c r="K10" i="1" s="1"/>
  <c r="J8" i="1"/>
  <c r="K8" i="1" s="1"/>
  <c r="J6" i="1"/>
  <c r="K6" i="1" s="1"/>
  <c r="J4" i="1"/>
  <c r="K4" i="1" s="1"/>
  <c r="J237" i="1"/>
  <c r="K237" i="1" s="1"/>
  <c r="J229" i="1"/>
  <c r="K229" i="1" s="1"/>
  <c r="J221" i="1"/>
  <c r="K221" i="1" s="1"/>
  <c r="J215" i="1"/>
  <c r="K215" i="1" s="1"/>
  <c r="J275" i="1"/>
  <c r="K275" i="1" s="1"/>
  <c r="J259" i="1"/>
  <c r="K259" i="1" s="1"/>
  <c r="J242" i="1"/>
  <c r="K242" i="1" s="1"/>
  <c r="J226" i="1"/>
  <c r="K226" i="1" s="1"/>
  <c r="J199" i="1"/>
  <c r="K199" i="1" s="1"/>
  <c r="J195" i="1"/>
  <c r="K195" i="1" s="1"/>
  <c r="J187" i="1"/>
  <c r="K187" i="1" s="1"/>
  <c r="J183" i="1"/>
  <c r="K183" i="1" s="1"/>
  <c r="J179" i="1"/>
  <c r="K179" i="1" s="1"/>
  <c r="J175" i="1"/>
  <c r="K175" i="1" s="1"/>
  <c r="J171" i="1"/>
  <c r="K171" i="1" s="1"/>
  <c r="J167" i="1"/>
  <c r="K167" i="1" s="1"/>
  <c r="J163" i="1"/>
  <c r="K163" i="1" s="1"/>
  <c r="J126" i="1"/>
  <c r="K126" i="1" s="1"/>
  <c r="J118" i="1"/>
  <c r="K118" i="1" s="1"/>
  <c r="J110" i="1"/>
  <c r="K110" i="1" s="1"/>
  <c r="J102" i="1"/>
  <c r="K102" i="1" s="1"/>
  <c r="J313" i="1"/>
  <c r="K313" i="1" s="1"/>
  <c r="J129" i="1"/>
  <c r="K129" i="1" s="1"/>
  <c r="J113" i="1"/>
  <c r="K113" i="1" s="1"/>
  <c r="J97" i="1"/>
  <c r="K97" i="1" s="1"/>
  <c r="J131" i="1"/>
  <c r="K131" i="1"/>
  <c r="J95" i="1"/>
  <c r="J192" i="1"/>
  <c r="K192" i="1" s="1"/>
  <c r="J188" i="1"/>
  <c r="K188" i="1" s="1"/>
  <c r="J184" i="1"/>
  <c r="K184" i="1" s="1"/>
  <c r="J180" i="1"/>
  <c r="K180" i="1" s="1"/>
  <c r="J176" i="1"/>
  <c r="K176" i="1" s="1"/>
  <c r="J172" i="1"/>
  <c r="K172" i="1" s="1"/>
  <c r="J168" i="1"/>
  <c r="K168" i="1" s="1"/>
  <c r="J164" i="1"/>
  <c r="K164" i="1" s="1"/>
  <c r="J160" i="1"/>
  <c r="K160" i="1" s="1"/>
  <c r="J156" i="1"/>
  <c r="K156" i="1" s="1"/>
  <c r="J152" i="1"/>
  <c r="K152" i="1" s="1"/>
  <c r="J148" i="1"/>
  <c r="K148" i="1" s="1"/>
  <c r="J144" i="1"/>
  <c r="K144" i="1" s="1"/>
  <c r="J123" i="1"/>
  <c r="K123" i="1" s="1"/>
  <c r="J115" i="1"/>
  <c r="K115" i="1" s="1"/>
  <c r="J141" i="1"/>
  <c r="K141" i="1" s="1"/>
  <c r="J117" i="1"/>
  <c r="K117" i="1" s="1"/>
  <c r="J265" i="1"/>
  <c r="K265" i="1" s="1"/>
  <c r="J249" i="1"/>
  <c r="K249" i="1" s="1"/>
  <c r="J232" i="1"/>
  <c r="K232" i="1" s="1"/>
  <c r="J132" i="1"/>
  <c r="K132" i="1" s="1"/>
  <c r="J96" i="1"/>
  <c r="K96" i="1" s="1"/>
  <c r="J93" i="1"/>
  <c r="K93" i="1" s="1"/>
  <c r="J91" i="1"/>
  <c r="K91" i="1" s="1"/>
  <c r="J89" i="1"/>
  <c r="K89" i="1" s="1"/>
  <c r="J87" i="1"/>
  <c r="K87" i="1" s="1"/>
  <c r="J85" i="1"/>
  <c r="K85" i="1" s="1"/>
  <c r="J83" i="1"/>
  <c r="K83" i="1" s="1"/>
  <c r="J81" i="1"/>
  <c r="K81" i="1" s="1"/>
  <c r="J79" i="1"/>
  <c r="K79" i="1" s="1"/>
  <c r="J77" i="1"/>
  <c r="K77" i="1" s="1"/>
  <c r="J75" i="1"/>
  <c r="K75" i="1" s="1"/>
  <c r="J73" i="1"/>
  <c r="K73" i="1" s="1"/>
  <c r="J71" i="1"/>
  <c r="K71" i="1" s="1"/>
  <c r="J69" i="1"/>
  <c r="K69" i="1" s="1"/>
  <c r="J67" i="1"/>
  <c r="K67" i="1" s="1"/>
  <c r="J64" i="1"/>
  <c r="K64" i="1" s="1"/>
  <c r="J61" i="1"/>
  <c r="K61" i="1" s="1"/>
  <c r="J59" i="1"/>
  <c r="K59" i="1" s="1"/>
  <c r="J57" i="1"/>
  <c r="K57" i="1" s="1"/>
  <c r="J55" i="1"/>
  <c r="K55" i="1" s="1"/>
  <c r="J53" i="1"/>
  <c r="K53" i="1" s="1"/>
  <c r="J49" i="1"/>
  <c r="K49" i="1" s="1"/>
  <c r="J47" i="1"/>
  <c r="K47" i="1" s="1"/>
  <c r="J45" i="1"/>
  <c r="K45" i="1" s="1"/>
  <c r="J43" i="1"/>
  <c r="K43" i="1" s="1"/>
  <c r="J41" i="1"/>
  <c r="K41" i="1" s="1"/>
  <c r="J39" i="1"/>
  <c r="K39" i="1" s="1"/>
  <c r="J35" i="1"/>
  <c r="K35" i="1" s="1"/>
  <c r="J33" i="1"/>
  <c r="K33" i="1" s="1"/>
  <c r="J31" i="1"/>
  <c r="K31" i="1" s="1"/>
  <c r="J29" i="1"/>
  <c r="K29" i="1" s="1"/>
  <c r="J27" i="1"/>
  <c r="K27" i="1" s="1"/>
  <c r="J25" i="1"/>
  <c r="K25" i="1" s="1"/>
  <c r="J23" i="1"/>
  <c r="K23" i="1" s="1"/>
  <c r="J21" i="1"/>
  <c r="K21" i="1" s="1"/>
  <c r="J19" i="1"/>
  <c r="K19" i="1" s="1"/>
  <c r="J17" i="1"/>
  <c r="K17" i="1" s="1"/>
  <c r="J15" i="1"/>
  <c r="K15" i="1" s="1"/>
  <c r="J13" i="1"/>
  <c r="K13" i="1" s="1"/>
  <c r="J11" i="1"/>
  <c r="K11" i="1" s="1"/>
  <c r="J9" i="1"/>
  <c r="K9" i="1" s="1"/>
  <c r="J7" i="1"/>
  <c r="K7" i="1" s="1"/>
  <c r="J5" i="1"/>
  <c r="K5" i="1" s="1"/>
  <c r="J130" i="1"/>
  <c r="K130" i="1" s="1"/>
  <c r="J122" i="1"/>
  <c r="K122" i="1" s="1"/>
  <c r="J114" i="1"/>
  <c r="K114" i="1" s="1"/>
  <c r="J106" i="1"/>
  <c r="K106" i="1" s="1"/>
  <c r="J98" i="1"/>
  <c r="K98" i="1" s="1"/>
  <c r="J121" i="1"/>
  <c r="K121" i="1" s="1"/>
  <c r="J103" i="1"/>
  <c r="K103" i="1" s="1"/>
  <c r="J269" i="1"/>
  <c r="K269" i="1" s="1"/>
  <c r="J253" i="1"/>
  <c r="K253" i="1" s="1"/>
  <c r="J236" i="1"/>
  <c r="K236" i="1" s="1"/>
  <c r="J66" i="1" l="1"/>
  <c r="K66" i="1" s="1"/>
  <c r="J51" i="1"/>
  <c r="K51" i="1" s="1"/>
  <c r="K101" i="1"/>
  <c r="J54" i="1"/>
  <c r="K54" i="1" s="1"/>
  <c r="J307" i="1"/>
  <c r="K307" i="1" s="1"/>
  <c r="K247" i="1"/>
  <c r="J37" i="1"/>
  <c r="K37" i="1" s="1"/>
  <c r="K95" i="1"/>
  <c r="K208" i="1"/>
  <c r="J329" i="1"/>
  <c r="K329" i="1" s="1"/>
  <c r="J220" i="1"/>
  <c r="K220" i="1" s="1"/>
  <c r="J145" i="1"/>
  <c r="K145" i="1" s="1"/>
  <c r="J161" i="1"/>
  <c r="K161" i="1" s="1"/>
  <c r="J177" i="1"/>
  <c r="K177" i="1" s="1"/>
  <c r="J193" i="1"/>
  <c r="K193" i="1" s="1"/>
  <c r="J251" i="1"/>
  <c r="K251" i="1" s="1"/>
  <c r="J213" i="1"/>
  <c r="K213" i="1" s="1"/>
  <c r="J241" i="1"/>
  <c r="K241" i="1" s="1"/>
  <c r="J104" i="1"/>
  <c r="K104" i="1" s="1"/>
  <c r="J147" i="1"/>
  <c r="K147" i="1" s="1"/>
  <c r="J301" i="1"/>
  <c r="K301" i="1" s="1"/>
  <c r="J70" i="1"/>
  <c r="K70" i="1" s="1"/>
  <c r="J78" i="1"/>
  <c r="K78" i="1" s="1"/>
  <c r="J86" i="1"/>
  <c r="K86" i="1" s="1"/>
  <c r="J94" i="1"/>
  <c r="K94" i="1" s="1"/>
  <c r="J257" i="1"/>
  <c r="K257" i="1" s="1"/>
  <c r="J154" i="1"/>
  <c r="K154" i="1" s="1"/>
  <c r="J170" i="1"/>
  <c r="K170" i="1" s="1"/>
  <c r="J186" i="1"/>
  <c r="K186" i="1" s="1"/>
  <c r="J231" i="1"/>
  <c r="K231" i="1" s="1"/>
  <c r="J274" i="1"/>
  <c r="K274" i="1" s="1"/>
  <c r="J283" i="1"/>
  <c r="K283" i="1" s="1"/>
  <c r="J298" i="1"/>
  <c r="K298" i="1" s="1"/>
  <c r="J374" i="1"/>
  <c r="K374" i="1" s="1"/>
  <c r="J212" i="1"/>
  <c r="K212" i="1" s="1"/>
  <c r="J248" i="1"/>
  <c r="K248" i="1" s="1"/>
  <c r="J287" i="1"/>
  <c r="K287" i="1" s="1"/>
  <c r="J320" i="1"/>
  <c r="K320" i="1" s="1"/>
  <c r="J319" i="1"/>
  <c r="K319" i="1" s="1"/>
  <c r="J340" i="1"/>
  <c r="K340" i="1" s="1"/>
  <c r="J356" i="1"/>
  <c r="K356" i="1" s="1"/>
  <c r="J342" i="1"/>
  <c r="K342" i="1" s="1"/>
  <c r="J344" i="1"/>
  <c r="K344" i="1" s="1"/>
  <c r="J100" i="1"/>
  <c r="K100" i="1" s="1"/>
  <c r="J211" i="1"/>
  <c r="K211" i="1" s="1"/>
  <c r="J149" i="1"/>
  <c r="K149" i="1" s="1"/>
  <c r="J165" i="1"/>
  <c r="K165" i="1" s="1"/>
  <c r="J181" i="1"/>
  <c r="K181" i="1" s="1"/>
  <c r="J197" i="1"/>
  <c r="K197" i="1" s="1"/>
  <c r="J267" i="1"/>
  <c r="K267" i="1" s="1"/>
  <c r="J217" i="1"/>
  <c r="K217" i="1" s="1"/>
  <c r="J250" i="1"/>
  <c r="K250" i="1" s="1"/>
  <c r="J228" i="1"/>
  <c r="K228" i="1" s="1"/>
  <c r="J151" i="1"/>
  <c r="K151" i="1" s="1"/>
  <c r="J191" i="1"/>
  <c r="K191" i="1" s="1"/>
  <c r="J135" i="1"/>
  <c r="K135" i="1" s="1"/>
  <c r="J72" i="1"/>
  <c r="K72" i="1" s="1"/>
  <c r="J80" i="1"/>
  <c r="K80" i="1" s="1"/>
  <c r="J88" i="1"/>
  <c r="K88" i="1" s="1"/>
  <c r="J273" i="1"/>
  <c r="K273" i="1" s="1"/>
  <c r="J142" i="1"/>
  <c r="K142" i="1" s="1"/>
  <c r="J158" i="1"/>
  <c r="K158" i="1" s="1"/>
  <c r="J174" i="1"/>
  <c r="K174" i="1" s="1"/>
  <c r="J190" i="1"/>
  <c r="K190" i="1" s="1"/>
  <c r="J243" i="1"/>
  <c r="K243" i="1" s="1"/>
  <c r="J306" i="1"/>
  <c r="K306" i="1" s="1"/>
  <c r="J323" i="1"/>
  <c r="K323" i="1" s="1"/>
  <c r="J314" i="1"/>
  <c r="K314" i="1" s="1"/>
  <c r="J377" i="1"/>
  <c r="K377" i="1" s="1"/>
  <c r="J203" i="1"/>
  <c r="K203" i="1" s="1"/>
  <c r="J256" i="1"/>
  <c r="K256" i="1" s="1"/>
  <c r="J325" i="1"/>
  <c r="K325" i="1" s="1"/>
  <c r="J347" i="1"/>
  <c r="K347" i="1" s="1"/>
  <c r="J335" i="1"/>
  <c r="K335" i="1" s="1"/>
  <c r="J361" i="1"/>
  <c r="K361" i="1" s="1"/>
  <c r="J373" i="1"/>
  <c r="K373" i="1" s="1"/>
  <c r="J293" i="1"/>
  <c r="K293" i="1" s="1"/>
  <c r="J369" i="1"/>
  <c r="K369" i="1" s="1"/>
  <c r="J99" i="1"/>
  <c r="K99" i="1" s="1"/>
  <c r="J108" i="1"/>
  <c r="K108" i="1" s="1"/>
  <c r="J153" i="1"/>
  <c r="K153" i="1" s="1"/>
  <c r="J169" i="1"/>
  <c r="K169" i="1" s="1"/>
  <c r="J185" i="1"/>
  <c r="K185" i="1" s="1"/>
  <c r="J218" i="1"/>
  <c r="K218" i="1" s="1"/>
  <c r="J292" i="1"/>
  <c r="K292" i="1" s="1"/>
  <c r="J225" i="1"/>
  <c r="K225" i="1" s="1"/>
  <c r="J3" i="1"/>
  <c r="K3" i="1" s="1"/>
  <c r="J116" i="1"/>
  <c r="K116" i="1" s="1"/>
  <c r="J244" i="1"/>
  <c r="K244" i="1" s="1"/>
  <c r="J134" i="1"/>
  <c r="K134" i="1" s="1"/>
  <c r="J155" i="1"/>
  <c r="K155" i="1" s="1"/>
  <c r="J74" i="1"/>
  <c r="K74" i="1" s="1"/>
  <c r="J82" i="1"/>
  <c r="K82" i="1" s="1"/>
  <c r="J90" i="1"/>
  <c r="K90" i="1" s="1"/>
  <c r="J224" i="1"/>
  <c r="K224" i="1" s="1"/>
  <c r="J146" i="1"/>
  <c r="K146" i="1" s="1"/>
  <c r="J162" i="1"/>
  <c r="K162" i="1" s="1"/>
  <c r="J178" i="1"/>
  <c r="K178" i="1" s="1"/>
  <c r="J194" i="1"/>
  <c r="K194" i="1" s="1"/>
  <c r="J255" i="1"/>
  <c r="K255" i="1" s="1"/>
  <c r="J202" i="1"/>
  <c r="K202" i="1" s="1"/>
  <c r="J258" i="1"/>
  <c r="K258" i="1" s="1"/>
  <c r="J333" i="1"/>
  <c r="K333" i="1" s="1"/>
  <c r="J324" i="1"/>
  <c r="K324" i="1" s="1"/>
  <c r="J355" i="1"/>
  <c r="K355" i="1" s="1"/>
  <c r="J330" i="1"/>
  <c r="K330" i="1" s="1"/>
  <c r="J378" i="1"/>
  <c r="K378" i="1" s="1"/>
  <c r="J358" i="1"/>
  <c r="K358" i="1" s="1"/>
  <c r="J219" i="1"/>
  <c r="K219" i="1" s="1"/>
  <c r="J264" i="1"/>
  <c r="K264" i="1" s="1"/>
  <c r="J278" i="1"/>
  <c r="K278" i="1" s="1"/>
  <c r="J346" i="1"/>
  <c r="K346" i="1" s="1"/>
  <c r="J376" i="1"/>
  <c r="K376" i="1" s="1"/>
  <c r="J348" i="1"/>
  <c r="K348" i="1" s="1"/>
  <c r="J294" i="1"/>
  <c r="K294" i="1" s="1"/>
  <c r="J360" i="1"/>
  <c r="K360" i="1" s="1"/>
  <c r="J365" i="1"/>
  <c r="K365" i="1" s="1"/>
  <c r="J370" i="1"/>
  <c r="K370" i="1" s="1"/>
  <c r="J201" i="1"/>
  <c r="K201" i="1" s="1"/>
  <c r="J137" i="1"/>
  <c r="K137" i="1" s="1"/>
  <c r="J133" i="1"/>
  <c r="K133" i="1" s="1"/>
  <c r="J138" i="1"/>
  <c r="K138" i="1" s="1"/>
  <c r="J157" i="1"/>
  <c r="K157" i="1" s="1"/>
  <c r="J173" i="1"/>
  <c r="K173" i="1" s="1"/>
  <c r="J189" i="1"/>
  <c r="K189" i="1" s="1"/>
  <c r="J234" i="1"/>
  <c r="K234" i="1" s="1"/>
  <c r="J209" i="1"/>
  <c r="K209" i="1" s="1"/>
  <c r="J233" i="1"/>
  <c r="K233" i="1" s="1"/>
  <c r="J124" i="1"/>
  <c r="K124" i="1" s="1"/>
  <c r="J111" i="1"/>
  <c r="K111" i="1" s="1"/>
  <c r="J261" i="1"/>
  <c r="K261" i="1" s="1"/>
  <c r="J143" i="1"/>
  <c r="K143" i="1" s="1"/>
  <c r="J159" i="1"/>
  <c r="K159" i="1" s="1"/>
  <c r="J68" i="1"/>
  <c r="K68" i="1" s="1"/>
  <c r="J76" i="1"/>
  <c r="K76" i="1" s="1"/>
  <c r="J84" i="1"/>
  <c r="K84" i="1" s="1"/>
  <c r="J92" i="1"/>
  <c r="K92" i="1" s="1"/>
  <c r="J240" i="1"/>
  <c r="K240" i="1" s="1"/>
  <c r="J150" i="1"/>
  <c r="K150" i="1" s="1"/>
  <c r="J166" i="1"/>
  <c r="K166" i="1" s="1"/>
  <c r="J182" i="1"/>
  <c r="K182" i="1" s="1"/>
  <c r="J198" i="1"/>
  <c r="K198" i="1" s="1"/>
  <c r="J222" i="1"/>
  <c r="K222" i="1" s="1"/>
  <c r="J216" i="1"/>
  <c r="K216" i="1" s="1"/>
  <c r="J266" i="1"/>
  <c r="K266" i="1" s="1"/>
  <c r="J279" i="1"/>
  <c r="K279" i="1" s="1"/>
  <c r="J366" i="1"/>
  <c r="K366" i="1" s="1"/>
  <c r="J263" i="1"/>
  <c r="K263" i="1" s="1"/>
  <c r="J235" i="1"/>
  <c r="K235" i="1" s="1"/>
  <c r="J272" i="1"/>
  <c r="K272" i="1" s="1"/>
  <c r="J290" i="1"/>
  <c r="K290" i="1" s="1"/>
  <c r="J282" i="1"/>
  <c r="K282" i="1" s="1"/>
  <c r="J326" i="1"/>
  <c r="K326" i="1" s="1"/>
  <c r="J352" i="1"/>
  <c r="K352" i="1" s="1"/>
  <c r="J205" i="1"/>
  <c r="K205" i="1" s="1"/>
  <c r="J286" i="1"/>
  <c r="K286" i="1" s="1"/>
  <c r="J341" i="1"/>
  <c r="K341" i="1" s="1"/>
  <c r="N66" i="1" l="1"/>
  <c r="O66" i="1" s="1"/>
  <c r="Q66" i="1" s="1"/>
  <c r="N318" i="1"/>
  <c r="O318" i="1" s="1"/>
  <c r="Q318" i="1" s="1"/>
  <c r="N277" i="1"/>
  <c r="O277" i="1" s="1"/>
  <c r="Q277" i="1" s="1"/>
  <c r="N262" i="1"/>
  <c r="O262" i="1" s="1"/>
  <c r="Q262" i="1" s="1"/>
  <c r="N221" i="1"/>
  <c r="O221" i="1" s="1"/>
  <c r="Q221" i="1" s="1"/>
  <c r="N321" i="1"/>
  <c r="O321" i="1" s="1"/>
  <c r="Q321" i="1" s="1"/>
  <c r="N247" i="1"/>
  <c r="O247" i="1" s="1"/>
  <c r="Q247" i="1" s="1"/>
  <c r="N315" i="1"/>
  <c r="O315" i="1" s="1"/>
  <c r="Q315" i="1" s="1"/>
  <c r="N280" i="1"/>
  <c r="O280" i="1" s="1"/>
  <c r="Q280" i="1" s="1"/>
  <c r="N168" i="1"/>
  <c r="O168" i="1" s="1"/>
  <c r="Q168" i="1" s="1"/>
  <c r="N328" i="1"/>
  <c r="O328" i="1" s="1"/>
  <c r="Q328" i="1" s="1"/>
  <c r="N245" i="1"/>
  <c r="O245" i="1" s="1"/>
  <c r="Q245" i="1" s="1"/>
  <c r="N200" i="1"/>
  <c r="O200" i="1" s="1"/>
  <c r="Q200" i="1" s="1"/>
  <c r="N285" i="1"/>
  <c r="O285" i="1" s="1"/>
  <c r="Q285" i="1" s="1"/>
  <c r="N239" i="1"/>
  <c r="O239" i="1" s="1"/>
  <c r="Q239" i="1" s="1"/>
  <c r="N140" i="1"/>
  <c r="O140" i="1" s="1"/>
  <c r="Q140" i="1" s="1"/>
  <c r="N307" i="1"/>
  <c r="O307" i="1" s="1"/>
  <c r="Q307" i="1" s="1"/>
  <c r="N208" i="1"/>
  <c r="O208" i="1" s="1"/>
  <c r="Q208" i="1" s="1"/>
  <c r="N109" i="1"/>
  <c r="O109" i="1" s="1"/>
  <c r="Q109" i="1" s="1"/>
  <c r="N60" i="1"/>
  <c r="O60" i="1" s="1"/>
  <c r="Q60" i="1" s="1"/>
  <c r="N46" i="1"/>
  <c r="O46" i="1" s="1"/>
  <c r="Q46" i="1" s="1"/>
  <c r="N36" i="1"/>
  <c r="O36" i="1" s="1"/>
  <c r="Q36" i="1" s="1"/>
  <c r="N97" i="1"/>
  <c r="O97" i="1" s="1"/>
  <c r="Q97" i="1" s="1"/>
  <c r="N141" i="1"/>
  <c r="O141" i="1" s="1"/>
  <c r="Q141" i="1" s="1"/>
  <c r="N87" i="1"/>
  <c r="O87" i="1" s="1"/>
  <c r="Q87" i="1" s="1"/>
  <c r="N64" i="1"/>
  <c r="O64" i="1" s="1"/>
  <c r="Q64" i="1" s="1"/>
  <c r="N49" i="1"/>
  <c r="O49" i="1" s="1"/>
  <c r="Q49" i="1" s="1"/>
  <c r="N39" i="1"/>
  <c r="O39" i="1" s="1"/>
  <c r="Q39" i="1" s="1"/>
  <c r="N269" i="1"/>
  <c r="O269" i="1" s="1"/>
  <c r="Q269" i="1" s="1"/>
  <c r="N268" i="1"/>
  <c r="O268" i="1" s="1"/>
  <c r="Q268" i="1" s="1"/>
  <c r="N56" i="1"/>
  <c r="O56" i="1" s="1"/>
  <c r="Q56" i="1" s="1"/>
  <c r="N24" i="1"/>
  <c r="O24" i="1" s="1"/>
  <c r="Q24" i="1" s="1"/>
  <c r="N226" i="1"/>
  <c r="O226" i="1" s="1"/>
  <c r="Q226" i="1" s="1"/>
  <c r="N110" i="1"/>
  <c r="O110" i="1" s="1"/>
  <c r="Q110" i="1" s="1"/>
  <c r="N51" i="1"/>
  <c r="O51" i="1" s="1"/>
  <c r="Q51" i="1" s="1"/>
  <c r="N19" i="1"/>
  <c r="O19" i="1" s="1"/>
  <c r="Q19" i="1" s="1"/>
  <c r="N354" i="1"/>
  <c r="O354" i="1" s="1"/>
  <c r="Q354" i="1" s="1"/>
  <c r="N338" i="1"/>
  <c r="O338" i="1" s="1"/>
  <c r="Q338" i="1" s="1"/>
  <c r="N210" i="1"/>
  <c r="O210" i="1" s="1"/>
  <c r="Q210" i="1" s="1"/>
  <c r="N113" i="1"/>
  <c r="O113" i="1" s="1"/>
  <c r="Q113" i="1" s="1"/>
  <c r="N296" i="1"/>
  <c r="O296" i="1" s="1"/>
  <c r="Q296" i="1" s="1"/>
  <c r="N107" i="1"/>
  <c r="O107" i="1" s="1"/>
  <c r="Q107" i="1" s="1"/>
  <c r="N120" i="1"/>
  <c r="O120" i="1" s="1"/>
  <c r="Q120" i="1" s="1"/>
  <c r="N171" i="1"/>
  <c r="O171" i="1" s="1"/>
  <c r="Q171" i="1" s="1"/>
  <c r="N101" i="1"/>
  <c r="O101" i="1" s="1"/>
  <c r="Q101" i="1" s="1"/>
  <c r="N130" i="1"/>
  <c r="O130" i="1" s="1"/>
  <c r="Q130" i="1" s="1"/>
  <c r="N163" i="1"/>
  <c r="O163" i="1" s="1"/>
  <c r="Q163" i="1" s="1"/>
  <c r="N172" i="1"/>
  <c r="O172" i="1" s="1"/>
  <c r="Q172" i="1" s="1"/>
  <c r="N214" i="1"/>
  <c r="O214" i="1" s="1"/>
  <c r="Q214" i="1" s="1"/>
  <c r="N238" i="1"/>
  <c r="O238" i="1" s="1"/>
  <c r="Q238" i="1" s="1"/>
  <c r="N295" i="1"/>
  <c r="O295" i="1" s="1"/>
  <c r="Q295" i="1" s="1"/>
  <c r="N371" i="1"/>
  <c r="O371" i="1" s="1"/>
  <c r="Q371" i="1" s="1"/>
  <c r="N299" i="1"/>
  <c r="O299" i="1" s="1"/>
  <c r="Q299" i="1" s="1"/>
  <c r="N289" i="1"/>
  <c r="O289" i="1" s="1"/>
  <c r="Q289" i="1" s="1"/>
  <c r="N44" i="1"/>
  <c r="O44" i="1" s="1"/>
  <c r="Q44" i="1" s="1"/>
  <c r="N30" i="1"/>
  <c r="O30" i="1" s="1"/>
  <c r="Q30" i="1" s="1"/>
  <c r="N20" i="1"/>
  <c r="O20" i="1" s="1"/>
  <c r="Q20" i="1" s="1"/>
  <c r="N199" i="1"/>
  <c r="O199" i="1" s="1"/>
  <c r="Q199" i="1" s="1"/>
  <c r="N131" i="1"/>
  <c r="O131" i="1" s="1"/>
  <c r="Q131" i="1" s="1"/>
  <c r="N184" i="1"/>
  <c r="O184" i="1" s="1"/>
  <c r="Q184" i="1" s="1"/>
  <c r="N265" i="1"/>
  <c r="O265" i="1" s="1"/>
  <c r="Q265" i="1" s="1"/>
  <c r="N47" i="1"/>
  <c r="O47" i="1" s="1"/>
  <c r="Q47" i="1" s="1"/>
  <c r="N33" i="1"/>
  <c r="O33" i="1" s="1"/>
  <c r="Q33" i="1" s="1"/>
  <c r="N23" i="1"/>
  <c r="O23" i="1" s="1"/>
  <c r="Q23" i="1" s="1"/>
  <c r="N236" i="1"/>
  <c r="O236" i="1" s="1"/>
  <c r="Q236" i="1" s="1"/>
  <c r="N308" i="1"/>
  <c r="O308" i="1" s="1"/>
  <c r="Q308" i="1" s="1"/>
  <c r="N115" i="1"/>
  <c r="O115" i="1" s="1"/>
  <c r="Q115" i="1" s="1"/>
  <c r="N339" i="1"/>
  <c r="O339" i="1" s="1"/>
  <c r="Q339" i="1" s="1"/>
  <c r="N50" i="1"/>
  <c r="O50" i="1" s="1"/>
  <c r="Q50" i="1" s="1"/>
  <c r="N18" i="1"/>
  <c r="O18" i="1" s="1"/>
  <c r="Q18" i="1" s="1"/>
  <c r="N85" i="1"/>
  <c r="O85" i="1" s="1"/>
  <c r="Q85" i="1" s="1"/>
  <c r="N69" i="1"/>
  <c r="O69" i="1" s="1"/>
  <c r="Q69" i="1" s="1"/>
  <c r="N284" i="1"/>
  <c r="O284" i="1" s="1"/>
  <c r="Q284" i="1" s="1"/>
  <c r="N223" i="1"/>
  <c r="O223" i="1" s="1"/>
  <c r="Q223" i="1" s="1"/>
  <c r="N126" i="1"/>
  <c r="O126" i="1" s="1"/>
  <c r="Q126" i="1" s="1"/>
  <c r="N353" i="1"/>
  <c r="O353" i="1" s="1"/>
  <c r="Q353" i="1" s="1"/>
  <c r="N327" i="1"/>
  <c r="O327" i="1" s="1"/>
  <c r="Q327" i="1" s="1"/>
  <c r="N260" i="1"/>
  <c r="O260" i="1" s="1"/>
  <c r="Q260" i="1" s="1"/>
  <c r="N28" i="1"/>
  <c r="O28" i="1" s="1"/>
  <c r="Q28" i="1" s="1"/>
  <c r="N14" i="1"/>
  <c r="O14" i="1" s="1"/>
  <c r="Q14" i="1" s="1"/>
  <c r="N4" i="1"/>
  <c r="O4" i="1" s="1"/>
  <c r="Q4" i="1" s="1"/>
  <c r="N183" i="1"/>
  <c r="O183" i="1" s="1"/>
  <c r="Q183" i="1" s="1"/>
  <c r="N102" i="1"/>
  <c r="O102" i="1" s="1"/>
  <c r="Q102" i="1" s="1"/>
  <c r="N176" i="1"/>
  <c r="O176" i="1" s="1"/>
  <c r="Q176" i="1" s="1"/>
  <c r="N152" i="1"/>
  <c r="O152" i="1" s="1"/>
  <c r="Q152" i="1" s="1"/>
  <c r="N96" i="1"/>
  <c r="O96" i="1" s="1"/>
  <c r="Q96" i="1" s="1"/>
  <c r="N79" i="1"/>
  <c r="O79" i="1" s="1"/>
  <c r="Q79" i="1" s="1"/>
  <c r="N31" i="1"/>
  <c r="O31" i="1" s="1"/>
  <c r="Q31" i="1" s="1"/>
  <c r="N17" i="1"/>
  <c r="O17" i="1" s="1"/>
  <c r="Q17" i="1" s="1"/>
  <c r="N7" i="1"/>
  <c r="O7" i="1" s="1"/>
  <c r="Q7" i="1" s="1"/>
  <c r="N105" i="1"/>
  <c r="O105" i="1" s="1"/>
  <c r="Q105" i="1" s="1"/>
  <c r="N312" i="1"/>
  <c r="O312" i="1" s="1"/>
  <c r="Q312" i="1" s="1"/>
  <c r="N316" i="1"/>
  <c r="O316" i="1" s="1"/>
  <c r="Q316" i="1" s="1"/>
  <c r="N317" i="1"/>
  <c r="O317" i="1" s="1"/>
  <c r="Q317" i="1" s="1"/>
  <c r="N309" i="1"/>
  <c r="O309" i="1" s="1"/>
  <c r="Q309" i="1" s="1"/>
  <c r="N40" i="1"/>
  <c r="O40" i="1" s="1"/>
  <c r="Q40" i="1" s="1"/>
  <c r="N8" i="1"/>
  <c r="O8" i="1" s="1"/>
  <c r="Q8" i="1" s="1"/>
  <c r="N187" i="1"/>
  <c r="O187" i="1" s="1"/>
  <c r="Q187" i="1" s="1"/>
  <c r="N73" i="1"/>
  <c r="O73" i="1" s="1"/>
  <c r="Q73" i="1" s="1"/>
  <c r="N35" i="1"/>
  <c r="O35" i="1" s="1"/>
  <c r="Q35" i="1" s="1"/>
  <c r="K379" i="1"/>
  <c r="N288" i="1"/>
  <c r="O288" i="1" s="1"/>
  <c r="Q288" i="1" s="1"/>
  <c r="N311" i="1"/>
  <c r="O311" i="1" s="1"/>
  <c r="Q311" i="1" s="1"/>
  <c r="N95" i="1"/>
  <c r="O95" i="1" s="1"/>
  <c r="Q95" i="1" s="1"/>
  <c r="N303" i="1"/>
  <c r="O303" i="1" s="1"/>
  <c r="Q303" i="1" s="1"/>
  <c r="N291" i="1"/>
  <c r="O291" i="1" s="1"/>
  <c r="Q291" i="1" s="1"/>
  <c r="N332" i="1"/>
  <c r="O332" i="1" s="1"/>
  <c r="Q332" i="1" s="1"/>
  <c r="N196" i="1"/>
  <c r="O196" i="1" s="1"/>
  <c r="Q196" i="1" s="1"/>
  <c r="N349" i="1"/>
  <c r="O349" i="1" s="1"/>
  <c r="Q349" i="1" s="1"/>
  <c r="N127" i="1"/>
  <c r="O127" i="1" s="1"/>
  <c r="Q127" i="1" s="1"/>
  <c r="N62" i="1"/>
  <c r="O62" i="1" s="1"/>
  <c r="Q62" i="1" s="1"/>
  <c r="N52" i="1"/>
  <c r="O52" i="1" s="1"/>
  <c r="Q52" i="1" s="1"/>
  <c r="N12" i="1"/>
  <c r="O12" i="1" s="1"/>
  <c r="Q12" i="1" s="1"/>
  <c r="N237" i="1"/>
  <c r="O237" i="1" s="1"/>
  <c r="Q237" i="1" s="1"/>
  <c r="N242" i="1"/>
  <c r="O242" i="1" s="1"/>
  <c r="Q242" i="1" s="1"/>
  <c r="N175" i="1"/>
  <c r="O175" i="1" s="1"/>
  <c r="Q175" i="1" s="1"/>
  <c r="N144" i="1"/>
  <c r="O144" i="1" s="1"/>
  <c r="Q144" i="1" s="1"/>
  <c r="N71" i="1"/>
  <c r="O71" i="1" s="1"/>
  <c r="Q71" i="1" s="1"/>
  <c r="N55" i="1"/>
  <c r="O55" i="1" s="1"/>
  <c r="Q55" i="1" s="1"/>
  <c r="N15" i="1"/>
  <c r="O15" i="1" s="1"/>
  <c r="Q15" i="1" s="1"/>
  <c r="N375" i="1"/>
  <c r="O375" i="1" s="1"/>
  <c r="Q375" i="1" s="1"/>
  <c r="N271" i="1"/>
  <c r="O271" i="1" s="1"/>
  <c r="Q271" i="1" s="1"/>
  <c r="N357" i="1"/>
  <c r="O357" i="1" s="1"/>
  <c r="Q357" i="1" s="1"/>
  <c r="N164" i="1"/>
  <c r="O164" i="1" s="1"/>
  <c r="Q164" i="1" s="1"/>
  <c r="N132" i="1"/>
  <c r="O132" i="1" s="1"/>
  <c r="Q132" i="1" s="1"/>
  <c r="N121" i="1"/>
  <c r="O121" i="1" s="1"/>
  <c r="Q121" i="1" s="1"/>
  <c r="N359" i="1"/>
  <c r="O359" i="1" s="1"/>
  <c r="Q359" i="1" s="1"/>
  <c r="N362" i="1"/>
  <c r="O362" i="1" s="1"/>
  <c r="Q362" i="1" s="1"/>
  <c r="N206" i="1"/>
  <c r="O206" i="1" s="1"/>
  <c r="Q206" i="1" s="1"/>
  <c r="N305" i="1"/>
  <c r="O305" i="1" s="1"/>
  <c r="Q305" i="1" s="1"/>
  <c r="N207" i="1"/>
  <c r="O207" i="1" s="1"/>
  <c r="Q207" i="1" s="1"/>
  <c r="N34" i="1"/>
  <c r="O34" i="1" s="1"/>
  <c r="Q34" i="1" s="1"/>
  <c r="N129" i="1"/>
  <c r="O129" i="1" s="1"/>
  <c r="Q129" i="1" s="1"/>
  <c r="N93" i="1"/>
  <c r="O93" i="1" s="1"/>
  <c r="Q93" i="1" s="1"/>
  <c r="N227" i="1"/>
  <c r="O227" i="1" s="1"/>
  <c r="Q227" i="1" s="1"/>
  <c r="N254" i="1"/>
  <c r="O254" i="1" s="1"/>
  <c r="Q254" i="1" s="1"/>
  <c r="N106" i="1"/>
  <c r="O106" i="1" s="1"/>
  <c r="Q106" i="1" s="1"/>
  <c r="N38" i="1"/>
  <c r="O38" i="1" s="1"/>
  <c r="Q38" i="1" s="1"/>
  <c r="N6" i="1"/>
  <c r="O6" i="1" s="1"/>
  <c r="Q6" i="1" s="1"/>
  <c r="N192" i="1"/>
  <c r="O192" i="1" s="1"/>
  <c r="Q192" i="1" s="1"/>
  <c r="N89" i="1"/>
  <c r="O89" i="1" s="1"/>
  <c r="Q89" i="1" s="1"/>
  <c r="N57" i="1"/>
  <c r="O57" i="1" s="1"/>
  <c r="Q57" i="1" s="1"/>
  <c r="N25" i="1"/>
  <c r="O25" i="1" s="1"/>
  <c r="Q25" i="1" s="1"/>
  <c r="N103" i="1"/>
  <c r="O103" i="1" s="1"/>
  <c r="Q103" i="1" s="1"/>
  <c r="N351" i="1"/>
  <c r="O351" i="1" s="1"/>
  <c r="Q351" i="1" s="1"/>
  <c r="N276" i="1"/>
  <c r="O276" i="1" s="1"/>
  <c r="Q276" i="1" s="1"/>
  <c r="N322" i="1"/>
  <c r="O322" i="1" s="1"/>
  <c r="Q322" i="1" s="1"/>
  <c r="N297" i="1"/>
  <c r="O297" i="1" s="1"/>
  <c r="Q297" i="1" s="1"/>
  <c r="N65" i="1"/>
  <c r="O65" i="1" s="1"/>
  <c r="Q65" i="1" s="1"/>
  <c r="N32" i="1"/>
  <c r="O32" i="1" s="1"/>
  <c r="Q32" i="1" s="1"/>
  <c r="N215" i="1"/>
  <c r="O215" i="1" s="1"/>
  <c r="Q215" i="1" s="1"/>
  <c r="N148" i="1"/>
  <c r="O148" i="1" s="1"/>
  <c r="Q148" i="1" s="1"/>
  <c r="N59" i="1"/>
  <c r="O59" i="1" s="1"/>
  <c r="Q59" i="1" s="1"/>
  <c r="N27" i="1"/>
  <c r="O27" i="1" s="1"/>
  <c r="Q27" i="1" s="1"/>
  <c r="N122" i="1"/>
  <c r="O122" i="1" s="1"/>
  <c r="Q122" i="1" s="1"/>
  <c r="N310" i="1"/>
  <c r="O310" i="1" s="1"/>
  <c r="Q310" i="1" s="1"/>
  <c r="N350" i="1"/>
  <c r="O350" i="1" s="1"/>
  <c r="Q350" i="1" s="1"/>
  <c r="N337" i="1"/>
  <c r="O337" i="1" s="1"/>
  <c r="Q337" i="1" s="1"/>
  <c r="N363" i="1"/>
  <c r="O363" i="1" s="1"/>
  <c r="Q363" i="1" s="1"/>
  <c r="N42" i="1"/>
  <c r="O42" i="1" s="1"/>
  <c r="Q42" i="1" s="1"/>
  <c r="N10" i="1"/>
  <c r="O10" i="1" s="1"/>
  <c r="Q10" i="1" s="1"/>
  <c r="N53" i="1"/>
  <c r="O53" i="1" s="1"/>
  <c r="Q53" i="1" s="1"/>
  <c r="N21" i="1"/>
  <c r="O21" i="1" s="1"/>
  <c r="Q21" i="1" s="1"/>
  <c r="N302" i="1"/>
  <c r="O302" i="1" s="1"/>
  <c r="Q302" i="1" s="1"/>
  <c r="N83" i="1"/>
  <c r="O83" i="1" s="1"/>
  <c r="Q83" i="1" s="1"/>
  <c r="N45" i="1"/>
  <c r="O45" i="1" s="1"/>
  <c r="Q45" i="1" s="1"/>
  <c r="N13" i="1"/>
  <c r="O13" i="1" s="1"/>
  <c r="Q13" i="1" s="1"/>
  <c r="N334" i="1"/>
  <c r="O334" i="1" s="1"/>
  <c r="Q334" i="1" s="1"/>
  <c r="N345" i="1"/>
  <c r="O345" i="1" s="1"/>
  <c r="Q345" i="1" s="1"/>
  <c r="N281" i="1"/>
  <c r="O281" i="1" s="1"/>
  <c r="Q281" i="1" s="1"/>
  <c r="N300" i="1"/>
  <c r="O300" i="1" s="1"/>
  <c r="Q300" i="1" s="1"/>
  <c r="N128" i="1"/>
  <c r="O128" i="1" s="1"/>
  <c r="Q128" i="1" s="1"/>
  <c r="N259" i="1"/>
  <c r="O259" i="1" s="1"/>
  <c r="Q259" i="1" s="1"/>
  <c r="N188" i="1"/>
  <c r="O188" i="1" s="1"/>
  <c r="Q188" i="1" s="1"/>
  <c r="N117" i="1"/>
  <c r="O117" i="1" s="1"/>
  <c r="Q117" i="1" s="1"/>
  <c r="N253" i="1"/>
  <c r="O253" i="1" s="1"/>
  <c r="Q253" i="1" s="1"/>
  <c r="N54" i="1"/>
  <c r="O54" i="1" s="1"/>
  <c r="Q54" i="1" s="1"/>
  <c r="N22" i="1"/>
  <c r="O22" i="1" s="1"/>
  <c r="Q22" i="1" s="1"/>
  <c r="N275" i="1"/>
  <c r="O275" i="1" s="1"/>
  <c r="Q275" i="1" s="1"/>
  <c r="N167" i="1"/>
  <c r="O167" i="1" s="1"/>
  <c r="Q167" i="1" s="1"/>
  <c r="N313" i="1"/>
  <c r="O313" i="1" s="1"/>
  <c r="Q313" i="1" s="1"/>
  <c r="N160" i="1"/>
  <c r="O160" i="1" s="1"/>
  <c r="Q160" i="1" s="1"/>
  <c r="N232" i="1"/>
  <c r="O232" i="1" s="1"/>
  <c r="Q232" i="1" s="1"/>
  <c r="N81" i="1"/>
  <c r="O81" i="1" s="1"/>
  <c r="Q81" i="1" s="1"/>
  <c r="N41" i="1"/>
  <c r="O41" i="1" s="1"/>
  <c r="Q41" i="1" s="1"/>
  <c r="N9" i="1"/>
  <c r="O9" i="1" s="1"/>
  <c r="Q9" i="1" s="1"/>
  <c r="N114" i="1"/>
  <c r="O114" i="1" s="1"/>
  <c r="Q114" i="1" s="1"/>
  <c r="N136" i="1"/>
  <c r="O136" i="1" s="1"/>
  <c r="Q136" i="1" s="1"/>
  <c r="N139" i="1"/>
  <c r="O139" i="1" s="1"/>
  <c r="Q139" i="1" s="1"/>
  <c r="N125" i="1"/>
  <c r="O125" i="1" s="1"/>
  <c r="Q125" i="1" s="1"/>
  <c r="N112" i="1"/>
  <c r="O112" i="1" s="1"/>
  <c r="Q112" i="1" s="1"/>
  <c r="N48" i="1"/>
  <c r="O48" i="1" s="1"/>
  <c r="Q48" i="1" s="1"/>
  <c r="N16" i="1"/>
  <c r="O16" i="1" s="1"/>
  <c r="Q16" i="1" s="1"/>
  <c r="N195" i="1"/>
  <c r="O195" i="1" s="1"/>
  <c r="Q195" i="1" s="1"/>
  <c r="N180" i="1"/>
  <c r="O180" i="1" s="1"/>
  <c r="Q180" i="1" s="1"/>
  <c r="N249" i="1"/>
  <c r="O249" i="1" s="1"/>
  <c r="Q249" i="1" s="1"/>
  <c r="N43" i="1"/>
  <c r="O43" i="1" s="1"/>
  <c r="Q43" i="1" s="1"/>
  <c r="N11" i="1"/>
  <c r="O11" i="1" s="1"/>
  <c r="Q11" i="1" s="1"/>
  <c r="N368" i="1"/>
  <c r="O368" i="1" s="1"/>
  <c r="Q368" i="1" s="1"/>
  <c r="N364" i="1"/>
  <c r="O364" i="1" s="1"/>
  <c r="Q364" i="1" s="1"/>
  <c r="N372" i="1"/>
  <c r="O372" i="1" s="1"/>
  <c r="Q372" i="1" s="1"/>
  <c r="N58" i="1"/>
  <c r="O58" i="1" s="1"/>
  <c r="Q58" i="1" s="1"/>
  <c r="N26" i="1"/>
  <c r="O26" i="1" s="1"/>
  <c r="Q26" i="1" s="1"/>
  <c r="N118" i="1"/>
  <c r="O118" i="1" s="1"/>
  <c r="Q118" i="1" s="1"/>
  <c r="N91" i="1"/>
  <c r="O91" i="1" s="1"/>
  <c r="Q91" i="1" s="1"/>
  <c r="N77" i="1"/>
  <c r="O77" i="1" s="1"/>
  <c r="Q77" i="1" s="1"/>
  <c r="N67" i="1"/>
  <c r="O67" i="1" s="1"/>
  <c r="Q67" i="1" s="1"/>
  <c r="N37" i="1"/>
  <c r="O37" i="1" s="1"/>
  <c r="Q37" i="1" s="1"/>
  <c r="N5" i="1"/>
  <c r="O5" i="1" s="1"/>
  <c r="Q5" i="1" s="1"/>
  <c r="N204" i="1"/>
  <c r="O204" i="1" s="1"/>
  <c r="Q204" i="1" s="1"/>
  <c r="N331" i="1"/>
  <c r="O331" i="1" s="1"/>
  <c r="Q331" i="1" s="1"/>
  <c r="N230" i="1"/>
  <c r="O230" i="1" s="1"/>
  <c r="Q230" i="1" s="1"/>
  <c r="N343" i="1"/>
  <c r="O343" i="1" s="1"/>
  <c r="Q343" i="1" s="1"/>
  <c r="N336" i="1"/>
  <c r="O336" i="1" s="1"/>
  <c r="Q336" i="1" s="1"/>
  <c r="N229" i="1"/>
  <c r="O229" i="1" s="1"/>
  <c r="Q229" i="1" s="1"/>
  <c r="N123" i="1"/>
  <c r="O123" i="1" s="1"/>
  <c r="Q123" i="1" s="1"/>
  <c r="N75" i="1"/>
  <c r="O75" i="1" s="1"/>
  <c r="Q75" i="1" s="1"/>
  <c r="N61" i="1"/>
  <c r="O61" i="1" s="1"/>
  <c r="Q61" i="1" s="1"/>
  <c r="N29" i="1"/>
  <c r="O29" i="1" s="1"/>
  <c r="Q29" i="1" s="1"/>
  <c r="N98" i="1"/>
  <c r="O98" i="1" s="1"/>
  <c r="Q98" i="1" s="1"/>
  <c r="N252" i="1"/>
  <c r="O252" i="1" s="1"/>
  <c r="Q252" i="1" s="1"/>
  <c r="N304" i="1"/>
  <c r="O304" i="1" s="1"/>
  <c r="Q304" i="1" s="1"/>
  <c r="N270" i="1"/>
  <c r="O270" i="1" s="1"/>
  <c r="Q270" i="1" s="1"/>
  <c r="N367" i="1"/>
  <c r="O367" i="1" s="1"/>
  <c r="Q367" i="1" s="1"/>
  <c r="N119" i="1"/>
  <c r="O119" i="1" s="1"/>
  <c r="Q119" i="1" s="1"/>
  <c r="N179" i="1"/>
  <c r="O179" i="1" s="1"/>
  <c r="Q179" i="1" s="1"/>
  <c r="N156" i="1"/>
  <c r="O156" i="1" s="1"/>
  <c r="Q156" i="1" s="1"/>
  <c r="N78" i="1" l="1"/>
  <c r="O78" i="1" s="1"/>
  <c r="Q78" i="1" s="1"/>
  <c r="N170" i="1"/>
  <c r="O170" i="1" s="1"/>
  <c r="Q170" i="1" s="1"/>
  <c r="N346" i="1"/>
  <c r="O346" i="1" s="1"/>
  <c r="Q346" i="1" s="1"/>
  <c r="N72" i="1"/>
  <c r="O72" i="1" s="1"/>
  <c r="Q72" i="1" s="1"/>
  <c r="N244" i="1"/>
  <c r="O244" i="1" s="1"/>
  <c r="Q244" i="1" s="1"/>
  <c r="N278" i="1"/>
  <c r="O278" i="1" s="1"/>
  <c r="Q278" i="1" s="1"/>
  <c r="N209" i="1"/>
  <c r="O209" i="1" s="1"/>
  <c r="Q209" i="1" s="1"/>
  <c r="N222" i="1"/>
  <c r="O222" i="1" s="1"/>
  <c r="Q222" i="1" s="1"/>
  <c r="N273" i="1"/>
  <c r="O273" i="1" s="1"/>
  <c r="Q273" i="1" s="1"/>
  <c r="N323" i="1"/>
  <c r="O323" i="1" s="1"/>
  <c r="Q323" i="1" s="1"/>
  <c r="N74" i="1"/>
  <c r="O74" i="1" s="1"/>
  <c r="Q74" i="1" s="1"/>
  <c r="N366" i="1"/>
  <c r="O366" i="1" s="1"/>
  <c r="Q366" i="1" s="1"/>
  <c r="N274" i="1"/>
  <c r="O274" i="1" s="1"/>
  <c r="Q274" i="1" s="1"/>
  <c r="N149" i="1"/>
  <c r="O149" i="1" s="1"/>
  <c r="Q149" i="1" s="1"/>
  <c r="N293" i="1"/>
  <c r="O293" i="1" s="1"/>
  <c r="Q293" i="1" s="1"/>
  <c r="N108" i="1"/>
  <c r="O108" i="1" s="1"/>
  <c r="Q108" i="1" s="1"/>
  <c r="N294" i="1"/>
  <c r="O294" i="1" s="1"/>
  <c r="Q294" i="1" s="1"/>
  <c r="N258" i="1"/>
  <c r="O258" i="1" s="1"/>
  <c r="Q258" i="1" s="1"/>
  <c r="N84" i="1"/>
  <c r="O84" i="1" s="1"/>
  <c r="Q84" i="1" s="1"/>
  <c r="N224" i="1"/>
  <c r="O224" i="1" s="1"/>
  <c r="Q224" i="1" s="1"/>
  <c r="N358" i="1"/>
  <c r="O358" i="1" s="1"/>
  <c r="Q358" i="1" s="1"/>
  <c r="N216" i="1"/>
  <c r="O216" i="1" s="1"/>
  <c r="Q216" i="1" s="1"/>
  <c r="N90" i="1"/>
  <c r="O90" i="1" s="1"/>
  <c r="Q90" i="1" s="1"/>
  <c r="N251" i="1"/>
  <c r="O251" i="1" s="1"/>
  <c r="Q251" i="1" s="1"/>
  <c r="N374" i="1"/>
  <c r="O374" i="1" s="1"/>
  <c r="Q374" i="1" s="1"/>
  <c r="N159" i="1"/>
  <c r="O159" i="1" s="1"/>
  <c r="Q159" i="1" s="1"/>
  <c r="N335" i="1"/>
  <c r="O335" i="1" s="1"/>
  <c r="Q335" i="1" s="1"/>
  <c r="N146" i="1"/>
  <c r="O146" i="1" s="1"/>
  <c r="Q146" i="1" s="1"/>
  <c r="N138" i="1"/>
  <c r="O138" i="1" s="1"/>
  <c r="Q138" i="1" s="1"/>
  <c r="N68" i="1"/>
  <c r="O68" i="1" s="1"/>
  <c r="Q68" i="1" s="1"/>
  <c r="N290" i="1"/>
  <c r="O290" i="1" s="1"/>
  <c r="Q290" i="1" s="1"/>
  <c r="N116" i="1"/>
  <c r="O116" i="1" s="1"/>
  <c r="Q116" i="1" s="1"/>
  <c r="N352" i="1"/>
  <c r="O352" i="1" s="1"/>
  <c r="Q352" i="1" s="1"/>
  <c r="N329" i="1"/>
  <c r="O329" i="1" s="1"/>
  <c r="Q329" i="1" s="1"/>
  <c r="N228" i="1"/>
  <c r="O228" i="1" s="1"/>
  <c r="Q228" i="1" s="1"/>
  <c r="N373" i="1"/>
  <c r="O373" i="1" s="1"/>
  <c r="Q373" i="1" s="1"/>
  <c r="N173" i="1"/>
  <c r="O173" i="1" s="1"/>
  <c r="Q173" i="1" s="1"/>
  <c r="N360" i="1"/>
  <c r="O360" i="1" s="1"/>
  <c r="Q360" i="1" s="1"/>
  <c r="N234" i="1"/>
  <c r="O234" i="1" s="1"/>
  <c r="Q234" i="1" s="1"/>
  <c r="N150" i="1"/>
  <c r="O150" i="1" s="1"/>
  <c r="Q150" i="1" s="1"/>
  <c r="N80" i="1"/>
  <c r="O80" i="1" s="1"/>
  <c r="Q80" i="1" s="1"/>
  <c r="N202" i="1"/>
  <c r="O202" i="1" s="1"/>
  <c r="Q202" i="1" s="1"/>
  <c r="N198" i="1"/>
  <c r="O198" i="1" s="1"/>
  <c r="Q198" i="1" s="1"/>
  <c r="N211" i="1"/>
  <c r="O211" i="1" s="1"/>
  <c r="Q211" i="1" s="1"/>
  <c r="N241" i="1"/>
  <c r="O241" i="1" s="1"/>
  <c r="Q241" i="1" s="1"/>
  <c r="N147" i="1"/>
  <c r="O147" i="1" s="1"/>
  <c r="Q147" i="1" s="1"/>
  <c r="N181" i="1"/>
  <c r="O181" i="1" s="1"/>
  <c r="Q181" i="1" s="1"/>
  <c r="N161" i="1"/>
  <c r="O161" i="1" s="1"/>
  <c r="Q161" i="1" s="1"/>
  <c r="N212" i="1"/>
  <c r="O212" i="1" s="1"/>
  <c r="Q212" i="1" s="1"/>
  <c r="N158" i="1"/>
  <c r="O158" i="1" s="1"/>
  <c r="Q158" i="1" s="1"/>
  <c r="N203" i="1"/>
  <c r="O203" i="1" s="1"/>
  <c r="Q203" i="1" s="1"/>
  <c r="N355" i="1"/>
  <c r="O355" i="1" s="1"/>
  <c r="Q355" i="1" s="1"/>
  <c r="N70" i="1"/>
  <c r="O70" i="1" s="1"/>
  <c r="Q70" i="1" s="1"/>
  <c r="N193" i="1"/>
  <c r="O193" i="1" s="1"/>
  <c r="Q193" i="1" s="1"/>
  <c r="N319" i="1"/>
  <c r="O319" i="1" s="1"/>
  <c r="Q319" i="1" s="1"/>
  <c r="N344" i="1"/>
  <c r="O344" i="1" s="1"/>
  <c r="Q344" i="1" s="1"/>
  <c r="N92" i="1"/>
  <c r="O92" i="1" s="1"/>
  <c r="Q92" i="1" s="1"/>
  <c r="N155" i="1"/>
  <c r="O155" i="1" s="1"/>
  <c r="Q155" i="1" s="1"/>
  <c r="N370" i="1"/>
  <c r="O370" i="1" s="1"/>
  <c r="Q370" i="1" s="1"/>
  <c r="N286" i="1"/>
  <c r="O286" i="1" s="1"/>
  <c r="Q286" i="1" s="1"/>
  <c r="N333" i="1"/>
  <c r="O333" i="1" s="1"/>
  <c r="Q333" i="1" s="1"/>
  <c r="N219" i="1"/>
  <c r="O219" i="1" s="1"/>
  <c r="Q219" i="1" s="1"/>
  <c r="N326" i="1"/>
  <c r="O326" i="1" s="1"/>
  <c r="Q326" i="1" s="1"/>
  <c r="N86" i="1"/>
  <c r="O86" i="1" s="1"/>
  <c r="Q86" i="1" s="1"/>
  <c r="N213" i="1"/>
  <c r="O213" i="1" s="1"/>
  <c r="Q213" i="1" s="1"/>
  <c r="N257" i="1"/>
  <c r="O257" i="1" s="1"/>
  <c r="Q257" i="1" s="1"/>
  <c r="N287" i="1"/>
  <c r="O287" i="1" s="1"/>
  <c r="Q287" i="1" s="1"/>
  <c r="N314" i="1"/>
  <c r="O314" i="1" s="1"/>
  <c r="Q314" i="1" s="1"/>
  <c r="N256" i="1"/>
  <c r="O256" i="1" s="1"/>
  <c r="Q256" i="1" s="1"/>
  <c r="N169" i="1"/>
  <c r="O169" i="1" s="1"/>
  <c r="Q169" i="1" s="1"/>
  <c r="N330" i="1"/>
  <c r="O330" i="1" s="1"/>
  <c r="Q330" i="1" s="1"/>
  <c r="N111" i="1"/>
  <c r="O111" i="1" s="1"/>
  <c r="Q111" i="1" s="1"/>
  <c r="N143" i="1"/>
  <c r="O143" i="1" s="1"/>
  <c r="Q143" i="1" s="1"/>
  <c r="N145" i="1"/>
  <c r="O145" i="1" s="1"/>
  <c r="Q145" i="1" s="1"/>
  <c r="N301" i="1"/>
  <c r="O301" i="1" s="1"/>
  <c r="Q301" i="1" s="1"/>
  <c r="N94" i="1"/>
  <c r="O94" i="1" s="1"/>
  <c r="Q94" i="1" s="1"/>
  <c r="N342" i="1"/>
  <c r="O342" i="1" s="1"/>
  <c r="Q342" i="1" s="1"/>
  <c r="N154" i="1"/>
  <c r="O154" i="1" s="1"/>
  <c r="Q154" i="1" s="1"/>
  <c r="N356" i="1"/>
  <c r="O356" i="1" s="1"/>
  <c r="Q356" i="1" s="1"/>
  <c r="N197" i="1"/>
  <c r="O197" i="1" s="1"/>
  <c r="Q197" i="1" s="1"/>
  <c r="N124" i="1"/>
  <c r="O124" i="1" s="1"/>
  <c r="Q124" i="1" s="1"/>
  <c r="N240" i="1"/>
  <c r="O240" i="1" s="1"/>
  <c r="Q240" i="1" s="1"/>
  <c r="N191" i="1"/>
  <c r="O191" i="1" s="1"/>
  <c r="Q191" i="1" s="1"/>
  <c r="N347" i="1"/>
  <c r="O347" i="1" s="1"/>
  <c r="Q347" i="1" s="1"/>
  <c r="N369" i="1"/>
  <c r="O369" i="1" s="1"/>
  <c r="Q369" i="1" s="1"/>
  <c r="N3" i="1"/>
  <c r="O3" i="1" s="1"/>
  <c r="N178" i="1"/>
  <c r="O178" i="1" s="1"/>
  <c r="Q178" i="1" s="1"/>
  <c r="N376" i="1"/>
  <c r="O376" i="1" s="1"/>
  <c r="Q376" i="1" s="1"/>
  <c r="N135" i="1"/>
  <c r="O135" i="1" s="1"/>
  <c r="Q135" i="1" s="1"/>
  <c r="N324" i="1"/>
  <c r="O324" i="1" s="1"/>
  <c r="Q324" i="1" s="1"/>
  <c r="N137" i="1"/>
  <c r="O137" i="1" s="1"/>
  <c r="Q137" i="1" s="1"/>
  <c r="N282" i="1"/>
  <c r="O282" i="1" s="1"/>
  <c r="Q282" i="1" s="1"/>
  <c r="N177" i="1"/>
  <c r="O177" i="1" s="1"/>
  <c r="Q177" i="1" s="1"/>
  <c r="N320" i="1"/>
  <c r="O320" i="1" s="1"/>
  <c r="Q320" i="1" s="1"/>
  <c r="N165" i="1"/>
  <c r="O165" i="1" s="1"/>
  <c r="Q165" i="1" s="1"/>
  <c r="N248" i="1"/>
  <c r="O248" i="1" s="1"/>
  <c r="Q248" i="1" s="1"/>
  <c r="N100" i="1"/>
  <c r="O100" i="1" s="1"/>
  <c r="Q100" i="1" s="1"/>
  <c r="N151" i="1"/>
  <c r="O151" i="1" s="1"/>
  <c r="Q151" i="1" s="1"/>
  <c r="N186" i="1"/>
  <c r="O186" i="1" s="1"/>
  <c r="Q186" i="1" s="1"/>
  <c r="N340" i="1"/>
  <c r="O340" i="1" s="1"/>
  <c r="Q340" i="1" s="1"/>
  <c r="N217" i="1"/>
  <c r="O217" i="1" s="1"/>
  <c r="Q217" i="1" s="1"/>
  <c r="N325" i="1"/>
  <c r="O325" i="1" s="1"/>
  <c r="Q325" i="1" s="1"/>
  <c r="N99" i="1"/>
  <c r="O99" i="1" s="1"/>
  <c r="Q99" i="1" s="1"/>
  <c r="N225" i="1"/>
  <c r="O225" i="1" s="1"/>
  <c r="Q225" i="1" s="1"/>
  <c r="N82" i="1"/>
  <c r="O82" i="1" s="1"/>
  <c r="Q82" i="1" s="1"/>
  <c r="N378" i="1"/>
  <c r="O378" i="1" s="1"/>
  <c r="Q378" i="1" s="1"/>
  <c r="N189" i="1"/>
  <c r="O189" i="1" s="1"/>
  <c r="Q189" i="1" s="1"/>
  <c r="N261" i="1"/>
  <c r="O261" i="1" s="1"/>
  <c r="Q261" i="1" s="1"/>
  <c r="N231" i="1"/>
  <c r="O231" i="1" s="1"/>
  <c r="Q231" i="1" s="1"/>
  <c r="N190" i="1"/>
  <c r="O190" i="1" s="1"/>
  <c r="Q190" i="1" s="1"/>
  <c r="N218" i="1"/>
  <c r="O218" i="1" s="1"/>
  <c r="Q218" i="1" s="1"/>
  <c r="N264" i="1"/>
  <c r="O264" i="1" s="1"/>
  <c r="Q264" i="1" s="1"/>
  <c r="N365" i="1"/>
  <c r="O365" i="1" s="1"/>
  <c r="Q365" i="1" s="1"/>
  <c r="N157" i="1"/>
  <c r="O157" i="1" s="1"/>
  <c r="Q157" i="1" s="1"/>
  <c r="N166" i="1"/>
  <c r="O166" i="1" s="1"/>
  <c r="Q166" i="1" s="1"/>
  <c r="N142" i="1"/>
  <c r="O142" i="1" s="1"/>
  <c r="Q142" i="1" s="1"/>
  <c r="N377" i="1"/>
  <c r="O377" i="1" s="1"/>
  <c r="Q377" i="1" s="1"/>
  <c r="N153" i="1"/>
  <c r="O153" i="1" s="1"/>
  <c r="Q153" i="1" s="1"/>
  <c r="N76" i="1"/>
  <c r="O76" i="1" s="1"/>
  <c r="Q76" i="1" s="1"/>
  <c r="N185" i="1"/>
  <c r="O185" i="1" s="1"/>
  <c r="Q185" i="1" s="1"/>
  <c r="N266" i="1"/>
  <c r="O266" i="1" s="1"/>
  <c r="Q266" i="1" s="1"/>
  <c r="N263" i="1"/>
  <c r="O263" i="1" s="1"/>
  <c r="Q263" i="1" s="1"/>
  <c r="N205" i="1"/>
  <c r="O205" i="1" s="1"/>
  <c r="Q205" i="1" s="1"/>
  <c r="N104" i="1"/>
  <c r="O104" i="1" s="1"/>
  <c r="Q104" i="1" s="1"/>
  <c r="N250" i="1"/>
  <c r="O250" i="1" s="1"/>
  <c r="Q250" i="1" s="1"/>
  <c r="N220" i="1"/>
  <c r="O220" i="1" s="1"/>
  <c r="Q220" i="1" s="1"/>
  <c r="N283" i="1"/>
  <c r="O283" i="1" s="1"/>
  <c r="Q283" i="1" s="1"/>
  <c r="N88" i="1"/>
  <c r="O88" i="1" s="1"/>
  <c r="Q88" i="1" s="1"/>
  <c r="N361" i="1"/>
  <c r="O361" i="1" s="1"/>
  <c r="Q361" i="1" s="1"/>
  <c r="N134" i="1"/>
  <c r="O134" i="1" s="1"/>
  <c r="Q134" i="1" s="1"/>
  <c r="N194" i="1"/>
  <c r="O194" i="1" s="1"/>
  <c r="Q194" i="1" s="1"/>
  <c r="N133" i="1"/>
  <c r="O133" i="1" s="1"/>
  <c r="Q133" i="1" s="1"/>
  <c r="N267" i="1"/>
  <c r="O267" i="1" s="1"/>
  <c r="Q267" i="1" s="1"/>
  <c r="N298" i="1"/>
  <c r="O298" i="1" s="1"/>
  <c r="Q298" i="1" s="1"/>
  <c r="N243" i="1"/>
  <c r="O243" i="1" s="1"/>
  <c r="Q243" i="1" s="1"/>
  <c r="N162" i="1"/>
  <c r="O162" i="1" s="1"/>
  <c r="Q162" i="1" s="1"/>
  <c r="N348" i="1"/>
  <c r="O348" i="1" s="1"/>
  <c r="Q348" i="1" s="1"/>
  <c r="N201" i="1"/>
  <c r="O201" i="1" s="1"/>
  <c r="Q201" i="1" s="1"/>
  <c r="N306" i="1"/>
  <c r="O306" i="1" s="1"/>
  <c r="Q306" i="1" s="1"/>
  <c r="N233" i="1"/>
  <c r="O233" i="1" s="1"/>
  <c r="Q233" i="1" s="1"/>
  <c r="N235" i="1"/>
  <c r="O235" i="1" s="1"/>
  <c r="Q235" i="1" s="1"/>
  <c r="N174" i="1"/>
  <c r="O174" i="1" s="1"/>
  <c r="Q174" i="1" s="1"/>
  <c r="N292" i="1"/>
  <c r="O292" i="1" s="1"/>
  <c r="Q292" i="1" s="1"/>
  <c r="N255" i="1"/>
  <c r="O255" i="1" s="1"/>
  <c r="Q255" i="1" s="1"/>
  <c r="N182" i="1"/>
  <c r="O182" i="1" s="1"/>
  <c r="Q182" i="1" s="1"/>
  <c r="N279" i="1"/>
  <c r="O279" i="1" s="1"/>
  <c r="Q279" i="1" s="1"/>
  <c r="N341" i="1"/>
  <c r="O341" i="1" s="1"/>
  <c r="Q341" i="1" s="1"/>
  <c r="N272" i="1"/>
  <c r="O272" i="1" s="1"/>
  <c r="Q272" i="1" s="1"/>
  <c r="O379" i="1" l="1"/>
  <c r="Q3" i="1"/>
  <c r="Q379" i="1" l="1"/>
</calcChain>
</file>

<file path=xl/sharedStrings.xml><?xml version="1.0" encoding="utf-8"?>
<sst xmlns="http://schemas.openxmlformats.org/spreadsheetml/2006/main" count="774" uniqueCount="416">
  <si>
    <t>Item 2026</t>
  </si>
  <si>
    <t xml:space="preserve">CATERGORIA </t>
  </si>
  <si>
    <t>Descripición</t>
  </si>
  <si>
    <t>Unidad</t>
  </si>
  <si>
    <t>Valor UNITARIO</t>
  </si>
  <si>
    <t xml:space="preserve">VALOR  IVA </t>
  </si>
  <si>
    <t>VALOR TOTAL</t>
  </si>
  <si>
    <t>SIN IVA</t>
  </si>
  <si>
    <t>IVA</t>
  </si>
  <si>
    <t xml:space="preserve"> Valor IVA incluido  </t>
  </si>
  <si>
    <t xml:space="preserve">SIN IVA </t>
  </si>
  <si>
    <t xml:space="preserve">PROMEDIO </t>
  </si>
  <si>
    <t>AUDIO</t>
  </si>
  <si>
    <r>
      <t xml:space="preserve">Cobertura de sonido profesional para evento de 1 hasta 100 personas 4 micrófonos inalambricos, cuello de ganzo, diademas y fijos, debe incluir  rider para artistas, transporte, instalacion, desmontaje por evento, consolas, cables y demas para su buen funcionamiento. ademas debe ser operado por profesional capacitado para cubrir eventos. </t>
    </r>
    <r>
      <rPr>
        <b/>
        <sz val="11"/>
        <color theme="1"/>
        <rFont val="Arial Narrow"/>
        <family val="2"/>
      </rPr>
      <t xml:space="preserve">y / o equipos equivalentes que permitan el correcto cubrimiento para 100 pax de acuerdo las características de la locación y las necesidades del evento según las indicaciones de la supervisión del contrato. </t>
    </r>
  </si>
  <si>
    <r>
      <t xml:space="preserve">Cobertura de sonido profesional para evento de 1 hasta </t>
    </r>
    <r>
      <rPr>
        <b/>
        <sz val="11"/>
        <color theme="1"/>
        <rFont val="Arial Narrow"/>
        <family val="2"/>
      </rPr>
      <t>300</t>
    </r>
    <r>
      <rPr>
        <sz val="11"/>
        <color theme="1"/>
        <rFont val="Arial Narrow"/>
        <family val="2"/>
      </rPr>
      <t xml:space="preserve"> personas 4 micrófonos inalambricos, cuello de ganzo, diademas y fijos, debe incluir  rider para artistas, transporte, instalacion, desmontaje por evento, consolas, cables y demas para su buen funcionamiento. ademas debe ser operado por profesional capacitado para cubrir eventos. </t>
    </r>
    <r>
      <rPr>
        <b/>
        <sz val="11"/>
        <color theme="1"/>
        <rFont val="Arial Narrow"/>
        <family val="2"/>
      </rPr>
      <t>y / o equipos equivalentes que permitan el correcto cubrimiento para 100 pax de acuerdo las características de la locación y las necesidades del evento según las indicaciones de la supervisión del contrato.</t>
    </r>
    <r>
      <rPr>
        <sz val="11"/>
        <color theme="1"/>
        <rFont val="Arial Narrow"/>
        <family val="2"/>
      </rPr>
      <t xml:space="preserve"> </t>
    </r>
  </si>
  <si>
    <r>
      <t>Cobertura de sonido profesional para evento de 1 hasta 500 personas 4 micrófonos inalambricos, cuello de ganzo, diademas y fijos, debe incluir  rider para artistas, transporte, instalacion, desmontaje por evento, consolas, cables y demas para su buen funcionamiento. ademas debe ser operado por profesional capacitado para cubrir eventos.</t>
    </r>
    <r>
      <rPr>
        <b/>
        <sz val="11"/>
        <color theme="1"/>
        <rFont val="Arial Narrow"/>
        <family val="2"/>
      </rPr>
      <t xml:space="preserve">y / o equipos equivalentes que permitan el correcto cubrimiento para 100 pax de acuerdo las características de la locación y las necesidades del evento según las indicaciones de la supervisión del contrato. </t>
    </r>
  </si>
  <si>
    <r>
      <t>Cobertura de sonido profesional para evento de 1 hasta 1000 personas 4 micrófonos inalambricos, cuello de ganzo, diademas y fijos, debe incluir  rider para artistas, transporte, instalacion, desmontaje por evento, consolas, cables y demas para su buen funcionamiento. ademas debe ser operado por profesional capacitado para cubrir eventos.</t>
    </r>
    <r>
      <rPr>
        <b/>
        <sz val="11"/>
        <color theme="1"/>
        <rFont val="Arial Narrow"/>
        <family val="2"/>
      </rPr>
      <t xml:space="preserve">y / o equipos equivalentes que permitan el correcto cubrimiento para 100 pax de acuerdo las características de la locación y las necesidades del evento según las indicaciones de la supervisión del contrato. </t>
    </r>
  </si>
  <si>
    <r>
      <t>Alquiler</t>
    </r>
    <r>
      <rPr>
        <sz val="11"/>
        <color theme="1"/>
        <rFont val="Arial Narrow"/>
        <family val="2"/>
      </rPr>
      <t xml:space="preserve"> de Cabina de sonido inalámbrica portátil recargable con reproductor de MP3, MP4 Bluetooth, USB, SD, con control de volumen Y entrada de energía 110 v / 12v entradas para micrófono entradas XLR y plug incluye micrófono y rack</t>
    </r>
  </si>
  <si>
    <t xml:space="preserve">Montaje, operación, desmontaje de Back Line básico (el mismo debe componerse de por lo menos lo siguiente: Se compone de una batería 5 piezas de una marca reconocida a nivel mundial, con sus respectivos accesorios, 4 bases de platillo tipo boom, silla, peda para bombo, pedal controlador para hi hat,con parches en excelente  estado, un set de platillos que incluya 1 hi hat, 1 ride y 2 crash, dos amplificadores  de guitarra con 2 transductores de 12 o superior a 100 w, un amplificador de bajo de mínimo 4 transductores de 10 y/o superior a 800 w. (valor por dia de evento) El equipo debe entregarse puesto en sitio del evento </t>
  </si>
  <si>
    <t>Caja de prensa con mínimo 12 salidas de audio para periodistas o press box de 10 salidas xir balanceadas y 4 salidas trs 3.5mm (debe incluir instalación en sitio indicado por la entidad)</t>
  </si>
  <si>
    <t xml:space="preserve">VIDEO </t>
  </si>
  <si>
    <t>Pantalla led outdoor de pitch 3.9 recta o curva, con soporte a piso, truss o colgada a techo con procesador de video VDW 615S valor por metro cuadrado, con pantalla de retorno de 43 pulgadas, 50 pulgadas, 55 pulgadas y 65 pulgadas  ( transporte, montaje y desmontaje en sitio indicado por la entidad)</t>
  </si>
  <si>
    <t>Proyector de mínimo 5000 lúmenes incluye telón y soporte para la presentación (debe incluir transporte, montaje y desmontaje en sitio indicado por la entidad)</t>
  </si>
  <si>
    <t>Pantalla de 55" con soporte de piso o colgada (debe incluir transporte, montaje y desmontaje en sitio indicado por la entidad)</t>
  </si>
  <si>
    <t>Pantalla de 65" con soporte de piso o colgada (debe incluir transporte, montaje y desmontaje en sitio indicado por la entidad)</t>
  </si>
  <si>
    <t>Pantalla de 70" con soporte de piso o colgada (debe incluir transporte, montaje y desmontaje en sitio indicado por la entidad)</t>
  </si>
  <si>
    <t>Pantalla de 85" con soporte de piso o colgada (debe incluir transporte, montaje y desmontaje en sitio indicado por la entidad)</t>
  </si>
  <si>
    <t>Servicio de Grabación, CCTV a una (1) cámaras. Cámara profesional HD 3 sensores, Effective Sensor Resolución 3840 x 2160, salida HD/SDI BNC,  con lente, Trípode, platina, 2 tarjetas de grabación mínimo de 64 GB, mínimo dos baterías de alta duración. (valor por dia de evento)</t>
  </si>
  <si>
    <t>Servicio de Grabación, CCTV a dos (2) cámaras. Cámara profesional HD 3 sensores, Effective Sensor Resolución 3840 x 2160, salida HD/SDI BNC,  con lente, Trípode, platina, 2 tarjetas de grabación mínimo de 64 GB, mínimo dos baterías de alta duración. (valor por dia de evento)</t>
  </si>
  <si>
    <t>Servicio de Grabación, CCTV a tres (3) cámaras. Cámara profesional HD 3 sensores, Effective Sensor Resolución 3840 x 2160, salida HD/SDI BNC, con lente, Trípode, platina, 2 tarjetas de grabación mínimo de 64 GB, mínimo dos baterías de alta duración.  (valor por dia de evento)</t>
  </si>
  <si>
    <t>Producción de streaming, transmisión por las diferentes plataformas requeridas con sus respectivas licencias originales, mezcla de videos, banner, transiciones y de material audiovisual suministrado</t>
  </si>
  <si>
    <t>GENERADORES</t>
  </si>
  <si>
    <t>Grupo electrógeno de 30 kva con su respectivo bajante y combustible (debe incluir montaje y desmontaje en sitio indicado por la entidad)</t>
  </si>
  <si>
    <t>Grupo electrógeno de 60 kva con su respectivo bajante y combustible (debe incluir montaje y desmontaje en sitio indicado por la entidad)</t>
  </si>
  <si>
    <t>Grupo electrógeno de 90 kva con su respectivo bajante y combustible (debe incluir montaje y desmontaje en sitio indicado por la entidad)</t>
  </si>
  <si>
    <t>Grupo electrógeno de 120 kva con su respectivo bajante y combustible (debe incluir montaje y desmontaje en sitio indicado por la entidad)</t>
  </si>
  <si>
    <t>Extensión eléctrica de 50 m de largo, con 3 toma corrientes dobles trifásicos y monofásicos</t>
  </si>
  <si>
    <t xml:space="preserve">ILUMINACION </t>
  </si>
  <si>
    <t>Sistema de cabeza de iluminación par led rgbwa (debe incluir el transporte, montaje y desmontaje Y si tiene cabo por la entidad)</t>
  </si>
  <si>
    <t xml:space="preserve">Montaje, operación , desmontaje de Reflector de Luz tipo Par Led Cálida con funciones: Luz desde Fría a Cálida, Strobo, Dimmer, 2 y 4 canales dmx, y modos de funcionamiento: Auto, Master Slave, DMX.  (valor por dia de evento) El equipo debe entregarse puesto en sitio del evento </t>
  </si>
  <si>
    <t xml:space="preserve">Montaje, operación, desmontaje de Luces Cabeza Móvil Beam.  (valor por dia de evento) El equipo debe entregarse puesto en sitio del evento </t>
  </si>
  <si>
    <t xml:space="preserve">Montaje, operación, desmontaje de Luces Cabeza Móvil Wash. (valor por dia de evento) El equipo debe entregarse puesto en sitio del evento </t>
  </si>
  <si>
    <t xml:space="preserve">Montaje, operación, desmontaje de Luces Cabeza Móvil Atomic Strike. (valor por dia de evento) El equipo debe entregarse puesto en sitio del evento </t>
  </si>
  <si>
    <t xml:space="preserve">Montaje, operación, desmontaje de Luces Lekos. (valor por dia de evento) El equipo debe entregarse puesto en sitio del evento </t>
  </si>
  <si>
    <t xml:space="preserve">Montaje, operación, desmontaje de reflector seguidor led de mínimo 300 Wtts, con rueda colores y control dimmer en base tipo trípode. (valor por dia de evento) El equipo debe entregarse puesto en sitio del evento </t>
  </si>
  <si>
    <t>EFECTOS ESPECIALES</t>
  </si>
  <si>
    <t xml:space="preserve">Montaje, operación y desmontaje de Generador de humo tipo FOG o HAZE. (valor por dia de evento) El equipo debe entregarse puesto en sitio del evento </t>
  </si>
  <si>
    <t>Montaje, operación desmontaje de Máquina de Efectos Especiales Espárculas. (valor por dia de evento)</t>
  </si>
  <si>
    <t xml:space="preserve">INTERNET </t>
  </si>
  <si>
    <t>Servicio de internet conexión vía Ethernet y/o Wifi.capacidad mínima 25 megas dedicado simultáneo (debe incluir todos los gastos asociados para la prestación del servicio en sitio indicado por la entidad)</t>
  </si>
  <si>
    <t>Servicio de internet conexión vía Ethernet y/o Wifi. capacidad mínima 40 megas dedicado simultáneo (debe incluir todos los gastos asociados para la prestación del servicio en sitio indicado por la entidad)</t>
  </si>
  <si>
    <t>Servicio de internet conexión vía Ethernet y/o Wifi. capacidad mínima 80 megas dedicado simultáneo (debe incluir todos los gastos asociados para la prestación del servicio en sitio indicado por la entidad)</t>
  </si>
  <si>
    <t xml:space="preserve">ESTRUCTURAS </t>
  </si>
  <si>
    <r>
      <t xml:space="preserve">Techo para escenario opción 1: Montaje, desmontaje de techo tamaño </t>
    </r>
    <r>
      <rPr>
        <b/>
        <i/>
        <u/>
        <sz val="11"/>
        <color rgb="FF000000"/>
        <rFont val="Arial Narrow"/>
        <family val="2"/>
      </rPr>
      <t>12mx5m</t>
    </r>
    <r>
      <rPr>
        <sz val="11"/>
        <color rgb="FF000000"/>
        <rFont val="Arial Narrow"/>
        <family val="2"/>
      </rPr>
      <t xml:space="preserve"> a dos aguas, con contrapeso, con estructura tipo truss con todas las certificaciones de resistencia europea. (valor por dia de evento) puesto en sitio del evento </t>
    </r>
  </si>
  <si>
    <r>
      <t xml:space="preserve">Techo para escenario opción 2:  Montaje, desmontaje de techo tamaño </t>
    </r>
    <r>
      <rPr>
        <b/>
        <i/>
        <u/>
        <sz val="11"/>
        <color rgb="FF000000"/>
        <rFont val="Arial Narrow"/>
        <family val="2"/>
      </rPr>
      <t>10mx 10m</t>
    </r>
    <r>
      <rPr>
        <sz val="11"/>
        <color rgb="FF000000"/>
        <rFont val="Arial Narrow"/>
        <family val="2"/>
      </rPr>
      <t xml:space="preserve"> a dos aguas, con contrapeso, con estructura tipo truss con todas las certificaciones de resistencia europea. (valor por dia de evento)puesto en sitio del evento </t>
    </r>
  </si>
  <si>
    <r>
      <t xml:space="preserve">Techo para escenario opción 3:Montaje, desmontaje de techo tamaño </t>
    </r>
    <r>
      <rPr>
        <b/>
        <i/>
        <u/>
        <sz val="11"/>
        <color rgb="FF000000"/>
        <rFont val="Arial Narrow"/>
        <family val="2"/>
      </rPr>
      <t>15mx15m</t>
    </r>
    <r>
      <rPr>
        <sz val="11"/>
        <color rgb="FF000000"/>
        <rFont val="Arial Narrow"/>
        <family val="2"/>
      </rPr>
      <t xml:space="preserve"> a dos aguas, con contrapeso, con estructura tipo truss con todas las certificaciones de resistencia europea. (valor por dia de evento) puesto en sitio del evento </t>
    </r>
  </si>
  <si>
    <r>
      <t xml:space="preserve">Techo para escenario opción 4: Montaje, desmontaje de techo tamaño </t>
    </r>
    <r>
      <rPr>
        <b/>
        <i/>
        <u/>
        <sz val="11"/>
        <color rgb="FF000000"/>
        <rFont val="Arial Narrow"/>
        <family val="2"/>
      </rPr>
      <t>20mx15m</t>
    </r>
    <r>
      <rPr>
        <sz val="11"/>
        <color rgb="FF000000"/>
        <rFont val="Arial Narrow"/>
        <family val="2"/>
      </rPr>
      <t xml:space="preserve"> a dos aguas, con contrapeso, con estructura tipo truss con todas las certificaciones de resistencia europea. (valor por dia de evento) puesto en sitio del evento </t>
    </r>
  </si>
  <si>
    <t>Montaje, desmontaje y transporte modulo de carpa hangar de 8x4 metros.(valor por dia de evento)</t>
  </si>
  <si>
    <t>Montaje, desmontaje y transporte modulo de carpa hangar de 12x5 metros.(valor por dia de evento)</t>
  </si>
  <si>
    <t>Montaje, desmontaje y transporte modulo de carpa hangar de 15x5 metros.(valor por dia de evento)</t>
  </si>
  <si>
    <t>Montaje, desmontaje y transporte modulo de carpa hangar de 20x5 metros.(valor por dia de evento)</t>
  </si>
  <si>
    <t>Carpa 2x2 estructura fabricada en aluminio de alta resistencia, lona de PVC Electro sellada, filtro UV, protección Biocoida y antihongo, impermeable</t>
  </si>
  <si>
    <t>Carpa 4x4 estructura fabricada en aluminio de alta resistencia, lona de PVC Electro sellada, filtro UV, protección Biocoida y antihongo, impermeable</t>
  </si>
  <si>
    <t>Carpa 6x4 estructura fabricada en aluminio de alta resistencia, lona de PVC Electro sellada, filtro UV, protección Biocoida y antihongo, impermeable</t>
  </si>
  <si>
    <t>Carpa 6x6 estructura fabricada en aluminio de alta resistencia, lona de PVC Electro sellada, filtro UV, protección Biocoida y antihongo, impermeable</t>
  </si>
  <si>
    <r>
      <t xml:space="preserve">modulo de tarima en estructura metálica o de aluminio de </t>
    </r>
    <r>
      <rPr>
        <b/>
        <sz val="11"/>
        <color theme="1"/>
        <rFont val="Arial Narrow"/>
        <family val="2"/>
      </rPr>
      <t>1,22</t>
    </r>
    <r>
      <rPr>
        <sz val="11"/>
        <color theme="1"/>
        <rFont val="Arial Narrow"/>
        <family val="2"/>
      </rPr>
      <t xml:space="preserve"> mt de larga, </t>
    </r>
    <r>
      <rPr>
        <b/>
        <sz val="11"/>
        <color theme="1"/>
        <rFont val="Arial Narrow"/>
        <family val="2"/>
      </rPr>
      <t xml:space="preserve">2,44 mt </t>
    </r>
    <r>
      <rPr>
        <sz val="11"/>
        <color theme="1"/>
        <rFont val="Arial Narrow"/>
        <family val="2"/>
      </rPr>
      <t xml:space="preserve">de ancha o 1 mt de larga, con faldón negro, con escaleras por un costado de acuerdo a la altura. </t>
    </r>
    <r>
      <rPr>
        <b/>
        <sz val="11"/>
        <color theme="1"/>
        <rFont val="Arial Narrow"/>
        <family val="2"/>
      </rPr>
      <t xml:space="preserve">Valor por mt 2 </t>
    </r>
    <r>
      <rPr>
        <sz val="11"/>
        <color theme="1"/>
        <rFont val="Arial Narrow"/>
        <family val="2"/>
      </rPr>
      <t xml:space="preserve">(debe incluir transporte, montaje y desmontaje en sitio indicado por la entidad) </t>
    </r>
  </si>
  <si>
    <r>
      <t xml:space="preserve">modulo de tarima en estructura metálica o de aluminio de </t>
    </r>
    <r>
      <rPr>
        <b/>
        <sz val="11"/>
        <color theme="1"/>
        <rFont val="Arial Narrow"/>
        <family val="2"/>
      </rPr>
      <t xml:space="preserve">1,22 </t>
    </r>
    <r>
      <rPr>
        <sz val="11"/>
        <color theme="1"/>
        <rFont val="Arial Narrow"/>
        <family val="2"/>
      </rPr>
      <t xml:space="preserve">mt de larga, </t>
    </r>
    <r>
      <rPr>
        <b/>
        <sz val="11"/>
        <color theme="1"/>
        <rFont val="Arial Narrow"/>
        <family val="2"/>
      </rPr>
      <t xml:space="preserve">2,44 </t>
    </r>
    <r>
      <rPr>
        <sz val="11"/>
        <color theme="1"/>
        <rFont val="Arial Narrow"/>
        <family val="2"/>
      </rPr>
      <t xml:space="preserve">mt de ancha o 1 mt de larga, con faldón, forrada totalmente con charolina, </t>
    </r>
    <r>
      <rPr>
        <b/>
        <sz val="11"/>
        <color theme="1"/>
        <rFont val="Arial Narrow"/>
        <family val="2"/>
      </rPr>
      <t>moqueta</t>
    </r>
    <r>
      <rPr>
        <sz val="11"/>
        <color theme="1"/>
        <rFont val="Arial Narrow"/>
        <family val="2"/>
      </rPr>
      <t xml:space="preserve"> o banner segun color. con escaleras por un costado de acuerdo a la altura. </t>
    </r>
    <r>
      <rPr>
        <b/>
        <sz val="11"/>
        <color theme="1"/>
        <rFont val="Arial Narrow"/>
        <family val="2"/>
      </rPr>
      <t xml:space="preserve">Valor por mt 2 </t>
    </r>
    <r>
      <rPr>
        <sz val="11"/>
        <color theme="1"/>
        <rFont val="Arial Narrow"/>
        <family val="2"/>
      </rPr>
      <t xml:space="preserve">(debe incluir transporte, montaje y desmontaje en sitio indicado por la entidad) </t>
    </r>
  </si>
  <si>
    <t>Valla metálica de seguridad para aislamiento de 2 metros lineales por 1.3 metros de altura (debe incluir transporte montaje y desmontaje en sitio indicado por la entidad)</t>
  </si>
  <si>
    <t>Logística Separadores de Fila medida estándar incluido transporte, montaje y desmontaje.(valor por dia de evento)</t>
  </si>
  <si>
    <t>Stand básico compuesto por estructura con 3 paredes de marco en madera</t>
  </si>
  <si>
    <t>Stand mediano compuesto por estructura con 3 paredes en marco de madera con accesorios ecológicos de ambientación</t>
  </si>
  <si>
    <t>Stand supremo compuesto por paneles en marco de madera con accesorios ecológicos de ambientación</t>
  </si>
  <si>
    <t>Peneleria acrilica blanca para ferias con perfileria en aluminio con altura del 2.40 mt,  valor por mt lineal.</t>
  </si>
  <si>
    <t>Alquiler de Stands para ferias tamaño 4x4 tipo panel, incluye punto electrico, mesa de madera y 2 sillas.(valor por dia de evento)</t>
  </si>
  <si>
    <t>Alquiler de Stands para ferias tamaño 2x2 tipo panel, incluye punto electrico, mesa de madera y 2 sillas.(valor por dia de evento)</t>
  </si>
  <si>
    <t>Alquiler de Stands diseñado con material tipo artesanal para ferias tamaño 4x4, incluye punto electrico, mesa de madera y 2 sillas.(valor por dia de evento)</t>
  </si>
  <si>
    <t>Alquiler de Stands diseñado con material tipo artesanal para ferias tamaño 2x2, incluye punto electrico, mesa de madera y 2 sillas.(valor por dia de evento)</t>
  </si>
  <si>
    <t>Alquiler de Stand en madera tamaño 3x2 metros, con paredes en lona banner impresas. incluye punto electrico, mesa de madera y 2 sillas . (valor por dia de evento) dia.</t>
  </si>
  <si>
    <t>Alquiler de Stand en tubo melatico  tamaño 2x2 metros, con paredes en lona banner impresas. incluye punto electrico, mesa de madera y 2 sillas . (valor por dia de evento) dia.</t>
  </si>
  <si>
    <t>SERVICIOS LOGITISTICOS </t>
  </si>
  <si>
    <t>ESCENOGRAFÍA</t>
  </si>
  <si>
    <t xml:space="preserve">Arreglos  florales  para  decoración  de  escenarios metros lineales. </t>
  </si>
  <si>
    <t>Arreglo floral para eventos póstumos, con flores blancas, o amarillas tipo tripode o corona</t>
  </si>
  <si>
    <t>Arreglo floral tipo buquet con flores convencionales</t>
  </si>
  <si>
    <t>Arreglo floral tipo buquet con flores exóticas</t>
  </si>
  <si>
    <t xml:space="preserve">MOBILIARIO </t>
  </si>
  <si>
    <t>Mobiliario para ambientación del evento: sofá o poltrona de tres puestos (debe incluir transporte, montaje y desmontaje en sitio indicado por la entidad)</t>
  </si>
  <si>
    <t>Mobiliario para ambientación del evento: sofá o poltrona individual (debe incluir transporte, montaje y desmontaje sitio indicado por la entidad)</t>
  </si>
  <si>
    <t>Mobiliario para ambientación del evento: taburete tipo puff redondo o cuadrado para sala tipo lounge (debe incluir transporte, montaje y desmontaje en sitio indicado por la entidad)</t>
  </si>
  <si>
    <t>Mobiliario para ambientación del evento: mesa Counter en madera, con un alto mínimo de 1 mt y capacidad para mínimo 2 personas, con luz led e impresa en vinilo blanco a full color (debe incluir transporte, montaje y desmontaje en sitio indicado por la entidad)</t>
  </si>
  <si>
    <t>Mobiliario para ambientación del evento: silla tipo bar (debe incluir transporte, montaje y desmontaje sitio indicado por la entidad)</t>
  </si>
  <si>
    <t>silla tapizada moderna para tarima</t>
  </si>
  <si>
    <r>
      <t>Silla plástica sin brazos</t>
    </r>
    <r>
      <rPr>
        <b/>
        <sz val="11"/>
        <color theme="1"/>
        <rFont val="Arial Narrow"/>
        <family val="2"/>
      </rPr>
      <t xml:space="preserve"> </t>
    </r>
    <r>
      <rPr>
        <sz val="11"/>
        <color theme="1"/>
        <rFont val="Arial Narrow"/>
        <family val="2"/>
      </rPr>
      <t>y/o con brazos y con espaldar de medidas: alto 89 cm ancho 49.5 cm y largo 46.5 cm (debe incluir  acomodación en el sitio indicado por la entidad, respetando los lineamientos en materia de bioseguridad indicados por el gobierno nacional)</t>
    </r>
  </si>
  <si>
    <t>Silla acolchada de color negro tipo auditorio con medidas: ancho 50 cm alto 50 cm alto 80 cm (debe incluir acomodación en el sitio indicado por la entidad, respetando los lineamientos en materia de bioseguridad indicados por el gobierno nacional)</t>
  </si>
  <si>
    <t>Montaje y desmontaje de sillas blancas tipo Tiffany, con protectores de goma en sus patas. Incluye transporte. (valor por dia de evento)</t>
  </si>
  <si>
    <t>Mesa plástica de material de Gran resistencia, apto para niños, con medidas mínimas de 70 cm de ancho 50.7 cm de alto y 70 cm de largo (debe incluir transporte, montaje y desmontaje en sitio indicado por la entidad)</t>
  </si>
  <si>
    <r>
      <t xml:space="preserve">Mesa plástica plegable de material de gran resistencia, con medidas mínimas de 75 cm de ancho </t>
    </r>
    <r>
      <rPr>
        <b/>
        <sz val="11"/>
        <color theme="1"/>
        <rFont val="Arial Narrow"/>
        <family val="2"/>
      </rPr>
      <t>70</t>
    </r>
    <r>
      <rPr>
        <sz val="11"/>
        <color theme="1"/>
        <rFont val="Arial Narrow"/>
        <family val="2"/>
      </rPr>
      <t xml:space="preserve"> cm de alto y 180 cm de largo (debe incluir transporte, montaje y desmontaje en sitio indicado por la entidad)</t>
    </r>
  </si>
  <si>
    <t>Mesa plástica plegable de material de gran resistencia, con medidas mínimas de 70 cm de ancho 70 cm de alto y 150 cm de largo (debe incluir transporte, montaje y desmontaje en sitio indicado por la entidad)</t>
  </si>
  <si>
    <t>Mesa plástica plegable de material de gran resistencia, con medidas mínimas de 60 cm de ancho 70 cm de alto y 120 cm de largo (debe incluir transporte, montaje y desmontaje en sitio indicado por la entidad)</t>
  </si>
  <si>
    <t>Mesa redonda con bases metalicas plegables, diametro 1.20 mt (debe incluir transporte, montaje y desmontaje en sitio indicado por la entidad)</t>
  </si>
  <si>
    <t>Montaje y desmontaje Mesas cocteleras. Incluye transporte. (valor por dia de evento)</t>
  </si>
  <si>
    <t>Mesa de centro. (valor por dia de evento) con transporte</t>
  </si>
  <si>
    <t>Montaje y desmontaje de mesa plastica cuadrada con paraguas. Incluye transporte. Tarifa por día</t>
  </si>
  <si>
    <t>Alquiler de mantel vestido para sillas en tela con ribete o dobladillo sencillo según necesidad.</t>
  </si>
  <si>
    <t>Alquiler de mantel básico en tela con ribete o dobladillo sencillo con sobre mantel para mesa rectangular o redonda según necesidad</t>
  </si>
  <si>
    <t>1 </t>
  </si>
  <si>
    <r>
      <t xml:space="preserve">estructura en madera para activación de marca </t>
    </r>
    <r>
      <rPr>
        <b/>
        <sz val="11"/>
        <color rgb="FF000000"/>
        <rFont val="Arial Narrow"/>
        <family val="2"/>
      </rPr>
      <t>valor por metro cuadrado</t>
    </r>
  </si>
  <si>
    <r>
      <t xml:space="preserve">Infraestructura en metalica para activación de marca </t>
    </r>
    <r>
      <rPr>
        <b/>
        <sz val="11"/>
        <color rgb="FF000000"/>
        <rFont val="Arial Narrow"/>
        <family val="2"/>
      </rPr>
      <t>valor por metro cuadrado</t>
    </r>
  </si>
  <si>
    <t xml:space="preserve">ATRIL CON PANTALLA digital </t>
  </si>
  <si>
    <t>Alquiler atril sencillo, valor por día</t>
  </si>
  <si>
    <t> 1</t>
  </si>
  <si>
    <r>
      <t>mobiliario para ambientación del evento:</t>
    </r>
    <r>
      <rPr>
        <sz val="11"/>
        <color theme="1"/>
        <rFont val="Arial Narrow"/>
        <family val="2"/>
      </rPr>
      <t xml:space="preserve"> cubos con pantalla digital para tarima de 80 x80x80</t>
    </r>
  </si>
  <si>
    <t>Mobiliario para ambientación del evento: cubo de medidas 80 cm x 80 cm x 80 cm, con impresión (debe incluir transporte, montaje y desmontaje sitio indicado por la entidad)</t>
  </si>
  <si>
    <t>Alquiler de ventilador que sea de piso o de mesa convencional para eventos institucionales.</t>
  </si>
  <si>
    <t>ESPACIOS</t>
  </si>
  <si>
    <r>
      <t>Salón tipo sala de juntas o auditorio con capacidad máxima de 100 personas a nivel nacional que cuente con: mesas amplias con medidas mínimas de 2 mts de largo, 1 mt de alto y 1 mt de ancho, sillas tapizadas en estructura de madera o metálicas, con sistema de proyección (incorporado al salón) conformado por: video beam o pantalla, computador portátil y telón, sistema de sonido (incorporado al salón), aire acondicionado y</t>
    </r>
    <r>
      <rPr>
        <b/>
        <sz val="11"/>
        <color rgb="FF000000"/>
        <rFont val="Arial Narrow"/>
        <family val="2"/>
      </rPr>
      <t xml:space="preserve"> </t>
    </r>
    <r>
      <rPr>
        <b/>
        <sz val="11"/>
        <color theme="1"/>
        <rFont val="Arial Narrow"/>
        <family val="2"/>
      </rPr>
      <t>estación de café, agua aromática, bizcochos tipo achira y galletas</t>
    </r>
    <r>
      <rPr>
        <b/>
        <sz val="11"/>
        <color rgb="FFFF0000"/>
        <rFont val="Arial Narrow"/>
        <family val="2"/>
      </rPr>
      <t xml:space="preserve">. </t>
    </r>
  </si>
  <si>
    <r>
      <t>Salón tipo sala de juntas o auditorio con capacidad máxima de 200 personas que cuente con: mesas amplias con medidas mínimas de 2 mts de largo, 1 mt de alto y 1 mt de ancho, sillas tapizadas en estructura de madera o metálicas, con sistema de proyección (incorporado al salón) conformado por: video beam o pantalla, computador portátil y telón, sistema de sonido (incorporado al salón), aire acondicionado</t>
    </r>
    <r>
      <rPr>
        <b/>
        <sz val="11"/>
        <color theme="1"/>
        <rFont val="Arial Narrow"/>
        <family val="2"/>
      </rPr>
      <t xml:space="preserve"> y estación de café, agua aromática, bizcochos tipo achira y galletas</t>
    </r>
    <r>
      <rPr>
        <sz val="11"/>
        <color theme="1"/>
        <rFont val="Arial Narrow"/>
        <family val="2"/>
      </rPr>
      <t>.</t>
    </r>
    <r>
      <rPr>
        <sz val="11"/>
        <color rgb="FF000000"/>
        <rFont val="Arial Narrow"/>
        <family val="2"/>
      </rPr>
      <t xml:space="preserve"> </t>
    </r>
  </si>
  <si>
    <r>
      <t>Salón tipo sala de juntas o auditorio con capacidad máxima de 500 personas a nivel nacional que cuente con: mesas amplias con medidas mínimas de 2 mts de largo, 1 mt de alto y 1 mt de ancho, sillas tapizadas en estructura de madera o metálicas, con sistema de proyección (incorporado al salón) conformado por: video beam o pantalla, computador portátil y telón, sistema de sonido (incorporado al salón), aire acondicionado y</t>
    </r>
    <r>
      <rPr>
        <b/>
        <sz val="11"/>
        <color rgb="FF000000"/>
        <rFont val="Arial Narrow"/>
        <family val="2"/>
      </rPr>
      <t xml:space="preserve"> estación de café, agua aromática, bizcochos tipo achira y galletas</t>
    </r>
    <r>
      <rPr>
        <sz val="11"/>
        <color rgb="FF000000"/>
        <rFont val="Arial Narrow"/>
        <family val="2"/>
      </rPr>
      <t xml:space="preserve">. </t>
    </r>
  </si>
  <si>
    <r>
      <t xml:space="preserve">Salón tipo sala de juntas o auditorio con capacidad máxima de 1000 personas a nivel nacional que cuente con: mesas amplias con medidas mínimas de 2 mts de largo, 1 mt de alto y 1 mt de ancho, sillas tapizadas en estructura de madera o metálicas, con sistema de proyección (incorporado al salón) conformado por: video beam o pantalla, computador portátil y telón, sistema de sonido (incorporado al salón), aire acondicionado y </t>
    </r>
    <r>
      <rPr>
        <b/>
        <sz val="11"/>
        <color rgb="FF000000"/>
        <rFont val="Arial Narrow"/>
        <family val="2"/>
      </rPr>
      <t>estación de café, agua aromática, bizcochos tipo achira y galletas</t>
    </r>
    <r>
      <rPr>
        <sz val="11"/>
        <color rgb="FF000000"/>
        <rFont val="Arial Narrow"/>
        <family val="2"/>
      </rPr>
      <t xml:space="preserve">. </t>
    </r>
  </si>
  <si>
    <r>
      <t>Locación con capacidad máxima de 1 a 500 personas para realización de evento en recitno cerrado o abierto a nivel nacional, mesas amplias con medidas mínimas de 2 mts de largo, 1 mt de alto y 1 mt de ancho, sillas tapizadas en estructura de madera o metálicas, con sistema de proyección (incorporado al salón) conformado por: video beam o pantalla, computador portátil y telón, sistema de sonido (incorporado al salón),</t>
    </r>
    <r>
      <rPr>
        <b/>
        <sz val="11"/>
        <color theme="1"/>
        <rFont val="Arial Narrow"/>
        <family val="2"/>
      </rPr>
      <t xml:space="preserve"> aire acondicionado y estación de café, agua aromática, bizcochos tipo achira y galletas</t>
    </r>
    <r>
      <rPr>
        <sz val="11"/>
        <color theme="1"/>
        <rFont val="Arial Narrow"/>
        <family val="2"/>
      </rPr>
      <t>.</t>
    </r>
    <r>
      <rPr>
        <i/>
        <sz val="11"/>
        <color theme="1"/>
        <rFont val="Arial Narrow"/>
        <family val="2"/>
      </rPr>
      <t xml:space="preserve"> </t>
    </r>
  </si>
  <si>
    <r>
      <t xml:space="preserve">Locación con capacidad máxima de 1 a 1000 personas para realización de evento en recitno cerrado o abierto a nivel nacional, mesas amplias con medidas mínimas de 2 mts de largo, 1 mt de alto y 1 mt de ancho, sillas tapizadas en estructura de madera o metálicas, con sistema de proyección (incorporado al salón) conformado por: video beam o pantalla, computador portátil y telón, sistema de sonido (incorporado al salón), </t>
    </r>
    <r>
      <rPr>
        <b/>
        <sz val="11"/>
        <color theme="1"/>
        <rFont val="Arial Narrow"/>
        <family val="2"/>
      </rPr>
      <t>aire acondicionado y estación de café, agua aromática, bizcochos tipo achira y galletas</t>
    </r>
    <r>
      <rPr>
        <sz val="11"/>
        <color theme="1"/>
        <rFont val="Arial Narrow"/>
        <family val="2"/>
      </rPr>
      <t>.</t>
    </r>
    <r>
      <rPr>
        <b/>
        <i/>
        <sz val="11"/>
        <color theme="1"/>
        <rFont val="Arial Narrow"/>
        <family val="2"/>
      </rPr>
      <t xml:space="preserve"> </t>
    </r>
  </si>
  <si>
    <t xml:space="preserve">ASEO </t>
  </si>
  <si>
    <t>Baño portátil en poliuretano, con su respectivo mantenimiento y suministros para el uso (agua y papel higiénico), por día</t>
  </si>
  <si>
    <t>Aseo del lugar antes y después de la realización del evento de hasta 200 personas (debe incluir todos los gastos asociados para la prestación del servicio en el sitio indicado por la entidad)</t>
  </si>
  <si>
    <t>Aseo del lugar antes y después de la realización del evento de 200 a 600 personas (debe incluir todos los gastos asociados para la prestación del servicio en el sitio indicado por la entidad)</t>
  </si>
  <si>
    <t>Aseo del lugar antes y después de la realización del evento de 601 a 2000 personas (debe incluir todos los gastos asociados para la prestación del servicio en el sitio indicado por la entidad)</t>
  </si>
  <si>
    <t>SALUD</t>
  </si>
  <si>
    <t>Operativo con 4 socorristas en el sitio del evento con camilla, botiquín y radio de comunicaciones. Valor por hora</t>
  </si>
  <si>
    <t>Operativo con 2 brigasdistas contraincendio en el sitio del evento con curso y radio de comunicaciones. Valor por hora</t>
  </si>
  <si>
    <t>Extintores multipropósito de 20 lbr incluye transporte Dia (valor por dia de evento)</t>
  </si>
  <si>
    <r>
      <t xml:space="preserve">Ambulancia medicalizada </t>
    </r>
    <r>
      <rPr>
        <b/>
        <sz val="11"/>
        <color theme="1"/>
        <rFont val="Arial Narrow"/>
        <family val="2"/>
      </rPr>
      <t>valor por hora</t>
    </r>
  </si>
  <si>
    <r>
      <t xml:space="preserve">Ambulancia básica por hora </t>
    </r>
    <r>
      <rPr>
        <b/>
        <sz val="11"/>
        <color theme="1"/>
        <rFont val="Arial Narrow"/>
        <family val="2"/>
      </rPr>
      <t>valor por hora</t>
    </r>
  </si>
  <si>
    <t xml:space="preserve">PERMISOS </t>
  </si>
  <si>
    <r>
      <t xml:space="preserve">Pago de impuesto de Sayco y Acinpro sí corresponde, valor por evento, teniendo en cuenta la tarifa básica </t>
    </r>
    <r>
      <rPr>
        <b/>
        <sz val="11"/>
        <color theme="1"/>
        <rFont val="Arial Narrow"/>
        <family val="2"/>
      </rPr>
      <t xml:space="preserve">por aforo de 500 personas. </t>
    </r>
  </si>
  <si>
    <t xml:space="preserve">COMUNICACIÓN </t>
  </si>
  <si>
    <t>Alquiler de par de radios inalámbricos de comunicación tipo walkie-tokie, multicanal programable, con pila incluida, Rango de uso de 3 km a 5 km</t>
  </si>
  <si>
    <t>PERSONAL</t>
  </si>
  <si>
    <r>
      <t xml:space="preserve">Ingeniero de sonido con 5 años de experiencia certificada en eventos culturales </t>
    </r>
    <r>
      <rPr>
        <b/>
        <sz val="11"/>
        <color rgb="FF000000"/>
        <rFont val="Arial Narrow"/>
        <family val="2"/>
      </rPr>
      <t>valor por evento</t>
    </r>
    <r>
      <rPr>
        <sz val="11"/>
        <color rgb="FF000000"/>
        <rFont val="Arial Narrow"/>
        <family val="2"/>
      </rPr>
      <t xml:space="preserve"> (debe incluir todos los gastos asociados para la prestación del servicio en el sitio indicado por la entidad)</t>
    </r>
  </si>
  <si>
    <t xml:space="preserve">Operador de consola de audio digital, con experiencia con experiencia mínima de 5 años, en eventos artísticos, culturales y conciertos musicales. Valor por día. </t>
  </si>
  <si>
    <t xml:space="preserve">Persona que preste el servicio de Iluminación con experiencia mínima de 5 años,  en eventos artísticos, culturales musicales. Valor por día. </t>
  </si>
  <si>
    <r>
      <t xml:space="preserve">Ingeniero de sistemas para la producción el proceso de streaming </t>
    </r>
    <r>
      <rPr>
        <b/>
        <sz val="11"/>
        <color rgb="FF000000"/>
        <rFont val="Arial Narrow"/>
        <family val="2"/>
      </rPr>
      <t>valor por evento</t>
    </r>
    <r>
      <rPr>
        <sz val="11"/>
        <color rgb="FF000000"/>
        <rFont val="Arial Narrow"/>
        <family val="2"/>
      </rPr>
      <t xml:space="preserve"> (debe incluir todos los gastos asociados para la prestación del servicio en el sitio indicado por la entidad)</t>
    </r>
  </si>
  <si>
    <r>
      <t>Intérprete de lenguaje de señas turno de 4 horas (debe incluir todos los gastos asociados para la prestación del servicio en el sitio indicado por la entidad)</t>
    </r>
    <r>
      <rPr>
        <b/>
        <sz val="11"/>
        <color rgb="FF000000"/>
        <rFont val="Arial Narrow"/>
        <family val="2"/>
      </rPr>
      <t xml:space="preserve"> valor por evento</t>
    </r>
  </si>
  <si>
    <t>Coordinador de personal de operativo para las diferentes actividades del evento (debe incluir todos los gastos asociados para la prestación del servicio en el sitio indicado por la entidad)</t>
  </si>
  <si>
    <t>Personal de operativo (con certificación) para las diferentes actividades del evento (debe incluir todos los gastos asociados para la prestación del servicio en el sitio indicado por la entidad)</t>
  </si>
  <si>
    <t>Personal para servicios generales debidamente uniformado, que cuente con planilla de pago de aportes. Valor por dia (hasta 12 horas)</t>
  </si>
  <si>
    <t>Mesero, optima presentación personal. Vestido en forma adecuada conforme el evento y/o actividad a ejecutar y/o en la forma que se solicite por la Entidad, actitud de servicio, conocimientos básicos en cocina y protocolo). Valor por día (hasta 8h)</t>
  </si>
  <si>
    <r>
      <t xml:space="preserve">Productor general de eventos masivos, con experiencia mínima de 5 años certificada en eventos culturales institucionales conciertos y festividades </t>
    </r>
    <r>
      <rPr>
        <b/>
        <sz val="11"/>
        <color rgb="FF000000"/>
        <rFont val="Arial Narrow"/>
        <family val="2"/>
      </rPr>
      <t>valor por evento</t>
    </r>
  </si>
  <si>
    <r>
      <t xml:space="preserve">Presentador para evento con experiencia en presentación de eventos institucionales </t>
    </r>
    <r>
      <rPr>
        <b/>
        <sz val="11"/>
        <color rgb="FF000000"/>
        <rFont val="Arial Narrow"/>
        <family val="2"/>
      </rPr>
      <t>valor por evento</t>
    </r>
    <r>
      <rPr>
        <sz val="11"/>
        <color rgb="FF000000"/>
        <rFont val="Arial Narrow"/>
        <family val="2"/>
      </rPr>
      <t xml:space="preserve"> (debe incluir todos los gastos asociados para la prestación del servicio en el sitio indicado por la entidad)</t>
    </r>
  </si>
  <si>
    <t>Animador (a) para conciertos o eventos culturales que cuente con experiencia y conocimiento de la gestión y logros de la entidad.. Tarifa por día (hasta 12 horas)</t>
  </si>
  <si>
    <r>
      <t xml:space="preserve">Profesional con conocimiento de temas de recreación y cultura, con vocación de realizar diversas actividades. </t>
    </r>
    <r>
      <rPr>
        <b/>
        <sz val="11"/>
        <color rgb="FF000000"/>
        <rFont val="Arial Narrow"/>
        <family val="2"/>
      </rPr>
      <t>valor por evento</t>
    </r>
  </si>
  <si>
    <r>
      <t xml:space="preserve">Profesional competente y representativo de tendencias y opiniones o temas diversos que son seleccionados para tratar en públicos (Panelista). </t>
    </r>
    <r>
      <rPr>
        <b/>
        <sz val="11"/>
        <color rgb="FF000000"/>
        <rFont val="Arial Narrow"/>
        <family val="2"/>
      </rPr>
      <t>valor por evento</t>
    </r>
  </si>
  <si>
    <r>
      <t xml:space="preserve">Artistas plásticos, musicales, visuales, conceptuales, de performance o según necesidad por actividad que incluya ensayo y elementos necesarios para el desarrollo de la puesta en escena. </t>
    </r>
    <r>
      <rPr>
        <b/>
        <sz val="11"/>
        <color rgb="FF000000"/>
        <rFont val="Arial Narrow"/>
        <family val="2"/>
      </rPr>
      <t>valor por evento</t>
    </r>
  </si>
  <si>
    <t>Arreglista para ejecución de la obra musical</t>
  </si>
  <si>
    <t>Influencer/speaker/conferencista a nivel nacional con experiencia en temas academicos, de reciclaje o ecologicos, economía ambeintal, recursos naturales entre otros (debe incluir todos los gastos asociados para la prestación del servicio en el sitio indicado por la entidad)</t>
  </si>
  <si>
    <t>Influencer/speaker/conferencista a nivel internacional  con experiencia en temas academicos, de reciclaje o ecologicos, economía ambeintal, recursos naturales entre otros (debe incluir todos los gastos asociados para la prestación del servicio en el sitio indicado por la entidad)</t>
  </si>
  <si>
    <r>
      <t>Persona de seguridad y/o vigilancia</t>
    </r>
    <r>
      <rPr>
        <sz val="11"/>
        <color theme="1"/>
        <rFont val="Arial Narrow"/>
        <family val="2"/>
      </rPr>
      <t xml:space="preserve"> con elementos mínimos de protección personal, los cuales le permitan desarrollar un efectivo cumplimiento de la actividad de seguridad y vigilancia. Esto no quiere decir, que la entidad este exigiendo una persona adscrita a una empresa de seguridad privada. Valor por turno de (hasta 8h)</t>
    </r>
  </si>
  <si>
    <t xml:space="preserve">IMPRESOS </t>
  </si>
  <si>
    <t>Impresión e instalación de lona banner 13 onzas full color alta resolución con acabados por metro cuadrado (debe incluir transporte e instalación en sitio indicado por la entidad)</t>
  </si>
  <si>
    <r>
      <t xml:space="preserve">Impresión e instalación de lona banner 13 onzas full color alta resolución con acabados (refilados, tubos, ojáleles) según se requiera, </t>
    </r>
    <r>
      <rPr>
        <b/>
        <sz val="11"/>
        <color theme="1"/>
        <rFont val="Arial Narrow"/>
        <family val="2"/>
      </rPr>
      <t>por metro cuadrado.</t>
    </r>
    <r>
      <rPr>
        <sz val="11"/>
        <color theme="1"/>
        <rFont val="Arial Narrow"/>
        <family val="2"/>
      </rPr>
      <t xml:space="preserve"> (debe incluir transporte e instalación en sitio indicado por la entidad)</t>
    </r>
  </si>
  <si>
    <r>
      <t xml:space="preserve">Impresión e instalación en banner en alta resolución en lona 13 onzas  instalado y templado con estructura de madera, </t>
    </r>
    <r>
      <rPr>
        <b/>
        <sz val="11"/>
        <color theme="1"/>
        <rFont val="Arial Narrow"/>
        <family val="2"/>
      </rPr>
      <t>valor por metro cuadrado</t>
    </r>
  </si>
  <si>
    <r>
      <t xml:space="preserve">Impresión en banner en alta resolución en lona 13 onzas  instalado y templado con estructura metálica, </t>
    </r>
    <r>
      <rPr>
        <b/>
        <sz val="11"/>
        <color theme="1"/>
        <rFont val="Arial Narrow"/>
        <family val="2"/>
      </rPr>
      <t>valor por metro cuadrado</t>
    </r>
    <r>
      <rPr>
        <sz val="11"/>
        <color theme="1"/>
        <rFont val="Arial Narrow"/>
        <family val="2"/>
      </rPr>
      <t>.</t>
    </r>
    <r>
      <rPr>
        <b/>
        <sz val="11"/>
        <color theme="1"/>
        <rFont val="Arial Narrow"/>
        <family val="2"/>
      </rPr>
      <t xml:space="preserve"> La estructura metálica suministrada e instalada será de propiedad de la entidad contratante.</t>
    </r>
  </si>
  <si>
    <t xml:space="preserve">Alquiler e instalacion de tela decorativa para eventos. Valor por metro cuadrado </t>
  </si>
  <si>
    <t xml:space="preserve">Alquiler e instalacion de tapete tipo moqueta color a eleccion. Valor por metro cuadrado </t>
  </si>
  <si>
    <t xml:space="preserve">Alquiler e instalacion de tapete tipo grama sintetica. Valor por metro cuadrado </t>
  </si>
  <si>
    <t>Impresión en banner 2x1 en alta resolución en lona 13 onzas instalado en estructura roll up</t>
  </si>
  <si>
    <t>Impresión en banner 2x1 en alta resolución en lona 13 onzas instalado en estructura araña</t>
  </si>
  <si>
    <r>
      <t>Impresión en vinilo laminado full color instalado según requerimiento</t>
    </r>
    <r>
      <rPr>
        <b/>
        <sz val="11"/>
        <color theme="1"/>
        <rFont val="Arial Narrow"/>
        <family val="2"/>
      </rPr>
      <t>, valor por metro cuadrado</t>
    </r>
  </si>
  <si>
    <t>Impresión en vinilo sin laminar full color instalado según requerimiento, valor por metro cuadrado</t>
  </si>
  <si>
    <r>
      <t>Diseño y adecuación de espacios escénicos en</t>
    </r>
    <r>
      <rPr>
        <b/>
        <sz val="11"/>
        <color theme="1"/>
        <rFont val="Arial Narrow"/>
        <family val="2"/>
      </rPr>
      <t xml:space="preserve"> madera y/o MDF</t>
    </r>
    <r>
      <rPr>
        <sz val="11"/>
        <color theme="1"/>
        <rFont val="Arial Narrow"/>
        <family val="2"/>
      </rPr>
      <t xml:space="preserve"> </t>
    </r>
    <r>
      <rPr>
        <b/>
        <sz val="11"/>
        <color theme="1"/>
        <rFont val="Arial Narrow"/>
        <family val="2"/>
      </rPr>
      <t>valor por metro cuadrado</t>
    </r>
  </si>
  <si>
    <r>
      <t>Suministro, producción e instalación de piezas gráficas elaboradas en vinilo adhesivo de alta durabilidad, aplicado sobre estructura en MDF troquelado, aptas para uso en exteriores.</t>
    </r>
    <r>
      <rPr>
        <b/>
        <sz val="11"/>
        <color theme="1"/>
        <rFont val="Arial Narrow"/>
        <family val="2"/>
      </rPr>
      <t>valor por metro cuadrado</t>
    </r>
  </si>
  <si>
    <r>
      <t>Construccion de elemento decorativo en Lamina Galvanisada</t>
    </r>
    <r>
      <rPr>
        <sz val="11"/>
        <color theme="1"/>
        <rFont val="Arial Narrow"/>
        <family val="2"/>
      </rPr>
      <t xml:space="preserve">. Valor por metro cuadrado. </t>
    </r>
  </si>
  <si>
    <t>Impresión en papel adhesivo, tamaño carta full color</t>
  </si>
  <si>
    <t xml:space="preserve">Impresión de vinilo adhesivo full color con iman por medio metro rotulado o con corte </t>
  </si>
  <si>
    <t xml:space="preserve">Impresión en vinilo adhesivo holografico por metro cuadrado full color rotulado o semicorte </t>
  </si>
  <si>
    <t xml:space="preserve">Impresión en vinilo adhesivo por metro cuadrado full color rotulado o semicorte </t>
  </si>
  <si>
    <t xml:space="preserve">Impresión en papel adhesivo por metro cuadrado full color rotulado o semicorte </t>
  </si>
  <si>
    <r>
      <t xml:space="preserve">Impresión Cartilla en papel Earth pack </t>
    </r>
    <r>
      <rPr>
        <b/>
        <i/>
        <u/>
        <sz val="11"/>
        <color theme="1"/>
        <rFont val="Arial Narrow"/>
        <family val="2"/>
      </rPr>
      <t>o Propalcote</t>
    </r>
    <r>
      <rPr>
        <sz val="11"/>
        <color theme="1"/>
        <rFont val="Arial Narrow"/>
        <family val="2"/>
      </rPr>
      <t xml:space="preserve"> de 90, gr portada y contraportada en 150 gr, tamaño media carta, 28 páginas internas, grapada, impresa a full color. Cortolima entrega los diseños finales</t>
    </r>
    <r>
      <rPr>
        <b/>
        <sz val="11"/>
        <color theme="1"/>
        <rFont val="Arial Narrow"/>
        <family val="2"/>
      </rPr>
      <t xml:space="preserve"> </t>
    </r>
  </si>
  <si>
    <r>
      <t xml:space="preserve">Impresión Cartilla en papel Earth pack </t>
    </r>
    <r>
      <rPr>
        <b/>
        <i/>
        <u/>
        <sz val="11"/>
        <color theme="1"/>
        <rFont val="Arial Narrow"/>
        <family val="2"/>
      </rPr>
      <t>o Propalcote</t>
    </r>
    <r>
      <rPr>
        <sz val="11"/>
        <color theme="1"/>
        <rFont val="Arial Narrow"/>
        <family val="2"/>
      </rPr>
      <t xml:space="preserve"> de 90, gr portada y contraportada laminado mate de 150 gr, tamaño media carta, 24 páginas internas, grapada, impresa a full color. Cortolima entrega los diseños finales </t>
    </r>
  </si>
  <si>
    <r>
      <t xml:space="preserve">Impresión Cartilla en papel Earth pack </t>
    </r>
    <r>
      <rPr>
        <b/>
        <i/>
        <u/>
        <sz val="11"/>
        <color theme="1"/>
        <rFont val="Arial Narrow"/>
        <family val="2"/>
      </rPr>
      <t>o Propalcote</t>
    </r>
    <r>
      <rPr>
        <sz val="11"/>
        <color theme="1"/>
        <rFont val="Arial Narrow"/>
        <family val="2"/>
      </rPr>
      <t xml:space="preserve"> de 90, gr portada y contraportada laminado mate de 150 gr, tamaño media carta, 32 páginas internas, grapada, impresa a full color. Cortolima entrega los diseños finales</t>
    </r>
  </si>
  <si>
    <t>Impresión Cartilla en papel Earth pack de 90, gr portada y contraportada laminado mate de 150 gr, tamaño carta, 28 páginas internas, grapada, impresa a full color.  Cortolima entrega los diseños finales</t>
  </si>
  <si>
    <r>
      <t xml:space="preserve">Impresión Cartilla en papel Earth pack </t>
    </r>
    <r>
      <rPr>
        <b/>
        <i/>
        <u/>
        <sz val="11"/>
        <color theme="1"/>
        <rFont val="Arial Narrow"/>
        <family val="2"/>
      </rPr>
      <t xml:space="preserve">o Propalcote </t>
    </r>
    <r>
      <rPr>
        <sz val="11"/>
        <color theme="1"/>
        <rFont val="Arial Narrow"/>
        <family val="2"/>
      </rPr>
      <t>de 90, gr portada y contraportada laminado mate de 150 gr, tamaño carta, 24 páginas internas, grapada, impresa a full color.  Cortolima entrega los diseños finales</t>
    </r>
  </si>
  <si>
    <r>
      <t>Impresión Cartilla en papel Earth pack</t>
    </r>
    <r>
      <rPr>
        <b/>
        <i/>
        <u/>
        <sz val="11"/>
        <color theme="1"/>
        <rFont val="Arial Narrow"/>
        <family val="2"/>
      </rPr>
      <t xml:space="preserve"> o Propalcote </t>
    </r>
    <r>
      <rPr>
        <sz val="11"/>
        <color theme="1"/>
        <rFont val="Arial Narrow"/>
        <family val="2"/>
      </rPr>
      <t>de 90, gr portada y contraportada laminado mate de 150 gr, tamaño carta, 32 páginas internas, grapada, impresa a full color.  Cortolima entrega los diseños finales</t>
    </r>
  </si>
  <si>
    <r>
      <t xml:space="preserve">Impresión de Catálogo full color en papel Earth Pack </t>
    </r>
    <r>
      <rPr>
        <b/>
        <i/>
        <u/>
        <sz val="11"/>
        <color theme="1"/>
        <rFont val="Arial Narrow"/>
        <family val="2"/>
      </rPr>
      <t>o propalcote</t>
    </r>
    <r>
      <rPr>
        <sz val="11"/>
        <color theme="1"/>
        <rFont val="Arial Narrow"/>
        <family val="2"/>
      </rPr>
      <t xml:space="preserve"> de 90 gramos son 12 páginas encuadernado con ganchos tamaño media carta. El cliente entrega los diseños finales </t>
    </r>
  </si>
  <si>
    <r>
      <t>Impresión de imagen y texto a full color en papel ecológico y/o biodegradable</t>
    </r>
    <r>
      <rPr>
        <b/>
        <sz val="11"/>
        <color theme="1"/>
        <rFont val="Arial Narrow"/>
        <family val="2"/>
      </rPr>
      <t xml:space="preserve"> - </t>
    </r>
    <r>
      <rPr>
        <b/>
        <i/>
        <u/>
        <sz val="11"/>
        <color theme="1"/>
        <rFont val="Arial Narrow"/>
        <family val="2"/>
      </rPr>
      <t>Propalcote</t>
    </r>
    <r>
      <rPr>
        <sz val="11"/>
        <color theme="1"/>
        <rFont val="Arial Narrow"/>
        <family val="2"/>
      </rPr>
      <t xml:space="preserve"> de 90 grs</t>
    </r>
    <r>
      <rPr>
        <b/>
        <sz val="11"/>
        <color theme="1"/>
        <rFont val="Arial Narrow"/>
        <family val="2"/>
      </rPr>
      <t>, valor por metro cuadrado</t>
    </r>
  </si>
  <si>
    <r>
      <t xml:space="preserve">Impresión tipo certificado tamaño carta a full color en papel ecológico y/o biodegradable - </t>
    </r>
    <r>
      <rPr>
        <b/>
        <i/>
        <u/>
        <sz val="11"/>
        <color theme="1"/>
        <rFont val="Arial Narrow"/>
        <family val="2"/>
      </rPr>
      <t xml:space="preserve">Propalcote </t>
    </r>
    <r>
      <rPr>
        <sz val="11"/>
        <color theme="1"/>
        <rFont val="Arial Narrow"/>
        <family val="2"/>
      </rPr>
      <t>de 145 grs</t>
    </r>
  </si>
  <si>
    <r>
      <t xml:space="preserve">Impresión de imagen y texto a full color en papel ecológico y/o biodegradable - </t>
    </r>
    <r>
      <rPr>
        <b/>
        <i/>
        <u/>
        <sz val="11"/>
        <color theme="1"/>
        <rFont val="Arial Narrow"/>
        <family val="2"/>
      </rPr>
      <t>Propalcote</t>
    </r>
    <r>
      <rPr>
        <sz val="11"/>
        <color theme="1"/>
        <rFont val="Arial Narrow"/>
        <family val="2"/>
      </rPr>
      <t xml:space="preserve"> de 115 grs</t>
    </r>
    <r>
      <rPr>
        <b/>
        <sz val="11"/>
        <color theme="1"/>
        <rFont val="Arial Narrow"/>
        <family val="2"/>
      </rPr>
      <t>, valor por metro cuadrado</t>
    </r>
  </si>
  <si>
    <r>
      <t xml:space="preserve">Impresión de imagen y texto a full color en papel ecológico y/o biodegradable - </t>
    </r>
    <r>
      <rPr>
        <b/>
        <i/>
        <u/>
        <sz val="11"/>
        <color theme="1"/>
        <rFont val="Arial Narrow"/>
        <family val="2"/>
      </rPr>
      <t>Propalcote</t>
    </r>
    <r>
      <rPr>
        <sz val="11"/>
        <color theme="1"/>
        <rFont val="Arial Narrow"/>
        <family val="2"/>
      </rPr>
      <t xml:space="preserve"> de 296 grs</t>
    </r>
    <r>
      <rPr>
        <b/>
        <sz val="11"/>
        <color theme="1"/>
        <rFont val="Arial Narrow"/>
        <family val="2"/>
      </rPr>
      <t>, valor por metro cuadrado</t>
    </r>
  </si>
  <si>
    <r>
      <t xml:space="preserve">Impresión y encuadernación de revista, papel ecológico y/o biodegradable </t>
    </r>
    <r>
      <rPr>
        <b/>
        <i/>
        <u/>
        <sz val="11"/>
        <color theme="1"/>
        <rFont val="Arial Narrow"/>
        <family val="2"/>
      </rPr>
      <t>y/o propalcote</t>
    </r>
    <r>
      <rPr>
        <sz val="11"/>
        <color theme="1"/>
        <rFont val="Arial Narrow"/>
        <family val="2"/>
      </rPr>
      <t xml:space="preserve">, portada y contraportada de </t>
    </r>
    <r>
      <rPr>
        <b/>
        <sz val="11"/>
        <color theme="1"/>
        <rFont val="Arial Narrow"/>
        <family val="2"/>
      </rPr>
      <t>300</t>
    </r>
    <r>
      <rPr>
        <sz val="11"/>
        <color theme="1"/>
        <rFont val="Arial Narrow"/>
        <family val="2"/>
      </rPr>
      <t xml:space="preserve"> grs, impresas por ambas caras a full color y 32 páginas internas de 90 grs impresas a full color, tamaño carta. </t>
    </r>
    <r>
      <rPr>
        <b/>
        <sz val="11"/>
        <color theme="1"/>
        <rFont val="Arial Narrow"/>
        <family val="2"/>
      </rPr>
      <t>valor por millar</t>
    </r>
  </si>
  <si>
    <t>Impresión de programación para los eventos a realizar, plegable de tres cuerpos a dos caras, tamaño 36 cms x 22 cms, impreso a full color a 4 x 4 tintas, en papel propalcote de 180 gramos.</t>
  </si>
  <si>
    <t>Impresión afiche propalcote 300 gr 33x48 cm en laser</t>
  </si>
  <si>
    <r>
      <t>Impresión afiche propalcote 300 gr 33x48 cm en offset,</t>
    </r>
    <r>
      <rPr>
        <b/>
        <i/>
        <u/>
        <sz val="11"/>
        <color theme="1"/>
        <rFont val="Arial Narrow"/>
        <family val="2"/>
      </rPr>
      <t xml:space="preserve"> 1000 unidades.</t>
    </r>
  </si>
  <si>
    <t xml:space="preserve">Impresión de volantes en propalcote de 150 gr 21x14 cm en laser </t>
  </si>
  <si>
    <r>
      <t>Impresión de volantes en propalcote de 150 gr 21x14 cm en offset,</t>
    </r>
    <r>
      <rPr>
        <b/>
        <i/>
        <u/>
        <sz val="11"/>
        <color theme="1"/>
        <rFont val="Arial Narrow"/>
        <family val="2"/>
      </rPr>
      <t xml:space="preserve"> 1000 unidades.</t>
    </r>
  </si>
  <si>
    <t xml:space="preserve">Impresión periodico en papel periodico 90 gr a full color tamaño tabloide, a 2 caras de16 páginas. El cliente entrega los diseños finales </t>
  </si>
  <si>
    <r>
      <t xml:space="preserve">Impresión de escarapelas en material propalcote 220 gr impresa con funda plástica transparente vertical, tamaño </t>
    </r>
    <r>
      <rPr>
        <b/>
        <sz val="11"/>
        <color theme="1"/>
        <rFont val="Arial Narrow"/>
        <family val="2"/>
      </rPr>
      <t>9 x 13 cm</t>
    </r>
    <r>
      <rPr>
        <sz val="11"/>
        <color theme="1"/>
        <rFont val="Arial Narrow"/>
        <family val="2"/>
      </rPr>
      <t>, espacio para un documento, cinta reata terminado con mosquetón sencillo ideales para eventos. colores básicos.</t>
    </r>
  </si>
  <si>
    <t>Impresión de escarapelas full color en material PVC 0,5 ml, tamaño 9 x 13 cm, cinta reata sublimada a 1 tinta, terminado con mosquetón sencillo ideales para eventos.</t>
  </si>
  <si>
    <t>Impresión de escarapelas full color en material PVC 0,5 ml, tamaño 9 x 13 cm, cinta reata estampada a 1 tinta, terminado con mosquetón sencillo ideales para eventos.</t>
  </si>
  <si>
    <t>Impresión de escarapelas full color en material PVC 0,5 ml, tamaño 9 x 13 cm, con portagafete ideales para eventos.</t>
  </si>
  <si>
    <t>Rompetrafico troquelado en madera de 3 cm de grosor con medidas de 120 cm por 120 cm, marcado a láser según lo requiera la entidad con su respectiva base en madera</t>
  </si>
  <si>
    <t>Troquelado en madera de 1.5 cm de grosor con medidas de 15 cm x 15 cm marcado al hacer según lo requiera la entidad con su respectiva o hace en madera</t>
  </si>
  <si>
    <t>Pendón gota  talla M tela 70 x 2.60, alto 3.20 tela impresa-sublimación a dos caras de acuerdo a diseño suministrado por la entidad, con base plástica para recarga de agua y estructura bandera incorporada y maletín para facilitar su transporte</t>
  </si>
  <si>
    <t>Libreta 11x14 caratula a full color de 10x26,5 a 4x0 tintas papel ecológico de 200 gr, de 50 hojas a 1x1 tintas en ecológico de 70 gr</t>
  </si>
  <si>
    <t>Agenda argollada 23x23 con 3 insertos impresos en propalcote a 2 caras full color, caratula en pasta dura plastificada y hojas internas membretadas en papel ecológico 100 hojas a 1x0 tintas</t>
  </si>
  <si>
    <t>Agenda argollada 21x14 con 3 insertos impresos en propalcote a 2 caras full color, caratula en pasta dura plastificada y hojas internas membretadas en papel ecológico 100 hojas a 1x0 tintas</t>
  </si>
  <si>
    <t>Agenda argollada 23x16 con 3 insertos impresos en propalcote a 2 caras full color, caratula en pasta dura plastificada y hojas internas membretadas en papel ecológico 100 hojas a 1x0 tintas</t>
  </si>
  <si>
    <t>Agenda argollada 22x28 con 3 insertos impresos en propalcote a 2 caras full color, caratula en pasta dura plastificada y hojas internas membretadas en papel ecológico 100 hojas a 1x0 tintas</t>
  </si>
  <si>
    <t>Agenda argollada 23x23 full color, caratula en pasta dura plastificada y hojas internas membretadas en papel ecológico 100 hojas a 1x0 tintas</t>
  </si>
  <si>
    <t>Agenda argollada 21x14  full color, caratula en pasta dura plastificada y hojas internas membretadas en papel ecológico 100 hojas a 1x0 tintas</t>
  </si>
  <si>
    <t>Agenda argollada 23x16 full color, caratula en pasta dura plastificada y hojas internas membretadas en papel ecológico 100 hojas a 1x0 tintas</t>
  </si>
  <si>
    <t>Agenda argollada 22x28 full color, caratula en pasta dura plastificada y hojas internas membretadas en papel ecológico 100 hojas a 1x0 tintas</t>
  </si>
  <si>
    <t>Agenda argollada 23x23 con 5 insertos impresos en propalcote a 2 caras full color, caratula en pasta dura plastificada y hojas internas membretadas en papel ecológico 100 hojas a 1x0 tintas</t>
  </si>
  <si>
    <t>Agenda argollada 21x14 con 5 insertos impresos en propalcote a 2 caras full color, caratula en pasta dura plastificada y hojas internas membretadas en papel ecológico 100 hojas a 1x0 tintas</t>
  </si>
  <si>
    <t>Agenda argollada 23x16 con 5 insertos impresos en propalcote a 2 caras full color, caratula en pasta dura plastificada y hojas internas membretadas en papel ecológico 100 hojas a 1x0 tintas</t>
  </si>
  <si>
    <t>Agenda argollada 22x28 con 5 insertos impresos en propalcote a 2 caras full color, caratula en pasta dura plastificada y hojas internas membretadas en papel ecológico 100 hojas a 1x0 tintas</t>
  </si>
  <si>
    <t>Cuaderno argollado con caratulas en pasta dura, plastificadas y hojas internas membretadas en papel ecológico 100 hojas a 1x0 tintas</t>
  </si>
  <si>
    <t>Cuaderno argollado de 21 cm x 14 cm de 80 hojas en papel ecológico, con portada impresa a 2 colores, con diseño entregado por la supervisión con lapicero tinta negra</t>
  </si>
  <si>
    <t xml:space="preserve">Carperta acolchada 24x32 con puntas metalicas doradas estampado </t>
  </si>
  <si>
    <t>Abanico troquelado sánduchado, impreso full color por ambas caras, en papel ecológico de 296 gr, UV total</t>
  </si>
  <si>
    <t xml:space="preserve">Plegable de tres cuerpos a dos caras, tamaño 36cms x 22cms impreso a full color, a 4x4 tintas, en papel propalcote de 180 gr. Acabados: Plegados. Precio por unidad. </t>
  </si>
  <si>
    <t xml:space="preserve">Revistas de 12 páginas, tamaño 27,5 cm x 21 cm impresión digital, impresas a full color en propalcote de 150 gramos.  Con carátula en propalcote de 300 gramos, impresa a full color con brillo parcial UV, cocido al caballete o pegado al lomo.Precio por unidad. </t>
  </si>
  <si>
    <t xml:space="preserve">Revistas de 24 páginas, tamaño 27,5 cm x 21 cm impresión digital, impresas a full color en propalcote de 150 gramos.  Con carátula en propalcote de 300 gramos, impresa a full color con brillo parcial UV, cocido al caballete o pegado al lomo.Precio por unidad. </t>
  </si>
  <si>
    <t xml:space="preserve">Revistas de 48 páginas, tamaño 27,5 cm x 21 cm impresión digital, impresas a full color en propalcote de 150 gramos.  Con carátula en propalcote de 300 gramos, impresa a full color con brillo parcial UV, cocido al caballete o pegado al lomo. Precio por unidad. </t>
  </si>
  <si>
    <r>
      <t xml:space="preserve">Tarjetas de invitación </t>
    </r>
    <r>
      <rPr>
        <sz val="11"/>
        <color theme="1"/>
        <rFont val="Arial Narrow"/>
        <family val="2"/>
      </rPr>
      <t xml:space="preserve">tamaño lord, impresas en papel fino blanco glacial </t>
    </r>
    <r>
      <rPr>
        <b/>
        <sz val="11"/>
        <color theme="1"/>
        <rFont val="Arial Narrow"/>
        <family val="2"/>
      </rPr>
      <t xml:space="preserve">  de 220 g</t>
    </r>
    <r>
      <rPr>
        <sz val="11"/>
        <color theme="1"/>
        <rFont val="Arial Narrow"/>
        <family val="2"/>
      </rPr>
      <t xml:space="preserve">, </t>
    </r>
    <r>
      <rPr>
        <b/>
        <sz val="11"/>
        <color theme="1"/>
        <rFont val="Arial Narrow"/>
        <family val="2"/>
      </rPr>
      <t>4x0</t>
    </r>
    <r>
      <rPr>
        <sz val="11"/>
        <color theme="1"/>
        <rFont val="Arial Narrow"/>
        <family val="2"/>
      </rPr>
      <t xml:space="preserve"> tintas,</t>
    </r>
    <r>
      <rPr>
        <b/>
        <sz val="11"/>
        <color theme="1"/>
        <rFont val="Arial Narrow"/>
        <family val="2"/>
      </rPr>
      <t xml:space="preserve"> troquelada a varias curvas,</t>
    </r>
    <r>
      <rPr>
        <sz val="11"/>
        <color theme="1"/>
        <rFont val="Arial Narrow"/>
        <family val="2"/>
      </rPr>
      <t xml:space="preserve"> con </t>
    </r>
    <r>
      <rPr>
        <b/>
        <sz val="11"/>
        <color theme="1"/>
        <rFont val="Arial Narrow"/>
        <family val="2"/>
      </rPr>
      <t>sobre de polipropileno</t>
    </r>
    <r>
      <rPr>
        <sz val="11"/>
        <color theme="1"/>
        <rFont val="Arial Narrow"/>
        <family val="2"/>
      </rPr>
      <t xml:space="preserve">, sellado con </t>
    </r>
    <r>
      <rPr>
        <b/>
        <sz val="11"/>
        <color theme="1"/>
        <rFont val="Arial Narrow"/>
        <family val="2"/>
      </rPr>
      <t>adhesivo dorado.</t>
    </r>
    <r>
      <rPr>
        <sz val="11"/>
        <color theme="1"/>
        <rFont val="Arial Narrow"/>
        <family val="2"/>
      </rPr>
      <t xml:space="preserve"> Precio por unidad. </t>
    </r>
  </si>
  <si>
    <t xml:space="preserve">Volantes impresos full color 4x0 tintas, en papel propalcote 150 gramos, con brillo total, tamaño media carta. Precio por unidad. </t>
  </si>
  <si>
    <t xml:space="preserve">Volantes impresos full color 4x4 tintas, en papel propalcote 150 gramos con brillo total, tamaño media carta. Precio por unidad. </t>
  </si>
  <si>
    <t>Alquiler de figura alegórica tridimensional en icopor tallada, pintada y acabada para ambientación escenográfica de eventos institucionales.</t>
  </si>
  <si>
    <t xml:space="preserve">ALOJAMIENTO </t>
  </si>
  <si>
    <t>Alojamiento en acomodación doble (dos camas) en hotel de mínimo cuatro estrellas</t>
  </si>
  <si>
    <t>Alojamiento en acomodación individual en hotel de 4 estrellas</t>
  </si>
  <si>
    <t>Alojamiento en acomodación individual, en hotel de ejecutivo nivel intermedio y buena comodidad.aire acondicionado o abanico (si el clima así lo requiere) baño privado, camas y ropa de cama.(valor por persona)</t>
  </si>
  <si>
    <r>
      <t xml:space="preserve">Alojamiento en habitación con acomodación múltiple (5 camas individuales), en hotel básico que conste de: aire acondicionado o abanico (si el clima así lo requiere) baño privado, camas y ropa de cama. </t>
    </r>
    <r>
      <rPr>
        <b/>
        <sz val="11"/>
        <color theme="1"/>
        <rFont val="Arial Narrow"/>
        <family val="2"/>
      </rPr>
      <t>(valor por persona)</t>
    </r>
  </si>
  <si>
    <r>
      <t xml:space="preserve">Alojamiento en habitación con acomodación múltiple (4 camas individuales), en hotel básico que conste de: aire acondicionado o abanico (si el clima así lo requiere) baño privado, camas y ropa de cama. </t>
    </r>
    <r>
      <rPr>
        <b/>
        <sz val="11"/>
        <color theme="1"/>
        <rFont val="Arial Narrow"/>
        <family val="2"/>
      </rPr>
      <t>(valor por persona)</t>
    </r>
  </si>
  <si>
    <r>
      <t xml:space="preserve">Alojamiento en habitación con acomodación múltiple (3 camas individuales), en hotel básico que conste de: aire acondicionado o abanico (si el clima así lo requiere) baño privado, camas y ropa de cama. </t>
    </r>
    <r>
      <rPr>
        <b/>
        <sz val="11"/>
        <color theme="1"/>
        <rFont val="Arial Narrow"/>
        <family val="2"/>
      </rPr>
      <t>(valor por persona)</t>
    </r>
  </si>
  <si>
    <r>
      <t xml:space="preserve">Alojamiento en habitación con acomodación múltiple (2 camas individuales), en hotel básico que conste de: aire acondicionado o abanico (si el clima así lo requiere) baño privado, camas y ropa de cama. </t>
    </r>
    <r>
      <rPr>
        <b/>
        <sz val="11"/>
        <color theme="1"/>
        <rFont val="Arial Narrow"/>
        <family val="2"/>
      </rPr>
      <t>(valor por persona)</t>
    </r>
  </si>
  <si>
    <t xml:space="preserve">TRANSPORTE </t>
  </si>
  <si>
    <r>
      <t xml:space="preserve">Translado aéreos por pasajero,  </t>
    </r>
    <r>
      <rPr>
        <b/>
        <sz val="11"/>
        <color theme="1"/>
        <rFont val="Arial Narrow"/>
        <family val="2"/>
      </rPr>
      <t>desde o hacia ciudad principal del departamento del tolima</t>
    </r>
    <r>
      <rPr>
        <sz val="11"/>
        <color theme="1"/>
        <rFont val="Arial Narrow"/>
        <family val="2"/>
      </rPr>
      <t xml:space="preserve"> y desde o hacia</t>
    </r>
    <r>
      <rPr>
        <b/>
        <sz val="11"/>
        <color theme="1"/>
        <rFont val="Arial Narrow"/>
        <family val="2"/>
      </rPr>
      <t xml:space="preserve"> ciudades principales. Valor 1 trayecto.</t>
    </r>
  </si>
  <si>
    <r>
      <t xml:space="preserve">Tralado aéreos por pasajero,  </t>
    </r>
    <r>
      <rPr>
        <b/>
        <sz val="11"/>
        <color theme="1"/>
        <rFont val="Arial Narrow"/>
        <family val="2"/>
      </rPr>
      <t>desde o hacia ciudad principal del departamento del tolima</t>
    </r>
    <r>
      <rPr>
        <sz val="11"/>
        <color theme="1"/>
        <rFont val="Arial Narrow"/>
        <family val="2"/>
      </rPr>
      <t xml:space="preserve"> y desde o hacia</t>
    </r>
    <r>
      <rPr>
        <b/>
        <sz val="11"/>
        <color theme="1"/>
        <rFont val="Arial Narrow"/>
        <family val="2"/>
      </rPr>
      <t xml:space="preserve"> ciudades principales. Valor trayecto ida y vuelta.</t>
    </r>
  </si>
  <si>
    <t>JORNADAS</t>
  </si>
  <si>
    <t>Jornadas de avistamiento en el Departamento del Tolima, Valor por persona persona Incluye: Ingreso al lugar, Alimentación: Desayuno, refrigerio y almuerzo, punto de hidratación, Transporte terrestre de Cortolima-Ibagué a la reserva ida y regreso, Guianza local especializada en aviturismo y Seguro de viaje</t>
  </si>
  <si>
    <t>Jornadas de avistamiento en el Departamento del Tolima para  Incluye: Para el Taller día previo a la jornada: Salon en casco urbano con ayudas audiovisuales, refrigerio y Tallerista especializado en aviturismo.Ingreso al lugar 
Alimentación: Desayuno, refrigerio y almuerzo, punto de hidratación, transporte terrestre del centro poblado a  la reserva, guianza local especializada en aviturismo y seguro de viaje. valor por persona</t>
  </si>
  <si>
    <t>ALIMENTACION</t>
  </si>
  <si>
    <r>
      <t>Refrigerio sencillo compuesto de un alimento no perecedero el cual consiste en un snack (el operador debe presentar con anterioridad tres opciones para su elección) entregado al cliente. Como por ejemplo</t>
    </r>
    <r>
      <rPr>
        <b/>
        <u/>
        <sz val="11"/>
        <color theme="1"/>
        <rFont val="Calibri"/>
        <family val="2"/>
      </rPr>
      <t xml:space="preserve"> ponque</t>
    </r>
    <r>
      <rPr>
        <sz val="11"/>
        <color theme="1"/>
        <rFont val="Calibri"/>
        <family val="2"/>
      </rPr>
      <t xml:space="preserve"> pequeño, chocolates, galletas o productos equivalentes.</t>
    </r>
  </si>
  <si>
    <t xml:space="preserve">Refrigerio sencillo compuesto por bebida caliente como chocolate, café con leche o aguapanela acompañado de amasijos como pandebono, pan de yuca, almojabana o bizcochos de achira. </t>
  </si>
  <si>
    <t xml:space="preserve">Refrigerio sencillo compuesto por un jugo de fruta en caja y alimento no perecedero o perecedero en empaque individual (el operador debe presentar con anterioridad tres opciones para su elección) entregado a los asistentes </t>
  </si>
  <si>
    <r>
      <t xml:space="preserve">Refrigerio básico en empaque biodegradable compuesto por un jugo de fruta en caja y alimento con proteína de 180 grs, golosina </t>
    </r>
    <r>
      <rPr>
        <b/>
        <sz val="11"/>
        <color theme="1"/>
        <rFont val="Arial Narrow"/>
        <family val="2"/>
      </rPr>
      <t>y fruta</t>
    </r>
    <r>
      <rPr>
        <sz val="11"/>
        <color theme="1"/>
        <rFont val="Arial Narrow"/>
        <family val="2"/>
      </rPr>
      <t xml:space="preserve"> (el operador debe presentar con anterioridad tres opciones para su elección) debidamente </t>
    </r>
    <r>
      <rPr>
        <b/>
        <sz val="11"/>
        <color theme="1"/>
        <rFont val="Arial Narrow"/>
        <family val="2"/>
      </rPr>
      <t>entregado</t>
    </r>
    <r>
      <rPr>
        <sz val="11"/>
        <color theme="1"/>
        <rFont val="Arial Narrow"/>
        <family val="2"/>
      </rPr>
      <t xml:space="preserve"> entre los asistentes.</t>
    </r>
  </si>
  <si>
    <r>
      <t xml:space="preserve">Refrigerio especial tipo sándwich con pan tipo árabe, lechuga, queso mozzarella, jamón de cerdo </t>
    </r>
    <r>
      <rPr>
        <b/>
        <sz val="11"/>
        <color theme="1"/>
        <rFont val="Arial Narrow"/>
        <family val="2"/>
      </rPr>
      <t>o pollo,</t>
    </r>
    <r>
      <rPr>
        <sz val="11"/>
        <color theme="1"/>
        <rFont val="Arial Narrow"/>
        <family val="2"/>
      </rPr>
      <t xml:space="preserve"> con un jugo de fruta en caja, barra de granola y fruta, debidamente servido entre las asistentes.</t>
    </r>
  </si>
  <si>
    <t>Refrigerio VIP en empaque ecológico desechable compuesto por un jugo de fruta en caja, barra de granola, ensalada de fruta y maní, debidamente servido entre las asistentes.</t>
  </si>
  <si>
    <t xml:space="preserve">ALIMENTOS MEDIA MAÑANA O MEDIA TARDE OPCIÓN 1. Refrigerios Especiales tipo Gurment a la carta. Servido en loza a la mesa. según sea requerido por la entidad (debe incluir todos los gastos asociados al suministro en el lugar indicado por la entidad) </t>
  </si>
  <si>
    <r>
      <t xml:space="preserve">Desayuno básico conformado por: </t>
    </r>
    <r>
      <rPr>
        <b/>
        <sz val="11"/>
        <color theme="1"/>
        <rFont val="Arial Narrow"/>
        <family val="2"/>
      </rPr>
      <t>caldo</t>
    </r>
    <r>
      <rPr>
        <sz val="11"/>
        <color theme="1"/>
        <rFont val="Arial Narrow"/>
        <family val="2"/>
      </rPr>
      <t>, proteína, bebida caliente o fría, acompañamientos debidamente servido en loza de vidrio o desechables en material ecológico/biodegradable, según sea requerido por la entidad (debe incluir todos los gastos asociados al suministro en el lugar indicado por la entidad)</t>
    </r>
  </si>
  <si>
    <t>Desayuno ejecutivo conformado por: caldo, proteína, bebida caliente o fría, acompañamientos y fruta debidamente servido en loza de vidrio o desechables en material ecológico/biodegradable, según sea requerido por la entidad (debe incluir todos los gastos asociados al suministro en el lugar indicado por la entidad)</t>
  </si>
  <si>
    <r>
      <t xml:space="preserve">Desayuno especial conformado por: </t>
    </r>
    <r>
      <rPr>
        <b/>
        <sz val="11"/>
        <color theme="1"/>
        <rFont val="Arial Narrow"/>
        <family val="2"/>
      </rPr>
      <t xml:space="preserve">fruta picada o queso, </t>
    </r>
    <r>
      <rPr>
        <sz val="11"/>
        <color theme="1"/>
        <rFont val="Arial Narrow"/>
        <family val="2"/>
      </rPr>
      <t>proteinas, acompañamiento y bedida caliente o fría, debidamente servido en loza de vidrio o desechables en material ecológico/biodegradable, según sea requerido por la entidad (debe incluir todos los gastos asociados al suministro en el lugar indicado por la entidad)</t>
    </r>
  </si>
  <si>
    <r>
      <t xml:space="preserve">Almuerzo tipo básico conformado por: sopa y bandeja de proteína, principio, harina, ensalada y bebida, debidamente </t>
    </r>
    <r>
      <rPr>
        <b/>
        <sz val="11"/>
        <color theme="1"/>
        <rFont val="Arial Narrow"/>
        <family val="2"/>
      </rPr>
      <t>servido en loza</t>
    </r>
    <r>
      <rPr>
        <sz val="11"/>
        <color theme="1"/>
        <rFont val="Arial Narrow"/>
        <family val="2"/>
      </rPr>
      <t xml:space="preserve"> según sea requerido por la entidad (debe incluir todos los gastos asociados al suministro en el lugar indicado por la entidad)</t>
    </r>
  </si>
  <si>
    <r>
      <t xml:space="preserve">Almuerzo tipo básico conformado por: sopa y bandeja de proteína, principio, harina, ensalada y bebida, debidamente </t>
    </r>
    <r>
      <rPr>
        <b/>
        <sz val="11"/>
        <color theme="1"/>
        <rFont val="Arial Narrow"/>
        <family val="2"/>
      </rPr>
      <t xml:space="preserve"> empacado en </t>
    </r>
    <r>
      <rPr>
        <sz val="11"/>
        <color theme="1"/>
        <rFont val="Arial Narrow"/>
        <family val="2"/>
      </rPr>
      <t>desechables en material ecológico/biodegradable, según sea requerido por la entidad (debe incluir todos los gastos asociados al suministro en el lugar indicado por la entidad)</t>
    </r>
  </si>
  <si>
    <r>
      <t>Almuerzo</t>
    </r>
    <r>
      <rPr>
        <b/>
        <sz val="11"/>
        <color theme="1"/>
        <rFont val="Arial Narrow"/>
        <family val="2"/>
      </rPr>
      <t xml:space="preserve"> </t>
    </r>
    <r>
      <rPr>
        <sz val="11"/>
        <color theme="1"/>
        <rFont val="Arial Narrow"/>
        <family val="2"/>
      </rPr>
      <t xml:space="preserve">o cena tipo ejecutivo que conste de: entrada y bandeja de proteína de 200 grs, acompañamiento, postre y bebida, debidamente </t>
    </r>
    <r>
      <rPr>
        <b/>
        <sz val="11"/>
        <color theme="1"/>
        <rFont val="Arial Narrow"/>
        <family val="2"/>
      </rPr>
      <t>servido en loza</t>
    </r>
    <r>
      <rPr>
        <sz val="11"/>
        <color theme="1"/>
        <rFont val="Arial Narrow"/>
        <family val="2"/>
      </rPr>
      <t xml:space="preserve"> (debe incluir todos los gastos asociados al suministro en el lugar indicado por la entidad)</t>
    </r>
  </si>
  <si>
    <r>
      <t xml:space="preserve">Almuerzo o cena tipo ejecutivo que conste de: entrada y bandeja de proteína de 200 grs, acompañamiento, postre y bebida, debidamente  </t>
    </r>
    <r>
      <rPr>
        <b/>
        <sz val="11"/>
        <color theme="1"/>
        <rFont val="Arial Narrow"/>
        <family val="2"/>
      </rPr>
      <t xml:space="preserve">empacado en </t>
    </r>
    <r>
      <rPr>
        <sz val="11"/>
        <color theme="1"/>
        <rFont val="Arial Narrow"/>
        <family val="2"/>
      </rPr>
      <t>desechables en material ecológico/biodegradable, según sea requerido por la entidad (debe incluir todos los gastos asociados al suministro en el lugar indicado por la entidad)</t>
    </r>
  </si>
  <si>
    <r>
      <t>Almuerzo o cena</t>
    </r>
    <r>
      <rPr>
        <b/>
        <sz val="11"/>
        <color theme="1"/>
        <rFont val="Arial Narrow"/>
        <family val="2"/>
      </rPr>
      <t xml:space="preserve"> </t>
    </r>
    <r>
      <rPr>
        <sz val="11"/>
        <color theme="1"/>
        <rFont val="Arial Narrow"/>
        <family val="2"/>
      </rPr>
      <t>que conste de: entrada, plato fuerte con proteína de 200 grs, acompañamiento, postre y bebida, debidamente servido en loza de vidrio o desechables en material ecológico/ biodegradable, según sea requerido por la entidad (debe incluir todos los gastos asociados al suministro en el lugar indicado por la entidad)</t>
    </r>
  </si>
  <si>
    <t xml:space="preserve">Almuerzo tipico tolimense compuesto por tamal o lechona  en empaque individual que incluya arepa, cubiertos y la bebida. </t>
  </si>
  <si>
    <t>Cena tipo corriente conformada mínimo por: proteína, carbohidrato y bebida, debidamente servido en loza de vidrio o desechables en material ecológico/biodegradable, según sea requerido por la entidad (debe incluir todos los gastos asociados al suministro en el lugar indicado por la entidad)</t>
  </si>
  <si>
    <t>Almuerzo o Cena a la carta, consistente en plato especializado, Entreda, Fuerte, Bebida y Postre. Servido en loza a la mesa. según sea requerido por la entidad (debe incluir todos los gastos asociados al suministro en el lugar indicado por la entidad)</t>
  </si>
  <si>
    <t>COPA DE COCTEL SIN LICOR O APERITIVO SIN LICOR</t>
  </si>
  <si>
    <t>Pasabocas de 20 gr con diferentes opciones sujeto a aprobación de la entidad</t>
  </si>
  <si>
    <t xml:space="preserve">Tabla de quesos compuesta por variedad de quesos, frutas y carnes frias para 10 personas. </t>
  </si>
  <si>
    <t>Canasta con frutas (Duraznos, manzana verde, manzana roja, pera, uva chilena, mandarina). Para una cantidad de aproximadamente 30 personas.</t>
  </si>
  <si>
    <t xml:space="preserve">Torta decorada, valor  por  libra, con diseño aprobado por el supervisor, diferentes sabores (vainilla, chocolate, arequipe, negra tradicional) que incluya platos y cubiertos. </t>
  </si>
  <si>
    <t>Puntos de hidratación: disposición de dispensador de agua fría/caliente con botellones de 5 lts para garantizar la hidratación de los asistentes durante todo el evento, con vaso caneca de basura y materiales biodegradables (debe incluir transporte, montaje y desmontaje en sitio indicado por la entidad)</t>
  </si>
  <si>
    <t xml:space="preserve">Agua con gas en botella plástica de 300 ml </t>
  </si>
  <si>
    <t>Agua en bolsa x 250 ml hasta 360 ml</t>
  </si>
  <si>
    <t>Agua en botella plástica de 300 ml.</t>
  </si>
  <si>
    <t xml:space="preserve">Paca de agua x 24 unidades de 300 ml cada una (botella pet), unidad. Se entregará en el lugar del evento. </t>
  </si>
  <si>
    <t>Agua en botella plástica de 600 ml.</t>
  </si>
  <si>
    <t>Agua en botellon 20 lt.</t>
  </si>
  <si>
    <t>Paca de bolsas con agua potable tratada en presentación de bolsa de 300 ML x 27 unidades y garantizando el transporte y entrega hasta el lugar requerido por la entidad</t>
  </si>
  <si>
    <t>Bebida gaseosa saborizada de 200 ml</t>
  </si>
  <si>
    <t xml:space="preserve">Jugo de caja de 200 ml. unidad, se entregará en el lugar del evento. </t>
  </si>
  <si>
    <t xml:space="preserve">Paca de jugo de caja x 6 unidades de 200 ml cada uno. Unidad, se entregará en el lugar del evento. </t>
  </si>
  <si>
    <t>Montaje y desmontaje de estación de café, agua , y servicio de aromática, café con vasos en cartón 6 onzas, mezcladores, azúcar en sobre, crema en sobre y galletas con personal de servicio. valor consumo por 1 persona.</t>
  </si>
  <si>
    <t>Montaje y desmontaje de estación de crispetas, con operador, empaque individual por persona. valor consumo por 1 persona.</t>
  </si>
  <si>
    <t>MERCHANDISING – ELEMENTOS - SUMINISTRO</t>
  </si>
  <si>
    <t>MERCHANDISING</t>
  </si>
  <si>
    <t xml:space="preserve">Suministro de Ancheta surtida compuesta por 5 productos: 1 Botella de bebida o aperitivo vínico,2  productos cárnico enlatados o empacados al vacío, 1 producto lácteo procesado madurado empacado al vacío, 1 paquete de snack. Precio por unidad. </t>
  </si>
  <si>
    <t xml:space="preserve">Suministro de Ancheta Tolimense, compuesta por 5 productos típicos de la región dentro de recipiente decorado. Precio por unidad. Precio por unidad. </t>
  </si>
  <si>
    <t>Suministro de Alcancía tipo tarro: cartón con tapa metálica. Tamaño mediano con logos de la estrategia impresos.</t>
  </si>
  <si>
    <r>
      <t xml:space="preserve">Suministro de </t>
    </r>
    <r>
      <rPr>
        <sz val="11"/>
        <color rgb="FF000000"/>
        <rFont val="Arial Narrow"/>
        <family val="2"/>
      </rPr>
      <t>Gorras en tela drill bordado a full color en las partes frontal y/o laterales, con diseño suministrados por la entidad</t>
    </r>
  </si>
  <si>
    <r>
      <t xml:space="preserve">Suministro de </t>
    </r>
    <r>
      <rPr>
        <sz val="11"/>
        <color rgb="FF000000"/>
        <rFont val="Arial Narrow"/>
        <family val="2"/>
      </rPr>
      <t>Gorras en malla con estampado full color frontal, frente acolchado, con diseño suministrados por la entidad</t>
    </r>
  </si>
  <si>
    <r>
      <t xml:space="preserve">Suministro de </t>
    </r>
    <r>
      <rPr>
        <sz val="11"/>
        <color rgb="FF000000"/>
        <rFont val="Arial Narrow"/>
        <family val="2"/>
      </rPr>
      <t xml:space="preserve">Camibuso tipo polo, 100% algodón, bordados full color en las tallas, colores y cantidades indicadas por la Supervisión del contrato. Precio por unidad. </t>
    </r>
  </si>
  <si>
    <r>
      <t xml:space="preserve">Suministro de </t>
    </r>
    <r>
      <rPr>
        <sz val="11"/>
        <color rgb="FF000000"/>
        <rFont val="Arial Narrow"/>
        <family val="2"/>
      </rPr>
      <t xml:space="preserve">Camisa manga larga, en algodón bordados full color en las tallas, colores y cantidades indicadas por la Supervisión del contrato. Precio por unidad. </t>
    </r>
  </si>
  <si>
    <t xml:space="preserve">Camiseta en algodón cuello redondo o cuello V, bordados o estamapado full color en las tallas, colores y cantidades indicadas por la Supervisión del contrato. Precio por unidad. </t>
  </si>
  <si>
    <r>
      <t xml:space="preserve">Suministro de </t>
    </r>
    <r>
      <rPr>
        <sz val="11"/>
        <color rgb="FF000000"/>
        <rFont val="Arial Narrow"/>
        <family val="2"/>
      </rPr>
      <t xml:space="preserve">Canguro Tipo riñonera elaborado con 3 bolsillos, Correa en reata, Hebilla plástica, con Medidas de Alto: 14 cm Ancho. 36 cm y Profundidad: 13 cm. Precio por unidad. </t>
    </r>
  </si>
  <si>
    <r>
      <t xml:space="preserve">Suministro de </t>
    </r>
    <r>
      <rPr>
        <sz val="11"/>
        <color rgb="FF000000"/>
        <rFont val="Arial Narrow"/>
        <family val="2"/>
      </rPr>
      <t xml:space="preserve">Chalecos impermeables acolchados, cuatro (4) bordados, con embone reflectivo. Precio por unidad. </t>
    </r>
  </si>
  <si>
    <r>
      <t xml:space="preserve">Suministro de </t>
    </r>
    <r>
      <rPr>
        <sz val="11"/>
        <color rgb="FF000000"/>
        <rFont val="Arial Narrow"/>
        <family val="2"/>
      </rPr>
      <t>Chaqueta Rompevientos Impermeable para Hombre y Mujer en la Talla, Color y  estampado que requiera la supervicion del contrato. Precio por Unidad</t>
    </r>
  </si>
  <si>
    <r>
      <t xml:space="preserve">Suministro de </t>
    </r>
    <r>
      <rPr>
        <sz val="11"/>
        <color rgb="FF000000"/>
        <rFont val="Arial Narrow"/>
        <family val="2"/>
      </rPr>
      <t>Camisetas en algodón cuello redondo Manga Larga. Estampado full color pecho y espalda. Tallas S, M, L, XL y XXL. 100 unidades.  Cortolima entrega el diseño final</t>
    </r>
  </si>
  <si>
    <r>
      <t xml:space="preserve">Suministro de </t>
    </r>
    <r>
      <rPr>
        <sz val="11"/>
        <color rgb="FF000000"/>
        <rFont val="Arial Narrow"/>
        <family val="2"/>
      </rPr>
      <t>Camisetas en algodón cuello redondo Manga Larga.Estampado full color pecho. Tallas S, M, L, XL y XXL. 50 unidades.  Cortolima entrega el diseño final</t>
    </r>
  </si>
  <si>
    <r>
      <t xml:space="preserve">Suministro de </t>
    </r>
    <r>
      <rPr>
        <sz val="11"/>
        <color rgb="FF000000"/>
        <rFont val="Arial Narrow"/>
        <family val="2"/>
      </rPr>
      <t>Camisetas en algodón cuello redondo Manga Larga.Estampado full color pecho. Tallas S, M, L, XL y XXL. 100 unidades. Cortolima entrega el diseño final</t>
    </r>
  </si>
  <si>
    <r>
      <t xml:space="preserve">Suministro de </t>
    </r>
    <r>
      <rPr>
        <sz val="11"/>
        <color rgb="FF000000"/>
        <rFont val="Arial Narrow"/>
        <family val="2"/>
      </rPr>
      <t>Camisetas en algodón cuello redondo Manga Larga.Estampado full color pecho y espalda. Tallas S, M, L, XL y XXL. 50 unidades.  Cortolima entrega el diseño final</t>
    </r>
  </si>
  <si>
    <r>
      <t xml:space="preserve">Suministro de </t>
    </r>
    <r>
      <rPr>
        <sz val="11"/>
        <color rgb="FF000000"/>
        <rFont val="Arial Narrow"/>
        <family val="2"/>
      </rPr>
      <t>Camisetas en algodón cuello redondo Manga corta.Estampado full color pecho. Tallas S, M, L, XL y XXL. 50 unidades.  Cortolima entrega el diseño final</t>
    </r>
  </si>
  <si>
    <r>
      <t xml:space="preserve">Suministro de </t>
    </r>
    <r>
      <rPr>
        <sz val="11"/>
        <color rgb="FF000000"/>
        <rFont val="Arial Narrow"/>
        <family val="2"/>
      </rPr>
      <t>Camisetas en algodón cuello redondo Manga corta.Estampado full color pecho. Tallas S, M, L, XL y XXL. 100 unidades. Cortolima entrega el diseño final</t>
    </r>
  </si>
  <si>
    <r>
      <t xml:space="preserve">Suministro de Tula deportiva publicitaria de 40 cm x 30 cm fabricada en tela impermeable con impresión de imagen frontal con los logos suministrado por la entidad. Enviar machote previamente para aprobación. </t>
    </r>
    <r>
      <rPr>
        <sz val="11"/>
        <color rgb="FF000000"/>
        <rFont val="Arial Narrow"/>
        <family val="2"/>
      </rPr>
      <t>Cortolima entrega el diseño final</t>
    </r>
  </si>
  <si>
    <t xml:space="preserve">Suministro de Botón publicitario marcado a full color </t>
  </si>
  <si>
    <t>Suministro de Bolsas en papel ecológico 300g tamaño 40 x 40 cm, marca a una cara full color, de acuerdo a diseño requerido por la entidad, con fuelle 14 cm, manijas</t>
  </si>
  <si>
    <r>
      <t>Suministro de Bolsas en tela</t>
    </r>
    <r>
      <rPr>
        <b/>
        <sz val="11"/>
        <color theme="1"/>
        <rFont val="Arial Narrow"/>
        <family val="2"/>
      </rPr>
      <t xml:space="preserve"> cambrel, tamaño 30 x 40 cm</t>
    </r>
    <r>
      <rPr>
        <sz val="11"/>
        <color theme="1"/>
        <rFont val="Arial Narrow"/>
        <family val="2"/>
      </rPr>
      <t>, marcadas a una cara full color de acuerdo a diseño requerido por la entidad, con manijas</t>
    </r>
  </si>
  <si>
    <t>Suministro de Bolsa en tela cambrel, tamaño 30 x 40 cm, marcadas a dos caras full color de acuerdo a diseño requerido por la entidad, con manijas</t>
  </si>
  <si>
    <r>
      <t>Suministro de Bolsas en tela</t>
    </r>
    <r>
      <rPr>
        <b/>
        <sz val="11"/>
        <color theme="1"/>
        <rFont val="Arial Narrow"/>
        <family val="2"/>
      </rPr>
      <t xml:space="preserve"> cambrel, tamaño 40 x 40 cm</t>
    </r>
    <r>
      <rPr>
        <sz val="11"/>
        <color theme="1"/>
        <rFont val="Arial Narrow"/>
        <family val="2"/>
      </rPr>
      <t>, marcadas a una cara full color de acuerdo a diseño requerido por la entidad, con manijas</t>
    </r>
  </si>
  <si>
    <t>Suministro de Bolsas en tela yute, tamaño 50 x 50 cm, marcadas a una cara con una sola tinta de acuerdo a diseño requerido por la entidad, con fuelle 20 cms, manijas</t>
  </si>
  <si>
    <r>
      <t>Suministro de Bolígrafo con clip metálico, ejecutivo 144 mm,  Área  de marca barril: 50 mm ancho x 7 mm alto. Tamaño estándar, tinta negra,</t>
    </r>
    <r>
      <rPr>
        <b/>
        <sz val="11"/>
        <color theme="1"/>
        <rFont val="Arial Narrow"/>
        <family val="2"/>
      </rPr>
      <t>tampografiados a una  tinta</t>
    </r>
    <r>
      <rPr>
        <sz val="11"/>
        <color theme="1"/>
        <rFont val="Arial Narrow"/>
        <family val="2"/>
      </rPr>
      <t xml:space="preserve">. Precio por unidad. </t>
    </r>
  </si>
  <si>
    <t xml:space="preserve">Suministro de Bombas estampadas a una sola tinta, tamaño R12, incluye la entrega y transporte. Precio por unidad. </t>
  </si>
  <si>
    <t xml:space="preserve">Suministro de Vaso en acero inoxidable con tapa de plástico, sublimado a full color. Con capacidad de 350 ml. </t>
  </si>
  <si>
    <t xml:space="preserve">Suministro de Vaso en acero inoxidable con tapa de plástico, sublimado a un color. Con capacidad de 350 ml. </t>
  </si>
  <si>
    <t xml:space="preserve">Suministro de Taza con manija en acero inoxidable con tapa de plástico, sublimado a full color. Con capacidad de 450ml. </t>
  </si>
  <si>
    <t xml:space="preserve">Suministro de Taza con manija en acero inoxidable con tapa de plástico, sublimado a un color. Con capacidad de 450ml. </t>
  </si>
  <si>
    <t xml:space="preserve">Suministro de Caramañola sublimada en aluminio con capacidad de 600 ml, tapa plástica tipo rosca de cierre hermético y mosquetón metálico. </t>
  </si>
  <si>
    <t xml:space="preserve">Suministro de Botella deportiva de plástico con agarre ergonómico. Capacidad: 860 ml/29 oz. MATERIAL: PVC. MEDIDAS: Diámetro 6,5 superior x Diámetro 7,5 Base x 27,5 cm de alto. ÁREA DE IMPRESIÓN APROXIMADA: 3,8 x 3,5 cm. Precio por unidad. </t>
  </si>
  <si>
    <t xml:space="preserve">Suministro de Botilito para agua en Material Acero inoxidable-capacidad un litro con agarradera. Precio por unidad. </t>
  </si>
  <si>
    <t xml:space="preserve">Suministro de Botilito:  Alto 24,5 cm, diámetro 7,8 cm, capacidad 30 onzas, material plástico, tipo de impresión en una tinta , área de impresión 40 mm x 42 mm – 70 mm x 20 mm.Precio por unidad. </t>
  </si>
  <si>
    <r>
      <t xml:space="preserve">Suministro de </t>
    </r>
    <r>
      <rPr>
        <sz val="11"/>
        <color rgb="FF000000"/>
        <rFont val="Arial Narrow"/>
        <family val="2"/>
      </rPr>
      <t xml:space="preserve">Esferos tinta negra en material ecológico y biodegradable. Tampografia a 1 tinta </t>
    </r>
  </si>
  <si>
    <r>
      <t xml:space="preserve">Suministro de </t>
    </r>
    <r>
      <rPr>
        <sz val="11"/>
        <color rgb="FF000000"/>
        <rFont val="Arial Narrow"/>
        <family val="2"/>
      </rPr>
      <t>Lapicero bambu touch marcado laser o tampografiado laser a una tinta</t>
    </r>
  </si>
  <si>
    <r>
      <t xml:space="preserve">Suministro de </t>
    </r>
    <r>
      <rPr>
        <sz val="11"/>
        <color rgb="FF000000"/>
        <rFont val="Arial Narrow"/>
        <family val="2"/>
      </rPr>
      <t>Suministro de sello personalizado autoentintable tipo bolsillo o portátil, con diseño institucional, terminado y entregado.</t>
    </r>
  </si>
  <si>
    <r>
      <t xml:space="preserve">Suministro de </t>
    </r>
    <r>
      <rPr>
        <sz val="11"/>
        <color rgb="FF000000"/>
        <rFont val="Arial Narrow"/>
        <family val="2"/>
      </rPr>
      <t>Elaboración de Marcos para toma de fotografías en Mdf de 1.10 m x 1.50m con diseño alusivo a las aves emblemáticas del Tolima y un letrero que diga “Yo soy amigo de las aves” y el logo de la corporación. Cortolima entrega el diseño final</t>
    </r>
  </si>
  <si>
    <r>
      <t xml:space="preserve">Suministro de </t>
    </r>
    <r>
      <rPr>
        <sz val="11"/>
        <color rgb="FF000000"/>
        <rFont val="Arial Narrow"/>
        <family val="2"/>
      </rPr>
      <t xml:space="preserve">Diseño e impresión full color de juego aves emblemáticas del departamento que contenga: Tablero en MDF de 1.60m x 1.60m desarmable donde estén impresas 10 aves (con un fondo natural) y en cada una de ella se debe adecuar una pequeña cesta con fondo opcionalmente en tela. Diámetro de las cestas 12 cm. </t>
    </r>
  </si>
  <si>
    <t>Suministro de Juego Rompe Cabezas. Diseño y elaboración de Juego compuesto por:
• Pieza en material Vinilo magnético reforzado en las puntas de 2x2 m con soporte para colgar o sostener, impreso full color con tres ecosistemas: Bosque de palma de cera, paramo y humedal.
• 3 aves impresas full color en vinilo magnético divididas en piezas tipo rompecabezas de gran tamaño, cada ave debe medir 80 cm de alto por 50 o 60 cm de ancho. Las especies de estas aves y características serán brindadas por el equipo de la corporación.
Tener en cuenta los lados de la pieza principal ya que la ideas es que las piezas de las aves se deben adherir en la pieza grande</t>
  </si>
  <si>
    <r>
      <t xml:space="preserve">Suministro de Caja de 47,5x34,5 </t>
    </r>
    <r>
      <rPr>
        <b/>
        <sz val="11"/>
        <color theme="1"/>
        <rFont val="Arial Narrow"/>
        <family val="2"/>
      </rPr>
      <t>tamaño abierto,</t>
    </r>
    <r>
      <rPr>
        <sz val="11"/>
        <color theme="1"/>
        <rFont val="Arial Narrow"/>
        <family val="2"/>
      </rPr>
      <t xml:space="preserve">en earth pact </t>
    </r>
    <r>
      <rPr>
        <b/>
        <i/>
        <u/>
        <sz val="11"/>
        <color theme="1"/>
        <rFont val="Arial Narrow"/>
        <family val="2"/>
      </rPr>
      <t>o propalcote</t>
    </r>
    <r>
      <rPr>
        <sz val="11"/>
        <color theme="1"/>
        <rFont val="Arial Narrow"/>
        <family val="2"/>
      </rPr>
      <t xml:space="preserve"> de 270 a tintas 4x0.</t>
    </r>
  </si>
  <si>
    <t>Suministro de Dummie inflable troquelado 2x2 con motor y luz led de imagen institucional</t>
  </si>
  <si>
    <t>Suministro de Arreglos centro de mesa de hasta 100 cms, con material biodegradable de diferentes colores</t>
  </si>
  <si>
    <t>Suministro de Arreglos centro de mesa de hasta 120 cms, con material biodegradable de diferentes colores</t>
  </si>
  <si>
    <t>Suministro de Souvenir institucional tipo suculenta natural en matera pequeña con marcación institucional, terminado y entregado.</t>
  </si>
  <si>
    <t xml:space="preserve">Suministro de y Elaboración de placa de reconocimiento en madera y metal tamaño 20cm x 25cm con caja. Precio por unidad. </t>
  </si>
  <si>
    <t xml:space="preserve">Elaboración de placa de reconocimiento en madera y metal tamaño 20cm x 25cm sin caja. Precio por unidad. </t>
  </si>
  <si>
    <t>Suministro de y Elaboración de reconocimiento Placa en acrílico, de 3 mm con impresión en vinilo blanco laminado, con dilatadores, incluye instalación.</t>
  </si>
  <si>
    <t xml:space="preserve">Suministro de y Elaboración de reconocimiento tallado en vidrio de 20x15 cms con logo o imagen suministrada por la supervicion del contrato, dispuesto sobre un retablo. Precio por unidad. </t>
  </si>
  <si>
    <t>Suministro de Reconocimiento en acrilico troquelado dimensiones 20 cms x 25 cms, vertical, calibre 10mm, base 20cm x 10cm, marcado a láser que incluya frase y logotipos de acuerdo a la descripción diseño y características requeridos por la entidad</t>
  </si>
  <si>
    <t>Suministro de Reconocimiento en vidrio dimensiones 20 cms x 25 cms, vertical, calibre 10mm, base 20cm x 10cm, marcado a láser que incluya frase y logotipos de acuerdo a la descripción diseño y características requeridos por la entidad</t>
  </si>
  <si>
    <t>Suministro de Reloj temporizador de arena para uso racional de agua</t>
  </si>
  <si>
    <t>Suministro de Kit de aseo personal ecológico que contenga Set de 1 Pitillo Reutilizable + Cepillo de Limpieza + EcoBolsa, 1 Cepillo de Dientes de Bambú para adultos, Set de 2 Esponjas Vegetales</t>
  </si>
  <si>
    <t>Suministro de Kit escolar ecológico incluye una maleta con marca Cortolima en tu colegio y la mascota de la corporación y que dentro tuvieran una agenda tipo cuaderno con imagen institucional, esfero ecologíco, colores, cartuchera, tajalapiz borrador y regla ecológica</t>
  </si>
  <si>
    <r>
      <t xml:space="preserve">Suministro de Manilla tipo Tyvek impresas de acuerdo al evento, a </t>
    </r>
    <r>
      <rPr>
        <b/>
        <sz val="11"/>
        <color theme="1"/>
        <rFont val="Arial Narrow"/>
        <family val="2"/>
      </rPr>
      <t>una sola tinta</t>
    </r>
    <r>
      <rPr>
        <sz val="11"/>
        <color theme="1"/>
        <rFont val="Arial Narrow"/>
        <family val="2"/>
      </rPr>
      <t xml:space="preserve">, medidas: </t>
    </r>
    <r>
      <rPr>
        <b/>
        <sz val="11"/>
        <color theme="1"/>
        <rFont val="Arial Narrow"/>
        <family val="2"/>
      </rPr>
      <t>largo 20 cm, ancho 1,9 cm.</t>
    </r>
    <r>
      <rPr>
        <sz val="11"/>
        <color theme="1"/>
        <rFont val="Arial Narrow"/>
        <family val="2"/>
      </rPr>
      <t xml:space="preserve"> Precio por unidad. </t>
    </r>
  </si>
  <si>
    <r>
      <t xml:space="preserve">Suministro de Manillas abierta,  elaborada  </t>
    </r>
    <r>
      <rPr>
        <b/>
        <sz val="11"/>
        <color theme="1"/>
        <rFont val="Arial Narrow"/>
        <family val="2"/>
      </rPr>
      <t>plastisol</t>
    </r>
    <r>
      <rPr>
        <sz val="11"/>
        <color theme="1"/>
        <rFont val="Arial Narrow"/>
        <family val="2"/>
      </rPr>
      <t xml:space="preserve">, marcada con diseño en alto relieve,  </t>
    </r>
    <r>
      <rPr>
        <b/>
        <sz val="11"/>
        <color theme="1"/>
        <rFont val="Arial Narrow"/>
        <family val="2"/>
      </rPr>
      <t>impresión en tinta plástica</t>
    </r>
    <r>
      <rPr>
        <sz val="11"/>
        <color theme="1"/>
        <rFont val="Arial Narrow"/>
        <family val="2"/>
      </rPr>
      <t>, área de impresión 150mm  x 13mm ,  con tres broches tamaño 1,5cms  x 21 cms.</t>
    </r>
  </si>
  <si>
    <t xml:space="preserve">Suministro de Manillas Bordadas con logo según requerimiento de la Secretaría a dos colores. Los diseños deberán ser aprobados por la supervisión del contrato. Precio por unidad. </t>
  </si>
  <si>
    <r>
      <t>Suministro de Manillas de tela con logos bordados en hilo, a full color, tamaño</t>
    </r>
    <r>
      <rPr>
        <b/>
        <sz val="11"/>
        <color theme="1"/>
        <rFont val="Arial Narrow"/>
        <family val="2"/>
      </rPr>
      <t xml:space="preserve"> 30 cm de ancho por 1,8 cm de alto</t>
    </r>
    <r>
      <rPr>
        <sz val="11"/>
        <color theme="1"/>
        <rFont val="Arial Narrow"/>
        <family val="2"/>
      </rPr>
      <t xml:space="preserve">, calidad damasco. Precio por unidad. </t>
    </r>
  </si>
  <si>
    <r>
      <t>Suministro de Medalla con</t>
    </r>
    <r>
      <rPr>
        <b/>
        <sz val="11"/>
        <color theme="1"/>
        <rFont val="Arial Narrow"/>
        <family val="2"/>
      </rPr>
      <t xml:space="preserve"> cinta al cuello</t>
    </r>
    <r>
      <rPr>
        <sz val="11"/>
        <color theme="1"/>
        <rFont val="Arial Narrow"/>
        <family val="2"/>
      </rPr>
      <t>, de</t>
    </r>
    <r>
      <rPr>
        <b/>
        <sz val="11"/>
        <color theme="1"/>
        <rFont val="Arial Narrow"/>
        <family val="2"/>
      </rPr>
      <t xml:space="preserve"> 5,5 cm</t>
    </r>
    <r>
      <rPr>
        <sz val="11"/>
        <color theme="1"/>
        <rFont val="Arial Narrow"/>
        <family val="2"/>
      </rPr>
      <t xml:space="preserve">  de diámetro, color envejecido, dorado brillante (oro), plata, bronce, </t>
    </r>
    <r>
      <rPr>
        <b/>
        <sz val="11"/>
        <color theme="1"/>
        <rFont val="Arial Narrow"/>
        <family val="2"/>
      </rPr>
      <t>fundida con logotipos en cada cara</t>
    </r>
    <r>
      <rPr>
        <sz val="11"/>
        <color theme="1"/>
        <rFont val="Arial Narrow"/>
        <family val="2"/>
      </rPr>
      <t xml:space="preserve">. Precio por unidad. </t>
    </r>
  </si>
  <si>
    <r>
      <t xml:space="preserve">Suministro de Medalla con cinta al cuello, de 5,5 cm de diámetro, dorado brillante (oro), plata, bronce, fundida con logotipos en cada cara con </t>
    </r>
    <r>
      <rPr>
        <b/>
        <sz val="11"/>
        <color theme="1"/>
        <rFont val="Arial Narrow"/>
        <family val="2"/>
      </rPr>
      <t>troquel personalizado</t>
    </r>
    <r>
      <rPr>
        <sz val="11"/>
        <color theme="1"/>
        <rFont val="Arial Narrow"/>
        <family val="2"/>
      </rPr>
      <t>.</t>
    </r>
    <r>
      <rPr>
        <b/>
        <sz val="11"/>
        <color theme="1"/>
        <rFont val="Arial Narrow"/>
        <family val="2"/>
      </rPr>
      <t xml:space="preserve"> con estuche o caja</t>
    </r>
    <r>
      <rPr>
        <sz val="11"/>
        <color theme="1"/>
        <rFont val="Arial Narrow"/>
        <family val="2"/>
      </rPr>
      <t xml:space="preserve">.  Precio por unidad. </t>
    </r>
  </si>
  <si>
    <t>Suministro de Medalla al merito ambiental, fotograbada en bronce de 5 cm según diseño existente, acabado Dorado, con colores corporativos, cinta al cuello en dos tonos, con estuche de lujo en pana verde</t>
  </si>
  <si>
    <t>Suministro de Memoria USB con recubrimiento en material ecológico, con capacidad de 8 GB, grabadas con el logo de la entidad</t>
  </si>
  <si>
    <t xml:space="preserve">Suministro de Memoria USB, con capacidad de 16 GB, tipo tarjeta tamaño, 9 cm x 5,5 cm marcada en tampografía a 4x4 tintas .Precio por unidad. </t>
  </si>
  <si>
    <t xml:space="preserve">Suministro de Morral con cargaderas ajustables, bolsillo principal, medio y frontal con cremalleras, bolsillos laterales en malla, Material: Poliester 150 D/ PVC, diseño diamante. Medidas: 32x17x47 cm, bordado con logos institucionales. Precio por unidad. </t>
  </si>
  <si>
    <t xml:space="preserve">Suministro de Mug de 12 onzas sublimado con diseño institucional a full color. Precio por unidad. </t>
  </si>
  <si>
    <t>Suministro de Pocillo mug en porcelana color blanco con una sola oreja, resistente al rayado, apilable, resistente a manchas y decoloración, apto para microondas, altura de 5.5 cm, diámetro de 7.5 cm y grosor de 3 mm (como mínimo) marcado con el logo institucional a full color a dos caras</t>
  </si>
  <si>
    <t xml:space="preserve">Suministro de Paraguas : En polyester 21" Brazo metálico retráctil, mango y botón de cierre en plástico. Precio por unidad. </t>
  </si>
  <si>
    <t>Suministro de Sombrilla botella en poliester sublimable con botón de seguridad, refuerzo en las varillas, de 100 cm de diametro.</t>
  </si>
  <si>
    <r>
      <t xml:space="preserve">Suministro de </t>
    </r>
    <r>
      <rPr>
        <sz val="11"/>
        <color rgb="FF000000"/>
        <rFont val="Arial Narrow"/>
        <family val="2"/>
      </rPr>
      <t xml:space="preserve">Sombrilla estilo golf en poliester estampada a una tinta con estructura metalica con apertura y cierre manueal </t>
    </r>
  </si>
  <si>
    <r>
      <t xml:space="preserve">Suministro de </t>
    </r>
    <r>
      <rPr>
        <sz val="11"/>
        <color rgb="FF000000"/>
        <rFont val="Arial Narrow"/>
        <family val="2"/>
      </rPr>
      <t>Pin metálico</t>
    </r>
    <r>
      <rPr>
        <sz val="11"/>
        <color rgb="FFFF0000"/>
        <rFont val="Arial Narrow"/>
        <family val="2"/>
      </rPr>
      <t xml:space="preserve"> </t>
    </r>
    <r>
      <rPr>
        <sz val="11"/>
        <color rgb="FF000000"/>
        <rFont val="Arial Narrow"/>
        <family val="2"/>
      </rPr>
      <t xml:space="preserve">para solapa de traje o camisa, con broche. Precio por unidad. </t>
    </r>
  </si>
  <si>
    <r>
      <t xml:space="preserve">Suministro de </t>
    </r>
    <r>
      <rPr>
        <sz val="11"/>
        <color rgb="FF000000"/>
        <rFont val="Arial Narrow"/>
        <family val="2"/>
      </rPr>
      <t>Pin Acrilico / o Resinados</t>
    </r>
    <r>
      <rPr>
        <sz val="11"/>
        <color rgb="FFFF0000"/>
        <rFont val="Arial Narrow"/>
        <family val="2"/>
      </rPr>
      <t xml:space="preserve"> </t>
    </r>
    <r>
      <rPr>
        <sz val="11"/>
        <color rgb="FF000000"/>
        <rFont val="Arial Narrow"/>
        <family val="2"/>
      </rPr>
      <t xml:space="preserve">con broche o iman. Precio por unidad. </t>
    </r>
  </si>
  <si>
    <r>
      <t xml:space="preserve">Suministro de </t>
    </r>
    <r>
      <rPr>
        <sz val="11"/>
        <color rgb="FF000000"/>
        <rFont val="Arial Narrow"/>
        <family val="2"/>
      </rPr>
      <t>Poncho Tolimense con Logo. Precio por unidad</t>
    </r>
  </si>
  <si>
    <r>
      <t xml:space="preserve">Suministro de </t>
    </r>
    <r>
      <rPr>
        <sz val="11"/>
        <color rgb="FF000000"/>
        <rFont val="Arial Narrow"/>
        <family val="2"/>
      </rPr>
      <t>Poncho tradicional en algodón,  para adulto,  con logos bordados. Precio por unidad</t>
    </r>
  </si>
  <si>
    <r>
      <t xml:space="preserve">Suministro de </t>
    </r>
    <r>
      <rPr>
        <sz val="11"/>
        <color rgb="FF000000"/>
        <rFont val="Arial Narrow"/>
        <family val="2"/>
      </rPr>
      <t>Rabo de Gallo Tolimense con Logo estampado. Precio por unidad</t>
    </r>
  </si>
  <si>
    <r>
      <t xml:space="preserve">Suministro de </t>
    </r>
    <r>
      <rPr>
        <sz val="11"/>
        <color rgb="FF000000"/>
        <rFont val="Arial Narrow"/>
        <family val="2"/>
      </rPr>
      <t>Sombrero Tolimense en material artesanal tejido, con cinta decorativa satinada de 4cm, marcada con logo estampado a full color, diseño a definir con el Supervisor  Precio por unidad</t>
    </r>
  </si>
  <si>
    <r>
      <t xml:space="preserve">Suministro de </t>
    </r>
    <r>
      <rPr>
        <sz val="11"/>
        <color rgb="FF000000"/>
        <rFont val="Arial Narrow"/>
        <family val="2"/>
      </rPr>
      <t>Gorro tipo Navideño en tela:  Arciel, Brin o similar de color azul y Pompón blanco, con medida 39 cm de alto y 28 de diámetro, talla universal, con logo institucional.</t>
    </r>
  </si>
  <si>
    <r>
      <t xml:space="preserve">Suministro de </t>
    </r>
    <r>
      <rPr>
        <sz val="11"/>
        <color rgb="FF000000"/>
        <rFont val="Arial Narrow"/>
        <family val="2"/>
      </rPr>
      <t>Diseño y elaboración de delantales color a elegir en tela dril, con logos estampados a cuatro tintas.</t>
    </r>
  </si>
  <si>
    <t>Suministro de Kit de posicionamiento de imagen institucional que incluya:  
Caja de 30x30x7 en cartón gris forrada en papel adhesivo full color con tapa y separadores internos para agenda, botilito y lapicero. 
Caramañola sublimada en aluminio con capacidad de 600 ml, tapa plástica tipo rosca de cierre hermético y mosquetón metálico. 
Agenda argollada 21x28 con 3 insertos impresos en propalcote a 2 caras full color, con planeador, caratula en pasta dura plastificada y hojas internas membretadas en papel ecológico 100 hojas a 1x0 tintas. Lapicero metalico denver marcado a laser</t>
  </si>
  <si>
    <t>Suministro de kit de material didáctico: Todo tipo de elementos que traves del juego y la didactica transmita cnocimientos para conservar y preservar el medio ambiente a niños, jovenes ty adultos de $10.000 valor comercial se debe presentar tres opciones</t>
  </si>
  <si>
    <t>Suministro de kit de material didáctico Todo tipo de elementos que traves del juego y la didactica transmita cnocimientos para conservar y preservar el medio ambiente a niños, jovenes ty adultos  de $20.000 valor comercial se debe presentar tres opciones</t>
  </si>
  <si>
    <t>Suministro de kit de material didáctico Todo tipo de elementos que traves del juego y la didactica transmita cnocimientos para conservar y preservar el medio ambiente a niños, jovenes ty adultos  de $30.000 valor comercial se debe presentar tres opciones</t>
  </si>
  <si>
    <t>Suministro de kit de material didáctico Todo tipo de elementos que traves del juego y la didactica transmita cnocimientos para conservar y preservar el medio ambiente a niños, jovenes ty adultos de $40.000 valor comercial se debe presentar tres opciones</t>
  </si>
  <si>
    <t>Suministro de kit de material didáctico Todo tipo de elementos que traves del juego y la didactica transmita cnocimientos para conservar y preservar el medio ambiente a niños, jovenes ty adultos  de $50.000 valor comercial se debe presentar tres opciones</t>
  </si>
  <si>
    <t>Suministro de kit de material didáctico de Todo tipo de elementos que traves del juego y la didactica transmita cnocimientos para conservar y preservar el medio ambiente a niños, jovenes ty adultos  $60.000 valor comercial se debe presentar tres opciones</t>
  </si>
  <si>
    <t>Suministro de Kit de material didáctico Todo tipo de elementos que traves del juego y la didactica transmita cnocimientos para conservar y preservar el medio ambiente a niños, jovenes ty adultos  de $70.000 valor comercial se debe presentar tres opciones</t>
  </si>
  <si>
    <t>Suministro de kit de material didáctico Todo tipo de elementos que traves del juego y la didactica transmita cnocimientos para conservar y preservar el medio ambiente a niños, jovenes ty adultos  de $80.000 valor comercial se debe presentar tres opciones</t>
  </si>
  <si>
    <t>Suministro de kit de material didáctico Todo tipo de elementos que traves del juego y la didactica transmita cnocimientos para conservar y preservar el medio ambiente a niños, jovenes ty adultos  de $90.000 valor comercial se debe presentar tres opciones</t>
  </si>
  <si>
    <t>Suministro de kit de material didáctico Todo tipo de elementos que traves del juego y la didactica transmita cnocimientos para conservar y preservar el medio ambiente a niños, jovenes ty adultos  de $100.000 valor comercial se debe presentar tres opciones</t>
  </si>
  <si>
    <t>Suministro de kit de material didáctico Todo tipo de elementos que traves del juego y la didactica transmita cnocimientos para conservar y preservar el medio ambiente a niños, jovenes ty adultos de $120.000 valor comercial se debe presentar tres opciones</t>
  </si>
  <si>
    <t>Suministro de kit de material didáctico Todo tipo de elementos que traves del juego y la didactica transmita cnocimientos para conservar y preservar el medio ambiente a niños, jovenes ty adultos  de $150.000 valor comercial se debe presentar tres opciones</t>
  </si>
  <si>
    <t>Suministro de kit de material didáctico Todo tipo de elementos que traves del juego y la didactica transmita cnocimientos para conservar y preservar el medio ambiente a niños, jovenes ty adultos  de $200.000 valor comercial se debe presentar tres opciones</t>
  </si>
  <si>
    <t>Suministro de kit de material didáctico Todo tipo de elementos que traves del juego y la didactica transmita cnocimientos para conservar y preservar el medio ambiente a niños, jovenes ty adultos  de $250.000 valor comercial se debe presentar tres opciones</t>
  </si>
  <si>
    <t>Suministro de kit de material didáctico Todo tipo de elementos que traves del juego y la didactica transmita cnocimientos para conservar y preservar el medio ambiente a niños, jovenes ty adultos  de $300.000 valor comercial se debe presentar tres opciones</t>
  </si>
  <si>
    <t>Suministro de Película para camara instantanea Instax Mini Instantánea Papel De Fotografía' es un paquete de 20 unidades de películas instantáneas. Estas películas son compatibles con todas las cámaras instantaneas de la serie Instax Mini, incluyendo los modelos Instax Mini 9, Instax Mini 8, Instax Mini 70, Instax Mini 25 y Polaroid PIC 300.</t>
  </si>
  <si>
    <t>Suministro de Bicicleta todo terreno MTB Rin 26 18 velocidades Marco en acero 1.9 nacional Freno v brake Cambios tipo moto o de palanca dependiendo de disponibilidad Aro en aluminio doble pared (el color de las calcomanías puede variar) Garantía de un año marco y tenedor por defectos de fabricación y soldaduras La bicicleta se debe ajustar y poner los pedales correctamente el marcado con L a la biela izquierda y el R en la biela derecha. 90% ensamblada</t>
  </si>
  <si>
    <t xml:space="preserve">ELEMENTOS </t>
  </si>
  <si>
    <t>Suministro de Bandera del departamento del Tolima elaborada en tela satín por los colores correspondientes, con medidas de 140 x 170 cm, con costura para ingreso de mástil y escudos bordados o sublimados según se requiera</t>
  </si>
  <si>
    <t>Suministro de Bandera del municipio de Ibagué elaborada en tela satín con los colores correspondientes, con medidas de 150 x 200 cm, con costura para ingreso de mástil y escudos bordados o sublimados según se requiera</t>
  </si>
  <si>
    <t>Suministro de Bandera de la República de Colombia elaborada en satín con los colores correspondientes, con medidas de 220 x 200 cm, con costura para ingreso de mástil y escudos bordados o sublimados según se requiera</t>
  </si>
  <si>
    <t>Suministro de Bandera de la corporación Autónoma Regional del Tolima elaborada en tela satín con los colores correspondientes, con medidas de 200 x 120 cm, con costuras para ingreso de mástil y escudos bordados o sublimados según se requiera</t>
  </si>
  <si>
    <t>Suministro de bandera elaborada en tela con colores a solicitud, con medidas de 150 x 100 cm, con costura para ingreso de palo tipo madera o PVC.</t>
  </si>
  <si>
    <t>Suministro de banderín de mano en papel cartulina u opalina institucional o nacional con palo de madera, terminado y entregado.</t>
  </si>
  <si>
    <t>Suministro de Bandera sublimada satin de 2x1 m con costura y palo</t>
  </si>
  <si>
    <t>Suministro de Bandera de sobremesa, con tela tipo satín de diferentes colores y logotipo bordado o sublimado (cuando se requiera), de tamaño 15 cms x 20 cms, con mástil de madera o metal cromado de 30 cms a 45 cms aproximadamente, con peana para la colocación en mesas</t>
  </si>
  <si>
    <r>
      <t xml:space="preserve">Suministro de Guía de Aves de Colombia de dimensiones: Ancho: 12cm - Alto: 21cm, Idioma Español, 435 páginas ISBN 9789584910325. </t>
    </r>
    <r>
      <rPr>
        <b/>
        <sz val="11"/>
        <color theme="1"/>
        <rFont val="Arial Narrow"/>
        <family val="2"/>
      </rPr>
      <t>EXENTOS DE IVA</t>
    </r>
  </si>
  <si>
    <t>Suministro de Binoculares 10x42 Con Prisma Techo (Especificaciones: Aumento: 10x Lente objetivo: 42 milímetros Enfoque de cerca: 23 pies / 7 metros Campo de visión: 288 pies a 1000 yardas / 87 metros a 1000 metros Alivio ocular: 17,5 milímetros Pupila de salida: 4,2 milímetros Peso: 21,1 onzas / 685 gramos Clase de tamaño: Estándar).</t>
  </si>
  <si>
    <t>Suministro de Estuche con 48 lapices acuarelables, marca conocida, Mina completamente acuarelable</t>
  </si>
  <si>
    <t xml:space="preserve">Suministro de Pinturas para murales: Vinilos tipo 1, barniz transparente de aceite; x galón </t>
  </si>
  <si>
    <t>Suministro de Elemento de trabajo marcador permanente punta gruesa 4-5mm, colores surtidos. Precio por unidad</t>
  </si>
  <si>
    <t>Suministro de Elemento de trabajo marcador borrable punta gruesa 4-5mm, colores surtidos. Precio por unidad</t>
  </si>
  <si>
    <t>Suministro de Elemento de trabajo Marcador permanente delgado 1-2 mm. Precio por unidad</t>
  </si>
  <si>
    <t>Suministro de Elemento de trabajo caja de colores por 12 unidades. Precio por unidad</t>
  </si>
  <si>
    <t>Suministro de Elemento de trabajo caja de colores por 24 unidades. Precio por unidad</t>
  </si>
  <si>
    <r>
      <t>Suministro de Elemento de trabajo caja de lapiceros con tapa</t>
    </r>
    <r>
      <rPr>
        <b/>
        <sz val="11"/>
        <color theme="1"/>
        <rFont val="Arial Narrow"/>
        <family val="2"/>
      </rPr>
      <t xml:space="preserve"> </t>
    </r>
    <r>
      <rPr>
        <sz val="11"/>
        <color theme="1"/>
        <rFont val="Arial Narrow"/>
        <family val="2"/>
      </rPr>
      <t>por 12 unidades. Precio por unidad</t>
    </r>
  </si>
  <si>
    <r>
      <t>Suministro de Elemento de trabajo caja de lapiceros retractil</t>
    </r>
    <r>
      <rPr>
        <b/>
        <sz val="11"/>
        <color theme="1"/>
        <rFont val="Arial Narrow"/>
        <family val="2"/>
      </rPr>
      <t xml:space="preserve"> </t>
    </r>
    <r>
      <rPr>
        <sz val="11"/>
        <color theme="1"/>
        <rFont val="Arial Narrow"/>
        <family val="2"/>
      </rPr>
      <t>por 12 unidades. Precio por unidad</t>
    </r>
  </si>
  <si>
    <t>Suministro de Elemento de trabajo caja de lápiez No. 12 por 12 unidades. Precio por unidad</t>
  </si>
  <si>
    <t>Suministro de Elemento de trabajo pincel plano No. 3. Precio por unidad</t>
  </si>
  <si>
    <t>Suministro de Elemento de trabajo pincel redondo No. 5. Precio por unidad</t>
  </si>
  <si>
    <t>Suministro de Elemento de trabajo set de pinceles por 5 piezas tamaños variados. Precio por unidad</t>
  </si>
  <si>
    <t>Suministro de Elemento de trabajo pliego de papel kraft . Precio por unidad</t>
  </si>
  <si>
    <t>Suministro de Elemento de trabajo pliego de cartulina, colores variados. Precio por unidad</t>
  </si>
  <si>
    <t>Suministro de Elemento de trabajo pliego de papel seda , colores surtidos. Precio por unidad</t>
  </si>
  <si>
    <t>Suministro de Elemento de trabajo block de papel iris tamaño carta x 30 hojas. Precio por unidad</t>
  </si>
  <si>
    <t>Suministro de Elemento de trabajo resma de papel tamaño carta por 500 hojas de 75 gr. Precio por unidad</t>
  </si>
  <si>
    <t>Suministro de Elemento de trabajo block de fomi tamaño 1/8 o 25x35 cm paquete por 10 unidades. Precio por unidad</t>
  </si>
  <si>
    <t>Suministro de Elemento de trabajo paquete de octavos de cartulina 135 gr x 10 unidades, colores surtidos. Precio por unidad</t>
  </si>
  <si>
    <t>Suministro de Juego didáctico  para práctica al aire libre de juego colectivo tales como balón de fútbol, futillo, baloncesto, voleibol. Precio por unidad.</t>
  </si>
  <si>
    <t>Suministro de Juego didáctico para práctica al aire libre tales aros de ula ula, lazos o similares. Precio por unidad.</t>
  </si>
  <si>
    <t xml:space="preserve">Suministro de Juego didáctico de mesa que puede ser tipo bingo, parques, damas chinas o similares. Precio por unidad. </t>
  </si>
  <si>
    <r>
      <t xml:space="preserve">Suministro de </t>
    </r>
    <r>
      <rPr>
        <sz val="11"/>
        <color rgb="FF000000"/>
        <rFont val="Arial Narrow"/>
        <family val="2"/>
      </rPr>
      <t>Curso de fotografia para fotografos aficionados por experto fotografo profesional de naturaleza,valor por persona. El operador debe garantizar el pago (honorarios) del fotógrafo,</t>
    </r>
  </si>
  <si>
    <r>
      <t xml:space="preserve">Suministro de </t>
    </r>
    <r>
      <rPr>
        <sz val="11"/>
        <color rgb="FF000000"/>
        <rFont val="Arial Narrow"/>
        <family val="2"/>
      </rPr>
      <t xml:space="preserve">Curso de Fotografia (práctica) que incluya el ingreso al lugar, seguro de viaje y transporte del participante del curso de fotografía. Transporte desde la corporación al lugar del curso, ida y regreso. Valor por persona. </t>
    </r>
  </si>
  <si>
    <t xml:space="preserve">Suministro de Fabricación de traje tipopersonaje institucional de cuerpo completo, con cabeza estructurada y acabados textiles para eventos institucionales. Que cuente con ventilación en la cabeza. </t>
  </si>
  <si>
    <r>
      <t xml:space="preserve">Suministro de </t>
    </r>
    <r>
      <rPr>
        <sz val="11"/>
        <color rgb="FF000000"/>
        <rFont val="Arial Narrow"/>
        <family val="2"/>
      </rPr>
      <t>Stand inflable según diseño entregado por el cliente y medidads de 6x3</t>
    </r>
  </si>
  <si>
    <t>TOTAL</t>
  </si>
  <si>
    <t>LEON</t>
  </si>
  <si>
    <t>ELITE</t>
  </si>
  <si>
    <t xml:space="preserve">DUIR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</si>
</sst>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
    <numFmt numFmtId="165" formatCode="_-[$$-2C0A]\ * #,##0_-;\-[$$-2C0A]\ * #,##0_-;_-[$$-2C0A]\ * &quot;-&quot;??_-;_-@"/>
    <numFmt numFmtId="166" formatCode="_-&quot;$&quot;\ * #,##0_-;\-&quot;$&quot;\ * #,##0_-;_-&quot;$&quot;\ * &quot;-&quot;??_-;_-@_-"/>
  </numFmts>
  <fonts count="29"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Narrow"/>
      <family val="2"/>
    </font>
    <font>
      <b/>
      <sz val="12"/>
      <color theme="1"/>
      <name val="Arial Narrow"/>
      <family val="2"/>
    </font>
    <font>
      <b/>
      <sz val="12"/>
      <color rgb="FF000000"/>
      <name val="Arial Narrow"/>
      <family val="2"/>
    </font>
    <font>
      <sz val="11"/>
      <name val="Calibri"/>
      <family val="2"/>
    </font>
    <font>
      <b/>
      <sz val="10"/>
      <color rgb="FF000000"/>
      <name val="Arial Narrow"/>
      <family val="2"/>
    </font>
    <font>
      <sz val="10"/>
      <color theme="1"/>
      <name val="Arial Narrow"/>
      <family val="2"/>
    </font>
    <font>
      <b/>
      <sz val="10"/>
      <color theme="1"/>
      <name val="Arial Narrow"/>
      <family val="2"/>
    </font>
    <font>
      <sz val="12"/>
      <name val="Arial Narrow"/>
      <family val="2"/>
    </font>
    <font>
      <sz val="11"/>
      <color theme="1"/>
      <name val="Arial Narrow"/>
      <family val="2"/>
    </font>
    <font>
      <b/>
      <sz val="11"/>
      <color theme="1"/>
      <name val="Arial Narrow"/>
      <family val="2"/>
    </font>
    <font>
      <sz val="10"/>
      <name val="Arial Narrow"/>
      <family val="2"/>
    </font>
    <font>
      <sz val="11"/>
      <name val="Calibri"/>
      <family val="2"/>
      <scheme val="minor"/>
    </font>
    <font>
      <sz val="11"/>
      <color rgb="FF000000"/>
      <name val="Arial Narrow"/>
      <family val="2"/>
    </font>
    <font>
      <b/>
      <sz val="12"/>
      <name val="Arial Narrow"/>
      <family val="2"/>
    </font>
    <font>
      <b/>
      <i/>
      <u/>
      <sz val="11"/>
      <color rgb="FF000000"/>
      <name val="Arial Narrow"/>
      <family val="2"/>
    </font>
    <font>
      <sz val="12"/>
      <color rgb="FFFF0000"/>
      <name val="Arial Narrow"/>
      <family val="2"/>
    </font>
    <font>
      <b/>
      <sz val="11"/>
      <color rgb="FF000000"/>
      <name val="Arial Narrow"/>
      <family val="2"/>
    </font>
    <font>
      <b/>
      <sz val="11"/>
      <color rgb="FFFF0000"/>
      <name val="Arial Narrow"/>
      <family val="2"/>
    </font>
    <font>
      <b/>
      <sz val="12"/>
      <color rgb="FFFF0000"/>
      <name val="Arial Narrow"/>
      <family val="2"/>
    </font>
    <font>
      <i/>
      <sz val="11"/>
      <color theme="1"/>
      <name val="Arial Narrow"/>
      <family val="2"/>
    </font>
    <font>
      <b/>
      <i/>
      <sz val="11"/>
      <color theme="1"/>
      <name val="Arial Narrow"/>
      <family val="2"/>
    </font>
    <font>
      <b/>
      <i/>
      <u/>
      <sz val="11"/>
      <color theme="1"/>
      <name val="Arial Narrow"/>
      <family val="2"/>
    </font>
    <font>
      <sz val="11"/>
      <color theme="1"/>
      <name val="Calibri"/>
      <family val="2"/>
    </font>
    <font>
      <b/>
      <u/>
      <sz val="11"/>
      <color theme="1"/>
      <name val="Calibri"/>
      <family val="2"/>
    </font>
    <font>
      <sz val="11"/>
      <color rgb="FFFF0000"/>
      <name val="Arial Narrow"/>
      <family val="2"/>
    </font>
    <font>
      <sz val="12"/>
      <color rgb="FF000000"/>
      <name val="Arial Narrow"/>
      <family val="2"/>
    </font>
  </fonts>
  <fills count="12">
    <fill>
      <patternFill patternType="none"/>
    </fill>
    <fill>
      <patternFill patternType="gray125"/>
    </fill>
    <fill>
      <patternFill patternType="solid">
        <fgColor theme="0"/>
        <bgColor indexed="64"/>
      </patternFill>
    </fill>
    <fill>
      <patternFill patternType="solid">
        <fgColor rgb="FFD0CECE"/>
        <bgColor rgb="FFD0CECE"/>
      </patternFill>
    </fill>
    <fill>
      <patternFill patternType="solid">
        <fgColor rgb="FFD0CECE"/>
        <bgColor indexed="64"/>
      </patternFill>
    </fill>
    <fill>
      <patternFill patternType="solid">
        <fgColor rgb="FFC6D9F1"/>
        <bgColor indexed="64"/>
      </patternFill>
    </fill>
    <fill>
      <patternFill patternType="solid">
        <fgColor rgb="FFFFFFFF"/>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D9D9D9"/>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medium">
        <color indexed="64"/>
      </bottom>
      <diagonal/>
    </border>
    <border>
      <left/>
      <right/>
      <top style="thin">
        <color rgb="FF000000"/>
      </top>
      <bottom/>
      <diagonal/>
    </border>
    <border>
      <left/>
      <right style="thin">
        <color rgb="FF000000"/>
      </right>
      <top style="thin">
        <color rgb="FF000000"/>
      </top>
      <bottom/>
      <diagonal/>
    </border>
  </borders>
  <cellStyleXfs count="3">
    <xf numFmtId="0" fontId="0" fillId="0" borderId="0"/>
    <xf numFmtId="0" fontId="1" fillId="0" borderId="0"/>
    <xf numFmtId="0" fontId="1" fillId="0" borderId="0"/>
  </cellStyleXfs>
  <cellXfs count="86">
    <xf numFmtId="0" fontId="0" fillId="0" borderId="0" xfId="0"/>
    <xf numFmtId="0" fontId="3" fillId="0" borderId="0" xfId="0" applyFont="1"/>
    <xf numFmtId="0" fontId="3" fillId="0" borderId="0" xfId="0" applyFont="1" applyAlignment="1">
      <alignment horizontal="left" vertical="center"/>
    </xf>
    <xf numFmtId="0" fontId="3"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49" fontId="5" fillId="0" borderId="3" xfId="0" applyNumberFormat="1" applyFont="1" applyBorder="1" applyAlignment="1">
      <alignment horizontal="left" vertical="center" wrapText="1"/>
    </xf>
    <xf numFmtId="0" fontId="4" fillId="0" borderId="4" xfId="0" applyFont="1" applyBorder="1" applyAlignment="1">
      <alignment horizontal="center" vertical="center" wrapText="1"/>
    </xf>
    <xf numFmtId="164" fontId="4" fillId="0" borderId="5"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166" fontId="7" fillId="5" borderId="6" xfId="1" applyNumberFormat="1" applyFont="1" applyFill="1" applyBorder="1" applyAlignment="1">
      <alignment horizontal="center" vertical="center" wrapText="1"/>
    </xf>
    <xf numFmtId="3" fontId="7" fillId="5" borderId="6" xfId="1" applyNumberFormat="1" applyFont="1" applyFill="1" applyBorder="1" applyAlignment="1">
      <alignment horizontal="center" vertical="center" wrapText="1"/>
    </xf>
    <xf numFmtId="4" fontId="7" fillId="5" borderId="6" xfId="1" applyNumberFormat="1" applyFont="1" applyFill="1" applyBorder="1" applyAlignment="1">
      <alignment horizontal="center" vertical="center" wrapText="1"/>
    </xf>
    <xf numFmtId="3" fontId="7" fillId="0" borderId="0" xfId="1" applyNumberFormat="1" applyFont="1" applyAlignment="1">
      <alignment horizontal="center" vertical="center" wrapText="1"/>
    </xf>
    <xf numFmtId="0" fontId="8" fillId="0" borderId="0" xfId="2" applyFont="1" applyAlignment="1">
      <alignment vertical="center"/>
    </xf>
    <xf numFmtId="0" fontId="9" fillId="0" borderId="6" xfId="2" applyFont="1" applyBorder="1" applyAlignment="1">
      <alignment horizontal="center" vertical="center"/>
    </xf>
    <xf numFmtId="0" fontId="11" fillId="6" borderId="1" xfId="0" applyFont="1" applyFill="1" applyBorder="1" applyAlignment="1">
      <alignment horizontal="center" vertical="center"/>
    </xf>
    <xf numFmtId="0" fontId="11" fillId="6" borderId="1" xfId="0" applyFont="1" applyFill="1" applyBorder="1" applyAlignment="1">
      <alignment horizontal="justify" vertical="center" wrapText="1"/>
    </xf>
    <xf numFmtId="165" fontId="10" fillId="2" borderId="5" xfId="0" applyNumberFormat="1" applyFont="1" applyFill="1" applyBorder="1" applyAlignment="1">
      <alignment vertical="center"/>
    </xf>
    <xf numFmtId="0" fontId="10" fillId="2" borderId="0" xfId="0" applyFont="1" applyFill="1" applyAlignment="1">
      <alignment horizontal="center" vertical="center" wrapText="1"/>
    </xf>
    <xf numFmtId="166" fontId="13" fillId="7" borderId="1" xfId="1" applyNumberFormat="1" applyFont="1" applyFill="1" applyBorder="1" applyAlignment="1">
      <alignment vertical="center"/>
    </xf>
    <xf numFmtId="3" fontId="8" fillId="7" borderId="1" xfId="1" applyNumberFormat="1" applyFont="1" applyFill="1" applyBorder="1" applyAlignment="1">
      <alignment horizontal="center" vertical="center" wrapText="1"/>
    </xf>
    <xf numFmtId="4" fontId="8" fillId="7" borderId="1" xfId="1" applyNumberFormat="1" applyFont="1" applyFill="1" applyBorder="1" applyAlignment="1">
      <alignment horizontal="center" vertical="center" wrapText="1"/>
    </xf>
    <xf numFmtId="3" fontId="9" fillId="0" borderId="0" xfId="1" applyNumberFormat="1" applyFont="1" applyAlignment="1">
      <alignment horizontal="center" vertical="center"/>
    </xf>
    <xf numFmtId="166" fontId="13" fillId="8" borderId="1" xfId="1" applyNumberFormat="1" applyFont="1" applyFill="1" applyBorder="1" applyAlignment="1">
      <alignment vertical="center"/>
    </xf>
    <xf numFmtId="3" fontId="8" fillId="8" borderId="1" xfId="1" applyNumberFormat="1" applyFont="1" applyFill="1" applyBorder="1" applyAlignment="1">
      <alignment horizontal="center" vertical="center" wrapText="1"/>
    </xf>
    <xf numFmtId="4" fontId="8" fillId="8" borderId="1" xfId="1" applyNumberFormat="1" applyFont="1" applyFill="1" applyBorder="1" applyAlignment="1">
      <alignment horizontal="center" vertical="center" wrapText="1"/>
    </xf>
    <xf numFmtId="166" fontId="8" fillId="9" borderId="7" xfId="2" applyNumberFormat="1" applyFont="1" applyFill="1" applyBorder="1" applyAlignment="1">
      <alignment vertical="center"/>
    </xf>
    <xf numFmtId="0" fontId="14" fillId="2" borderId="0" xfId="0" applyFont="1" applyFill="1"/>
    <xf numFmtId="0" fontId="12" fillId="6" borderId="1" xfId="0" applyFont="1" applyFill="1" applyBorder="1" applyAlignment="1">
      <alignment horizontal="justify" vertical="center" wrapText="1"/>
    </xf>
    <xf numFmtId="0" fontId="15" fillId="6" borderId="1" xfId="0" applyFont="1" applyFill="1" applyBorder="1" applyAlignment="1">
      <alignment horizontal="center" vertical="center"/>
    </xf>
    <xf numFmtId="0" fontId="15" fillId="6" borderId="1" xfId="0" applyFont="1" applyFill="1" applyBorder="1" applyAlignment="1">
      <alignment horizontal="justify" vertical="center" wrapText="1"/>
    </xf>
    <xf numFmtId="165" fontId="3" fillId="2" borderId="5" xfId="0" applyNumberFormat="1" applyFont="1" applyFill="1" applyBorder="1" applyAlignment="1">
      <alignment vertical="center"/>
    </xf>
    <xf numFmtId="0" fontId="3" fillId="2" borderId="0" xfId="0" applyFont="1" applyFill="1" applyAlignment="1">
      <alignment horizontal="center" vertical="center" wrapText="1"/>
    </xf>
    <xf numFmtId="0" fontId="0" fillId="2" borderId="0" xfId="0" applyFill="1"/>
    <xf numFmtId="0" fontId="15" fillId="6" borderId="1" xfId="0" applyFont="1" applyFill="1" applyBorder="1" applyAlignment="1">
      <alignment horizontal="center" vertical="center" wrapText="1"/>
    </xf>
    <xf numFmtId="0" fontId="16" fillId="2" borderId="0" xfId="0" applyFont="1" applyFill="1" applyAlignment="1">
      <alignment horizontal="center" vertical="center" wrapText="1"/>
    </xf>
    <xf numFmtId="0" fontId="18" fillId="2" borderId="0" xfId="0" applyFont="1" applyFill="1" applyAlignment="1">
      <alignment horizontal="center" vertical="center" wrapText="1"/>
    </xf>
    <xf numFmtId="0" fontId="19" fillId="6" borderId="1" xfId="0" applyFont="1" applyFill="1" applyBorder="1" applyAlignment="1">
      <alignment horizontal="center" vertical="center"/>
    </xf>
    <xf numFmtId="165" fontId="3" fillId="2" borderId="8" xfId="0" applyNumberFormat="1" applyFont="1" applyFill="1" applyBorder="1" applyAlignment="1">
      <alignment vertical="center"/>
    </xf>
    <xf numFmtId="165" fontId="3" fillId="2" borderId="2" xfId="0" applyNumberFormat="1" applyFont="1" applyFill="1" applyBorder="1" applyAlignment="1">
      <alignment vertical="center"/>
    </xf>
    <xf numFmtId="165" fontId="3" fillId="2" borderId="1" xfId="0" applyNumberFormat="1" applyFont="1" applyFill="1" applyBorder="1" applyAlignment="1">
      <alignment vertical="center"/>
    </xf>
    <xf numFmtId="165" fontId="10" fillId="2" borderId="9" xfId="0" applyNumberFormat="1" applyFont="1" applyFill="1" applyBorder="1" applyAlignment="1">
      <alignment vertical="center"/>
    </xf>
    <xf numFmtId="0" fontId="21" fillId="2" borderId="0" xfId="0" applyFont="1" applyFill="1" applyAlignment="1">
      <alignment horizontal="center" vertical="center" wrapText="1"/>
    </xf>
    <xf numFmtId="165" fontId="10" fillId="2" borderId="0" xfId="0" applyNumberFormat="1" applyFont="1" applyFill="1" applyAlignment="1">
      <alignment horizontal="center" vertical="center" wrapText="1"/>
    </xf>
    <xf numFmtId="0" fontId="25" fillId="6"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164" fontId="3" fillId="2" borderId="0" xfId="0" applyNumberFormat="1" applyFont="1" applyFill="1" applyAlignment="1">
      <alignment horizontal="center" vertical="center" wrapText="1"/>
    </xf>
    <xf numFmtId="0" fontId="11" fillId="0" borderId="1" xfId="0" applyFont="1" applyBorder="1" applyAlignment="1">
      <alignment horizontal="justify" vertical="center" wrapText="1"/>
    </xf>
    <xf numFmtId="0" fontId="11" fillId="0" borderId="1" xfId="0" applyFont="1" applyBorder="1" applyAlignment="1">
      <alignment horizontal="center" vertical="center"/>
    </xf>
    <xf numFmtId="165" fontId="10" fillId="0" borderId="5" xfId="0" applyNumberFormat="1" applyFont="1" applyBorder="1" applyAlignment="1">
      <alignment vertical="center"/>
    </xf>
    <xf numFmtId="0" fontId="10" fillId="0" borderId="0" xfId="0" applyFont="1" applyAlignment="1">
      <alignment horizontal="center" vertical="center" wrapText="1"/>
    </xf>
    <xf numFmtId="0" fontId="14" fillId="0" borderId="0" xfId="0" applyFont="1"/>
    <xf numFmtId="0" fontId="15" fillId="0" borderId="1" xfId="0" applyFont="1" applyBorder="1" applyAlignment="1">
      <alignment horizontal="center" vertical="center"/>
    </xf>
    <xf numFmtId="165" fontId="3" fillId="0" borderId="5" xfId="0" applyNumberFormat="1" applyFont="1" applyBorder="1" applyAlignment="1">
      <alignment vertical="center"/>
    </xf>
    <xf numFmtId="0" fontId="0" fillId="11" borderId="0" xfId="0" applyFill="1"/>
    <xf numFmtId="0" fontId="28" fillId="0" borderId="0" xfId="0" applyFont="1" applyAlignment="1">
      <alignment horizontal="left" vertical="top" wrapText="1"/>
    </xf>
    <xf numFmtId="0" fontId="28" fillId="0" borderId="0" xfId="0" applyFont="1" applyAlignment="1">
      <alignment horizontal="left" vertical="center" wrapText="1"/>
    </xf>
    <xf numFmtId="0" fontId="28" fillId="0" borderId="0" xfId="0" applyFont="1" applyAlignment="1">
      <alignment horizontal="center" vertical="center" wrapText="1"/>
    </xf>
    <xf numFmtId="0" fontId="4" fillId="0" borderId="9" xfId="0" applyFont="1" applyBorder="1" applyAlignment="1">
      <alignment horizontal="center" wrapText="1"/>
    </xf>
    <xf numFmtId="165" fontId="4" fillId="0" borderId="9" xfId="0" applyNumberFormat="1" applyFont="1" applyBorder="1" applyAlignment="1">
      <alignment horizontal="center"/>
    </xf>
    <xf numFmtId="166" fontId="2" fillId="0" borderId="0" xfId="0" applyNumberFormat="1" applyFont="1"/>
    <xf numFmtId="0" fontId="0" fillId="0" borderId="0" xfId="0" applyAlignment="1">
      <alignment horizontal="center" vertical="center" wrapText="1"/>
    </xf>
    <xf numFmtId="0" fontId="28" fillId="0" borderId="0" xfId="0" applyFont="1" applyBorder="1" applyAlignment="1">
      <alignment horizontal="left" vertical="top" wrapText="1"/>
    </xf>
    <xf numFmtId="0" fontId="3" fillId="0" borderId="0" xfId="0" applyFont="1" applyBorder="1"/>
    <xf numFmtId="0" fontId="0" fillId="0" borderId="0" xfId="0" applyBorder="1"/>
    <xf numFmtId="165" fontId="10" fillId="2" borderId="3" xfId="0" applyNumberFormat="1" applyFont="1" applyFill="1" applyBorder="1" applyAlignment="1">
      <alignment vertical="center"/>
    </xf>
    <xf numFmtId="165" fontId="3" fillId="2" borderId="3" xfId="0" applyNumberFormat="1" applyFont="1" applyFill="1" applyBorder="1" applyAlignment="1">
      <alignment vertical="center"/>
    </xf>
    <xf numFmtId="165" fontId="10" fillId="2" borderId="3" xfId="0" applyNumberFormat="1" applyFont="1" applyFill="1" applyBorder="1" applyAlignment="1">
      <alignment horizontal="center" vertical="center" wrapText="1"/>
    </xf>
    <xf numFmtId="165" fontId="10" fillId="0" borderId="3" xfId="0" applyNumberFormat="1" applyFont="1" applyBorder="1" applyAlignment="1">
      <alignment vertical="center"/>
    </xf>
    <xf numFmtId="165" fontId="3" fillId="0" borderId="3" xfId="0" applyNumberFormat="1" applyFont="1" applyBorder="1" applyAlignment="1">
      <alignment vertical="center"/>
    </xf>
    <xf numFmtId="0" fontId="4" fillId="3" borderId="8" xfId="0" applyFont="1" applyFill="1" applyBorder="1" applyAlignment="1">
      <alignment horizontal="center" vertical="center" wrapText="1"/>
    </xf>
    <xf numFmtId="0" fontId="11" fillId="6" borderId="1" xfId="0" applyFont="1" applyFill="1" applyBorder="1" applyAlignment="1">
      <alignment horizontal="left" vertical="center" wrapText="1"/>
    </xf>
    <xf numFmtId="0" fontId="11" fillId="0" borderId="1" xfId="0" applyFont="1" applyBorder="1" applyAlignment="1">
      <alignment horizontal="left" vertical="center"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2" fillId="0" borderId="10" xfId="0" applyFont="1" applyBorder="1" applyAlignment="1">
      <alignment horizontal="center"/>
    </xf>
    <xf numFmtId="0" fontId="4" fillId="0" borderId="10" xfId="0" applyFont="1" applyBorder="1" applyAlignment="1">
      <alignment horizontal="center"/>
    </xf>
    <xf numFmtId="165" fontId="2" fillId="0" borderId="0" xfId="0" applyNumberFormat="1" applyFont="1" applyAlignment="1">
      <alignment horizontal="center"/>
    </xf>
    <xf numFmtId="0" fontId="4" fillId="3" borderId="11"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6" fillId="4" borderId="12" xfId="0" applyFont="1" applyFill="1" applyBorder="1"/>
    <xf numFmtId="0" fontId="19" fillId="4" borderId="1" xfId="0" applyFont="1" applyFill="1" applyBorder="1" applyAlignment="1">
      <alignment horizontal="center" vertical="center" wrapText="1"/>
    </xf>
    <xf numFmtId="0" fontId="19" fillId="10" borderId="1" xfId="0" applyFont="1" applyFill="1" applyBorder="1" applyAlignment="1">
      <alignment horizontal="center" vertical="center" wrapText="1"/>
    </xf>
  </cellXfs>
  <cellStyles count="3">
    <cellStyle name="Normal" xfId="0" builtinId="0"/>
    <cellStyle name="Normal 2" xfId="2" xr:uid="{0C0DEA5A-3E91-4970-A690-76116A07E547}"/>
    <cellStyle name="Normal 3 2" xfId="1" xr:uid="{42EFECB9-572E-417A-92F6-EE8F86EBFDAC}"/>
  </cellStyles>
  <dxfs count="3">
    <dxf>
      <font>
        <color rgb="FF9C0006"/>
      </font>
      <fill>
        <patternFill>
          <bgColor rgb="FFFFC7CE"/>
        </patternFill>
      </fill>
    </dxf>
    <dxf>
      <fill>
        <patternFill>
          <bgColor rgb="FFFFFF0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Mi%20unidad/1.%20ARCHIVOS%20SEBASTIN%20G/asistentelogistica@leongraficas.com/1.%20LOGISTICA/1.%20CONTRATACION/CLIENTES/1.%20CLIENTES%20PUBLICO/2.%20GOBERNACION/1.%20SEC%20ADMINISTRATIVA/2025/INVERSION%20-%202885/CTZ/administa%20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2)"/>
      <sheetName val="Hoja1 (3)"/>
      <sheetName val="Hoja1"/>
    </sheetNames>
    <sheetDataSet>
      <sheetData sheetId="0"/>
      <sheetData sheetId="1" refreshError="1"/>
      <sheetData sheetId="2">
        <row r="20">
          <cell r="H20">
            <v>2300000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FDD26-4A76-401C-9543-F825118E6125}">
  <sheetPr>
    <pageSetUpPr fitToPage="1"/>
  </sheetPr>
  <dimension ref="A1:AJ383"/>
  <sheetViews>
    <sheetView showGridLines="0" tabSelected="1" topLeftCell="A350" zoomScale="70" zoomScaleNormal="70" workbookViewId="0">
      <selection activeCell="M382" sqref="M382"/>
    </sheetView>
  </sheetViews>
  <sheetFormatPr baseColWidth="10" defaultColWidth="14.5" defaultRowHeight="15" customHeight="1" x14ac:dyDescent="0.2"/>
  <cols>
    <col min="1" max="1" width="8" customWidth="1"/>
    <col min="2" max="2" width="21" style="66" customWidth="1"/>
    <col min="3" max="3" width="100.33203125" customWidth="1"/>
    <col min="4" max="4" width="8.1640625" customWidth="1"/>
    <col min="5" max="5" width="15.6640625" customWidth="1"/>
    <col min="6" max="6" width="15.33203125" customWidth="1"/>
    <col min="7" max="7" width="17.5" customWidth="1"/>
    <col min="8" max="8" width="1.33203125" style="63" customWidth="1"/>
    <col min="9" max="9" width="12.1640625" bestFit="1" customWidth="1"/>
    <col min="10" max="10" width="8.83203125" bestFit="1" customWidth="1"/>
    <col min="11" max="11" width="14.5" bestFit="1" customWidth="1"/>
    <col min="12" max="12" width="1.1640625" customWidth="1"/>
    <col min="13" max="13" width="12.1640625" bestFit="1" customWidth="1"/>
    <col min="14" max="14" width="8.83203125" bestFit="1" customWidth="1"/>
    <col min="15" max="15" width="14.5" bestFit="1" customWidth="1"/>
    <col min="16" max="16" width="1" customWidth="1"/>
    <col min="17" max="17" width="20.5" bestFit="1" customWidth="1"/>
  </cols>
  <sheetData>
    <row r="1" spans="1:17" ht="30" customHeight="1" thickBot="1" x14ac:dyDescent="0.25">
      <c r="A1" s="4" t="s">
        <v>0</v>
      </c>
      <c r="B1" s="5" t="s">
        <v>1</v>
      </c>
      <c r="C1" s="6" t="s">
        <v>2</v>
      </c>
      <c r="D1" s="7" t="s">
        <v>3</v>
      </c>
      <c r="E1" s="8" t="s">
        <v>4</v>
      </c>
      <c r="F1" s="9" t="s">
        <v>5</v>
      </c>
      <c r="G1" s="10" t="s">
        <v>6</v>
      </c>
      <c r="H1" s="3"/>
      <c r="I1" s="79" t="s">
        <v>415</v>
      </c>
      <c r="J1" s="79"/>
      <c r="K1" s="79"/>
      <c r="L1" s="1"/>
      <c r="M1" s="78" t="s">
        <v>414</v>
      </c>
      <c r="N1" s="78"/>
      <c r="O1" s="78"/>
    </row>
    <row r="2" spans="1:17" ht="17" thickBot="1" x14ac:dyDescent="0.25">
      <c r="A2" s="81"/>
      <c r="B2" s="82"/>
      <c r="C2" s="83"/>
      <c r="D2" s="72"/>
      <c r="E2" s="75" t="s">
        <v>413</v>
      </c>
      <c r="F2" s="76"/>
      <c r="G2" s="77"/>
      <c r="H2" s="3"/>
      <c r="I2" s="11" t="s">
        <v>7</v>
      </c>
      <c r="J2" s="12" t="s">
        <v>8</v>
      </c>
      <c r="K2" s="13" t="s">
        <v>9</v>
      </c>
      <c r="L2" s="14"/>
      <c r="M2" s="12" t="s">
        <v>10</v>
      </c>
      <c r="N2" s="12" t="s">
        <v>8</v>
      </c>
      <c r="O2" s="13" t="s">
        <v>9</v>
      </c>
      <c r="P2" s="15"/>
      <c r="Q2" s="16" t="s">
        <v>11</v>
      </c>
    </row>
    <row r="3" spans="1:17" s="29" customFormat="1" ht="76" thickBot="1" x14ac:dyDescent="0.25">
      <c r="A3" s="17">
        <v>1</v>
      </c>
      <c r="B3" s="17" t="s">
        <v>12</v>
      </c>
      <c r="C3" s="18" t="s">
        <v>13</v>
      </c>
      <c r="D3" s="17">
        <v>1</v>
      </c>
      <c r="E3" s="67">
        <v>1400000</v>
      </c>
      <c r="F3" s="19">
        <f t="shared" ref="F3:F166" si="0">E3*0.19</f>
        <v>266000</v>
      </c>
      <c r="G3" s="19">
        <f t="shared" ref="G3:G166" si="1">F3+E3</f>
        <v>1666000</v>
      </c>
      <c r="H3" s="20"/>
      <c r="I3" s="21">
        <v>1583000</v>
      </c>
      <c r="J3" s="22">
        <f>I3*0.19</f>
        <v>300770</v>
      </c>
      <c r="K3" s="23">
        <f>I3+J3</f>
        <v>1883770</v>
      </c>
      <c r="L3" s="24"/>
      <c r="M3" s="25">
        <v>1504000</v>
      </c>
      <c r="N3" s="26">
        <f>M3*0.19</f>
        <v>285760</v>
      </c>
      <c r="O3" s="27">
        <f>M3+N3</f>
        <v>1789760</v>
      </c>
      <c r="P3" s="15"/>
      <c r="Q3" s="28">
        <f t="shared" ref="Q3:Q34" si="2">(G3+K3+O3)/3</f>
        <v>1779843.3333333333</v>
      </c>
    </row>
    <row r="4" spans="1:17" s="29" customFormat="1" ht="76" thickBot="1" x14ac:dyDescent="0.25">
      <c r="A4" s="17">
        <v>2</v>
      </c>
      <c r="B4" s="17" t="s">
        <v>12</v>
      </c>
      <c r="C4" s="18" t="s">
        <v>14</v>
      </c>
      <c r="D4" s="17">
        <v>1</v>
      </c>
      <c r="E4" s="67">
        <v>2300000</v>
      </c>
      <c r="F4" s="19">
        <f t="shared" si="0"/>
        <v>437000</v>
      </c>
      <c r="G4" s="19">
        <f t="shared" si="1"/>
        <v>2737000</v>
      </c>
      <c r="H4" s="20"/>
      <c r="I4" s="21">
        <v>2573000</v>
      </c>
      <c r="J4" s="22">
        <f t="shared" ref="J4:J67" si="3">I4*0.19</f>
        <v>488870</v>
      </c>
      <c r="K4" s="23">
        <f t="shared" ref="K4:K67" si="4">I4+J4</f>
        <v>3061870</v>
      </c>
      <c r="L4" s="24"/>
      <c r="M4" s="25">
        <v>2368000</v>
      </c>
      <c r="N4" s="26">
        <f t="shared" ref="N4:N67" si="5">M4*0.19</f>
        <v>449920</v>
      </c>
      <c r="O4" s="27">
        <f t="shared" ref="O4:O67" si="6">M4+N4</f>
        <v>2817920</v>
      </c>
      <c r="P4" s="15"/>
      <c r="Q4" s="28">
        <f t="shared" si="2"/>
        <v>2872263.3333333335</v>
      </c>
    </row>
    <row r="5" spans="1:17" s="29" customFormat="1" ht="76" thickBot="1" x14ac:dyDescent="0.25">
      <c r="A5" s="17">
        <v>3</v>
      </c>
      <c r="B5" s="17" t="s">
        <v>12</v>
      </c>
      <c r="C5" s="18" t="s">
        <v>15</v>
      </c>
      <c r="D5" s="17">
        <v>1</v>
      </c>
      <c r="E5" s="67">
        <v>2800000</v>
      </c>
      <c r="F5" s="19">
        <f t="shared" si="0"/>
        <v>532000</v>
      </c>
      <c r="G5" s="19">
        <f t="shared" si="1"/>
        <v>3332000</v>
      </c>
      <c r="H5" s="20"/>
      <c r="I5" s="21">
        <v>3499000</v>
      </c>
      <c r="J5" s="22">
        <f t="shared" si="3"/>
        <v>664810</v>
      </c>
      <c r="K5" s="23">
        <f t="shared" si="4"/>
        <v>4163810</v>
      </c>
      <c r="L5" s="24"/>
      <c r="M5" s="25">
        <v>3290000</v>
      </c>
      <c r="N5" s="26">
        <f t="shared" si="5"/>
        <v>625100</v>
      </c>
      <c r="O5" s="27">
        <f t="shared" si="6"/>
        <v>3915100</v>
      </c>
      <c r="P5" s="15"/>
      <c r="Q5" s="28">
        <f t="shared" si="2"/>
        <v>3803636.6666666665</v>
      </c>
    </row>
    <row r="6" spans="1:17" s="29" customFormat="1" ht="76" thickBot="1" x14ac:dyDescent="0.25">
      <c r="A6" s="17">
        <v>4</v>
      </c>
      <c r="B6" s="17" t="s">
        <v>12</v>
      </c>
      <c r="C6" s="18" t="s">
        <v>16</v>
      </c>
      <c r="D6" s="17">
        <v>1</v>
      </c>
      <c r="E6" s="67">
        <v>3700000</v>
      </c>
      <c r="F6" s="19">
        <f t="shared" si="0"/>
        <v>703000</v>
      </c>
      <c r="G6" s="19">
        <f t="shared" si="1"/>
        <v>4403000</v>
      </c>
      <c r="H6" s="20"/>
      <c r="I6" s="21">
        <v>4315000</v>
      </c>
      <c r="J6" s="22">
        <f t="shared" si="3"/>
        <v>819850</v>
      </c>
      <c r="K6" s="23">
        <f t="shared" si="4"/>
        <v>5134850</v>
      </c>
      <c r="L6" s="24"/>
      <c r="M6" s="25">
        <v>3970000</v>
      </c>
      <c r="N6" s="26">
        <f t="shared" si="5"/>
        <v>754300</v>
      </c>
      <c r="O6" s="27">
        <f t="shared" si="6"/>
        <v>4724300</v>
      </c>
      <c r="P6" s="15"/>
      <c r="Q6" s="28">
        <f t="shared" si="2"/>
        <v>4754050</v>
      </c>
    </row>
    <row r="7" spans="1:17" s="29" customFormat="1" ht="31" thickBot="1" x14ac:dyDescent="0.25">
      <c r="A7" s="17">
        <v>5</v>
      </c>
      <c r="B7" s="17" t="s">
        <v>12</v>
      </c>
      <c r="C7" s="30" t="s">
        <v>17</v>
      </c>
      <c r="D7" s="17">
        <v>1</v>
      </c>
      <c r="E7" s="67">
        <v>300000</v>
      </c>
      <c r="F7" s="19">
        <f t="shared" si="0"/>
        <v>57000</v>
      </c>
      <c r="G7" s="19">
        <f t="shared" si="1"/>
        <v>357000</v>
      </c>
      <c r="H7" s="20"/>
      <c r="I7" s="21">
        <v>386000</v>
      </c>
      <c r="J7" s="22">
        <f t="shared" si="3"/>
        <v>73340</v>
      </c>
      <c r="K7" s="23">
        <f t="shared" si="4"/>
        <v>459340</v>
      </c>
      <c r="L7" s="24"/>
      <c r="M7" s="25">
        <v>363000</v>
      </c>
      <c r="N7" s="26">
        <f t="shared" si="5"/>
        <v>68970</v>
      </c>
      <c r="O7" s="27">
        <f t="shared" si="6"/>
        <v>431970</v>
      </c>
      <c r="P7" s="15"/>
      <c r="Q7" s="28">
        <f t="shared" si="2"/>
        <v>416103.33333333331</v>
      </c>
    </row>
    <row r="8" spans="1:17" s="35" customFormat="1" ht="76" thickBot="1" x14ac:dyDescent="0.25">
      <c r="A8" s="17">
        <v>6</v>
      </c>
      <c r="B8" s="31" t="s">
        <v>12</v>
      </c>
      <c r="C8" s="32" t="s">
        <v>18</v>
      </c>
      <c r="D8" s="17">
        <v>1</v>
      </c>
      <c r="E8" s="68">
        <v>3400000</v>
      </c>
      <c r="F8" s="33">
        <f t="shared" si="0"/>
        <v>646000</v>
      </c>
      <c r="G8" s="33">
        <f t="shared" si="1"/>
        <v>4046000</v>
      </c>
      <c r="H8" s="34"/>
      <c r="I8" s="21">
        <v>3885000</v>
      </c>
      <c r="J8" s="22">
        <f t="shared" si="3"/>
        <v>738150</v>
      </c>
      <c r="K8" s="23">
        <f t="shared" si="4"/>
        <v>4623150</v>
      </c>
      <c r="L8" s="24"/>
      <c r="M8" s="25">
        <v>3419000</v>
      </c>
      <c r="N8" s="26">
        <f t="shared" si="5"/>
        <v>649610</v>
      </c>
      <c r="O8" s="27">
        <f t="shared" si="6"/>
        <v>4068610</v>
      </c>
      <c r="P8" s="15"/>
      <c r="Q8" s="28">
        <f t="shared" si="2"/>
        <v>4245920</v>
      </c>
    </row>
    <row r="9" spans="1:17" s="35" customFormat="1" ht="31" thickBot="1" x14ac:dyDescent="0.25">
      <c r="A9" s="17">
        <v>7</v>
      </c>
      <c r="B9" s="31" t="s">
        <v>12</v>
      </c>
      <c r="C9" s="32" t="s">
        <v>19</v>
      </c>
      <c r="D9" s="31">
        <v>1</v>
      </c>
      <c r="E9" s="68">
        <v>820000</v>
      </c>
      <c r="F9" s="33">
        <f t="shared" si="0"/>
        <v>155800</v>
      </c>
      <c r="G9" s="33">
        <f t="shared" si="1"/>
        <v>975800</v>
      </c>
      <c r="H9" s="34"/>
      <c r="I9" s="21">
        <v>869000</v>
      </c>
      <c r="J9" s="22">
        <f t="shared" si="3"/>
        <v>165110</v>
      </c>
      <c r="K9" s="23">
        <f t="shared" si="4"/>
        <v>1034110</v>
      </c>
      <c r="L9" s="24"/>
      <c r="M9" s="25">
        <v>800000</v>
      </c>
      <c r="N9" s="26">
        <f t="shared" si="5"/>
        <v>152000</v>
      </c>
      <c r="O9" s="27">
        <f t="shared" si="6"/>
        <v>952000</v>
      </c>
      <c r="P9" s="15"/>
      <c r="Q9" s="28">
        <f t="shared" si="2"/>
        <v>987303.33333333337</v>
      </c>
    </row>
    <row r="10" spans="1:17" s="35" customFormat="1" ht="46" thickBot="1" x14ac:dyDescent="0.25">
      <c r="A10" s="17">
        <v>8</v>
      </c>
      <c r="B10" s="31" t="s">
        <v>20</v>
      </c>
      <c r="C10" s="32" t="s">
        <v>21</v>
      </c>
      <c r="D10" s="31">
        <v>1</v>
      </c>
      <c r="E10" s="68">
        <v>285000</v>
      </c>
      <c r="F10" s="33">
        <f t="shared" si="0"/>
        <v>54150</v>
      </c>
      <c r="G10" s="33">
        <f t="shared" si="1"/>
        <v>339150</v>
      </c>
      <c r="H10" s="34"/>
      <c r="I10" s="21">
        <v>323000</v>
      </c>
      <c r="J10" s="22">
        <f t="shared" si="3"/>
        <v>61370</v>
      </c>
      <c r="K10" s="23">
        <f t="shared" si="4"/>
        <v>384370</v>
      </c>
      <c r="L10" s="24"/>
      <c r="M10" s="25">
        <v>301000</v>
      </c>
      <c r="N10" s="26">
        <f t="shared" si="5"/>
        <v>57190</v>
      </c>
      <c r="O10" s="27">
        <f t="shared" si="6"/>
        <v>358190</v>
      </c>
      <c r="P10" s="15"/>
      <c r="Q10" s="28">
        <f t="shared" si="2"/>
        <v>360570</v>
      </c>
    </row>
    <row r="11" spans="1:17" s="35" customFormat="1" ht="31" thickBot="1" x14ac:dyDescent="0.25">
      <c r="A11" s="17">
        <v>9</v>
      </c>
      <c r="B11" s="31" t="s">
        <v>20</v>
      </c>
      <c r="C11" s="32" t="s">
        <v>22</v>
      </c>
      <c r="D11" s="31">
        <v>1</v>
      </c>
      <c r="E11" s="68">
        <v>600000</v>
      </c>
      <c r="F11" s="33">
        <f t="shared" si="0"/>
        <v>114000</v>
      </c>
      <c r="G11" s="33">
        <f t="shared" si="1"/>
        <v>714000</v>
      </c>
      <c r="H11" s="34"/>
      <c r="I11" s="21">
        <v>665000</v>
      </c>
      <c r="J11" s="22">
        <f t="shared" si="3"/>
        <v>126350</v>
      </c>
      <c r="K11" s="23">
        <f t="shared" si="4"/>
        <v>791350</v>
      </c>
      <c r="L11" s="24"/>
      <c r="M11" s="25">
        <v>619000</v>
      </c>
      <c r="N11" s="26">
        <f t="shared" si="5"/>
        <v>117610</v>
      </c>
      <c r="O11" s="27">
        <f t="shared" si="6"/>
        <v>736610</v>
      </c>
      <c r="P11" s="15"/>
      <c r="Q11" s="28">
        <f t="shared" si="2"/>
        <v>747320</v>
      </c>
    </row>
    <row r="12" spans="1:17" s="35" customFormat="1" ht="17" thickBot="1" x14ac:dyDescent="0.25">
      <c r="A12" s="17">
        <v>10</v>
      </c>
      <c r="B12" s="31" t="s">
        <v>20</v>
      </c>
      <c r="C12" s="32" t="s">
        <v>23</v>
      </c>
      <c r="D12" s="31">
        <v>1</v>
      </c>
      <c r="E12" s="68">
        <v>250000</v>
      </c>
      <c r="F12" s="33">
        <f t="shared" si="0"/>
        <v>47500</v>
      </c>
      <c r="G12" s="33">
        <f t="shared" si="1"/>
        <v>297500</v>
      </c>
      <c r="H12" s="34"/>
      <c r="I12" s="21">
        <v>316000</v>
      </c>
      <c r="J12" s="22">
        <f t="shared" si="3"/>
        <v>60040</v>
      </c>
      <c r="K12" s="23">
        <f t="shared" si="4"/>
        <v>376040</v>
      </c>
      <c r="L12" s="24"/>
      <c r="M12" s="25">
        <v>298000</v>
      </c>
      <c r="N12" s="26">
        <f t="shared" si="5"/>
        <v>56620</v>
      </c>
      <c r="O12" s="27">
        <f t="shared" si="6"/>
        <v>354620</v>
      </c>
      <c r="P12" s="15"/>
      <c r="Q12" s="28">
        <f t="shared" si="2"/>
        <v>342720</v>
      </c>
    </row>
    <row r="13" spans="1:17" s="35" customFormat="1" ht="17" thickBot="1" x14ac:dyDescent="0.25">
      <c r="A13" s="17">
        <v>11</v>
      </c>
      <c r="B13" s="31" t="s">
        <v>20</v>
      </c>
      <c r="C13" s="32" t="s">
        <v>24</v>
      </c>
      <c r="D13" s="31">
        <v>1</v>
      </c>
      <c r="E13" s="68">
        <v>350000</v>
      </c>
      <c r="F13" s="33">
        <f t="shared" si="0"/>
        <v>66500</v>
      </c>
      <c r="G13" s="33">
        <f t="shared" si="1"/>
        <v>416500</v>
      </c>
      <c r="H13" s="34"/>
      <c r="I13" s="21">
        <v>384000</v>
      </c>
      <c r="J13" s="22">
        <f t="shared" si="3"/>
        <v>72960</v>
      </c>
      <c r="K13" s="23">
        <f t="shared" si="4"/>
        <v>456960</v>
      </c>
      <c r="L13" s="24"/>
      <c r="M13" s="25">
        <v>404000</v>
      </c>
      <c r="N13" s="26">
        <f t="shared" si="5"/>
        <v>76760</v>
      </c>
      <c r="O13" s="27">
        <f t="shared" si="6"/>
        <v>480760</v>
      </c>
      <c r="P13" s="15"/>
      <c r="Q13" s="28">
        <f t="shared" si="2"/>
        <v>451406.66666666669</v>
      </c>
    </row>
    <row r="14" spans="1:17" s="35" customFormat="1" ht="17" thickBot="1" x14ac:dyDescent="0.25">
      <c r="A14" s="17">
        <v>12</v>
      </c>
      <c r="B14" s="31" t="s">
        <v>20</v>
      </c>
      <c r="C14" s="32" t="s">
        <v>25</v>
      </c>
      <c r="D14" s="31">
        <v>1</v>
      </c>
      <c r="E14" s="68">
        <v>450000</v>
      </c>
      <c r="F14" s="33">
        <f t="shared" si="0"/>
        <v>85500</v>
      </c>
      <c r="G14" s="33">
        <f t="shared" si="1"/>
        <v>535500</v>
      </c>
      <c r="H14" s="34"/>
      <c r="I14" s="21">
        <v>584000</v>
      </c>
      <c r="J14" s="22">
        <f t="shared" si="3"/>
        <v>110960</v>
      </c>
      <c r="K14" s="23">
        <f t="shared" si="4"/>
        <v>694960</v>
      </c>
      <c r="L14" s="24"/>
      <c r="M14" s="25">
        <v>538000</v>
      </c>
      <c r="N14" s="26">
        <f t="shared" si="5"/>
        <v>102220</v>
      </c>
      <c r="O14" s="27">
        <f t="shared" si="6"/>
        <v>640220</v>
      </c>
      <c r="P14" s="15"/>
      <c r="Q14" s="28">
        <f t="shared" si="2"/>
        <v>623560</v>
      </c>
    </row>
    <row r="15" spans="1:17" s="35" customFormat="1" ht="17" thickBot="1" x14ac:dyDescent="0.25">
      <c r="A15" s="17">
        <v>13</v>
      </c>
      <c r="B15" s="31" t="s">
        <v>20</v>
      </c>
      <c r="C15" s="32" t="s">
        <v>26</v>
      </c>
      <c r="D15" s="31">
        <v>1</v>
      </c>
      <c r="E15" s="68">
        <v>600000</v>
      </c>
      <c r="F15" s="33">
        <f t="shared" si="0"/>
        <v>114000</v>
      </c>
      <c r="G15" s="33">
        <f t="shared" si="1"/>
        <v>714000</v>
      </c>
      <c r="H15" s="34"/>
      <c r="I15" s="21">
        <v>786000</v>
      </c>
      <c r="J15" s="22">
        <f t="shared" si="3"/>
        <v>149340</v>
      </c>
      <c r="K15" s="23">
        <f t="shared" si="4"/>
        <v>935340</v>
      </c>
      <c r="L15" s="24"/>
      <c r="M15" s="25">
        <v>724000</v>
      </c>
      <c r="N15" s="26">
        <f t="shared" si="5"/>
        <v>137560</v>
      </c>
      <c r="O15" s="27">
        <f t="shared" si="6"/>
        <v>861560</v>
      </c>
      <c r="P15" s="15"/>
      <c r="Q15" s="28">
        <f t="shared" si="2"/>
        <v>836966.66666666663</v>
      </c>
    </row>
    <row r="16" spans="1:17" s="35" customFormat="1" ht="46" thickBot="1" x14ac:dyDescent="0.25">
      <c r="A16" s="17">
        <v>14</v>
      </c>
      <c r="B16" s="31" t="s">
        <v>20</v>
      </c>
      <c r="C16" s="32" t="s">
        <v>27</v>
      </c>
      <c r="D16" s="31">
        <v>1</v>
      </c>
      <c r="E16" s="68">
        <v>1400000</v>
      </c>
      <c r="F16" s="33">
        <f t="shared" si="0"/>
        <v>266000</v>
      </c>
      <c r="G16" s="33">
        <f t="shared" si="1"/>
        <v>1666000</v>
      </c>
      <c r="H16" s="34"/>
      <c r="I16" s="21">
        <v>1733000</v>
      </c>
      <c r="J16" s="22">
        <f t="shared" si="3"/>
        <v>329270</v>
      </c>
      <c r="K16" s="23">
        <f t="shared" si="4"/>
        <v>2062270</v>
      </c>
      <c r="L16" s="24"/>
      <c r="M16" s="25">
        <v>1595000</v>
      </c>
      <c r="N16" s="26">
        <f t="shared" si="5"/>
        <v>303050</v>
      </c>
      <c r="O16" s="27">
        <f t="shared" si="6"/>
        <v>1898050</v>
      </c>
      <c r="P16" s="15"/>
      <c r="Q16" s="28">
        <f t="shared" si="2"/>
        <v>1875440</v>
      </c>
    </row>
    <row r="17" spans="1:17" s="35" customFormat="1" ht="46" thickBot="1" x14ac:dyDescent="0.25">
      <c r="A17" s="17">
        <v>15</v>
      </c>
      <c r="B17" s="31" t="s">
        <v>20</v>
      </c>
      <c r="C17" s="32" t="s">
        <v>28</v>
      </c>
      <c r="D17" s="31">
        <v>1</v>
      </c>
      <c r="E17" s="68">
        <v>1800000</v>
      </c>
      <c r="F17" s="33">
        <f t="shared" si="0"/>
        <v>342000</v>
      </c>
      <c r="G17" s="33">
        <f t="shared" si="1"/>
        <v>2142000</v>
      </c>
      <c r="H17" s="34"/>
      <c r="I17" s="21">
        <v>2250000</v>
      </c>
      <c r="J17" s="22">
        <f t="shared" si="3"/>
        <v>427500</v>
      </c>
      <c r="K17" s="23">
        <f t="shared" si="4"/>
        <v>2677500</v>
      </c>
      <c r="L17" s="24"/>
      <c r="M17" s="25">
        <v>2093000</v>
      </c>
      <c r="N17" s="26">
        <f t="shared" si="5"/>
        <v>397670</v>
      </c>
      <c r="O17" s="27">
        <f t="shared" si="6"/>
        <v>2490670</v>
      </c>
      <c r="P17" s="15"/>
      <c r="Q17" s="28">
        <f t="shared" si="2"/>
        <v>2436723.3333333335</v>
      </c>
    </row>
    <row r="18" spans="1:17" s="35" customFormat="1" ht="46" thickBot="1" x14ac:dyDescent="0.25">
      <c r="A18" s="17">
        <v>16</v>
      </c>
      <c r="B18" s="31" t="s">
        <v>20</v>
      </c>
      <c r="C18" s="32" t="s">
        <v>29</v>
      </c>
      <c r="D18" s="31">
        <v>1</v>
      </c>
      <c r="E18" s="68">
        <v>2250000</v>
      </c>
      <c r="F18" s="33">
        <f t="shared" si="0"/>
        <v>427500</v>
      </c>
      <c r="G18" s="33">
        <f t="shared" si="1"/>
        <v>2677500</v>
      </c>
      <c r="H18" s="34"/>
      <c r="I18" s="21">
        <v>2383000</v>
      </c>
      <c r="J18" s="22">
        <f t="shared" si="3"/>
        <v>452770</v>
      </c>
      <c r="K18" s="23">
        <f t="shared" si="4"/>
        <v>2835770</v>
      </c>
      <c r="L18" s="24"/>
      <c r="M18" s="25">
        <v>2526000</v>
      </c>
      <c r="N18" s="26">
        <f t="shared" si="5"/>
        <v>479940</v>
      </c>
      <c r="O18" s="27">
        <f t="shared" si="6"/>
        <v>3005940</v>
      </c>
      <c r="P18" s="15"/>
      <c r="Q18" s="28">
        <f t="shared" si="2"/>
        <v>2839736.6666666665</v>
      </c>
    </row>
    <row r="19" spans="1:17" s="35" customFormat="1" ht="31" thickBot="1" x14ac:dyDescent="0.25">
      <c r="A19" s="17">
        <v>17</v>
      </c>
      <c r="B19" s="31" t="s">
        <v>20</v>
      </c>
      <c r="C19" s="32" t="s">
        <v>30</v>
      </c>
      <c r="D19" s="31">
        <v>1</v>
      </c>
      <c r="E19" s="68">
        <v>2000000</v>
      </c>
      <c r="F19" s="33">
        <f t="shared" si="0"/>
        <v>380000</v>
      </c>
      <c r="G19" s="33">
        <f t="shared" si="1"/>
        <v>2380000</v>
      </c>
      <c r="H19" s="34"/>
      <c r="I19" s="21">
        <v>2523000</v>
      </c>
      <c r="J19" s="22">
        <f t="shared" si="3"/>
        <v>479370</v>
      </c>
      <c r="K19" s="23">
        <f t="shared" si="4"/>
        <v>3002370</v>
      </c>
      <c r="L19" s="24"/>
      <c r="M19" s="25">
        <v>2372000</v>
      </c>
      <c r="N19" s="26">
        <f t="shared" si="5"/>
        <v>450680</v>
      </c>
      <c r="O19" s="27">
        <f t="shared" si="6"/>
        <v>2822680</v>
      </c>
      <c r="P19" s="15"/>
      <c r="Q19" s="28">
        <f t="shared" si="2"/>
        <v>2735016.6666666665</v>
      </c>
    </row>
    <row r="20" spans="1:17" s="35" customFormat="1" ht="31" thickBot="1" x14ac:dyDescent="0.25">
      <c r="A20" s="17">
        <v>18</v>
      </c>
      <c r="B20" s="31" t="s">
        <v>31</v>
      </c>
      <c r="C20" s="32" t="s">
        <v>32</v>
      </c>
      <c r="D20" s="31">
        <v>1</v>
      </c>
      <c r="E20" s="68">
        <v>1600000</v>
      </c>
      <c r="F20" s="33">
        <f t="shared" si="0"/>
        <v>304000</v>
      </c>
      <c r="G20" s="33">
        <f t="shared" si="1"/>
        <v>1904000</v>
      </c>
      <c r="H20" s="34"/>
      <c r="I20" s="21">
        <v>1752000</v>
      </c>
      <c r="J20" s="22">
        <f t="shared" si="3"/>
        <v>332880</v>
      </c>
      <c r="K20" s="23">
        <f t="shared" si="4"/>
        <v>2084880</v>
      </c>
      <c r="L20" s="24"/>
      <c r="M20" s="25">
        <v>1647000</v>
      </c>
      <c r="N20" s="26">
        <f t="shared" si="5"/>
        <v>312930</v>
      </c>
      <c r="O20" s="27">
        <f t="shared" si="6"/>
        <v>1959930</v>
      </c>
      <c r="P20" s="15"/>
      <c r="Q20" s="28">
        <f t="shared" si="2"/>
        <v>1982936.6666666667</v>
      </c>
    </row>
    <row r="21" spans="1:17" s="35" customFormat="1" ht="31" thickBot="1" x14ac:dyDescent="0.25">
      <c r="A21" s="17">
        <v>19</v>
      </c>
      <c r="B21" s="31" t="s">
        <v>31</v>
      </c>
      <c r="C21" s="32" t="s">
        <v>33</v>
      </c>
      <c r="D21" s="31">
        <v>1</v>
      </c>
      <c r="E21" s="68">
        <v>2000000</v>
      </c>
      <c r="F21" s="33">
        <f t="shared" si="0"/>
        <v>380000</v>
      </c>
      <c r="G21" s="33">
        <f t="shared" si="1"/>
        <v>2380000</v>
      </c>
      <c r="H21" s="34"/>
      <c r="I21" s="21">
        <v>2476000</v>
      </c>
      <c r="J21" s="22">
        <f t="shared" si="3"/>
        <v>470440</v>
      </c>
      <c r="K21" s="23">
        <f t="shared" si="4"/>
        <v>2946440</v>
      </c>
      <c r="L21" s="24"/>
      <c r="M21" s="25">
        <v>2328000</v>
      </c>
      <c r="N21" s="26">
        <f t="shared" si="5"/>
        <v>442320</v>
      </c>
      <c r="O21" s="27">
        <f t="shared" si="6"/>
        <v>2770320</v>
      </c>
      <c r="P21" s="15"/>
      <c r="Q21" s="28">
        <f t="shared" si="2"/>
        <v>2698920</v>
      </c>
    </row>
    <row r="22" spans="1:17" s="35" customFormat="1" ht="31" thickBot="1" x14ac:dyDescent="0.25">
      <c r="A22" s="17">
        <v>20</v>
      </c>
      <c r="B22" s="31" t="s">
        <v>31</v>
      </c>
      <c r="C22" s="32" t="s">
        <v>34</v>
      </c>
      <c r="D22" s="31">
        <v>1</v>
      </c>
      <c r="E22" s="68">
        <v>2900000</v>
      </c>
      <c r="F22" s="33">
        <f t="shared" si="0"/>
        <v>551000</v>
      </c>
      <c r="G22" s="33">
        <f t="shared" si="1"/>
        <v>3451000</v>
      </c>
      <c r="H22" s="34"/>
      <c r="I22" s="21">
        <v>3141000</v>
      </c>
      <c r="J22" s="22">
        <f t="shared" si="3"/>
        <v>596790</v>
      </c>
      <c r="K22" s="23">
        <f t="shared" si="4"/>
        <v>3737790</v>
      </c>
      <c r="L22" s="24"/>
      <c r="M22" s="25">
        <v>2922000</v>
      </c>
      <c r="N22" s="26">
        <f t="shared" si="5"/>
        <v>555180</v>
      </c>
      <c r="O22" s="27">
        <f t="shared" si="6"/>
        <v>3477180</v>
      </c>
      <c r="P22" s="15"/>
      <c r="Q22" s="28">
        <f t="shared" si="2"/>
        <v>3555323.3333333335</v>
      </c>
    </row>
    <row r="23" spans="1:17" s="35" customFormat="1" ht="31" thickBot="1" x14ac:dyDescent="0.25">
      <c r="A23" s="17">
        <v>21</v>
      </c>
      <c r="B23" s="31" t="s">
        <v>31</v>
      </c>
      <c r="C23" s="32" t="s">
        <v>35</v>
      </c>
      <c r="D23" s="31">
        <v>1</v>
      </c>
      <c r="E23" s="68">
        <v>3600000</v>
      </c>
      <c r="F23" s="33">
        <f t="shared" si="0"/>
        <v>684000</v>
      </c>
      <c r="G23" s="33">
        <f t="shared" si="1"/>
        <v>4284000</v>
      </c>
      <c r="H23" s="34"/>
      <c r="I23" s="21">
        <v>3856000</v>
      </c>
      <c r="J23" s="22">
        <f t="shared" si="3"/>
        <v>732640</v>
      </c>
      <c r="K23" s="23">
        <f t="shared" si="4"/>
        <v>4588640</v>
      </c>
      <c r="L23" s="24"/>
      <c r="M23" s="25">
        <v>3587000</v>
      </c>
      <c r="N23" s="26">
        <f t="shared" si="5"/>
        <v>681530</v>
      </c>
      <c r="O23" s="27">
        <f t="shared" si="6"/>
        <v>4268530</v>
      </c>
      <c r="P23" s="15"/>
      <c r="Q23" s="28">
        <f t="shared" si="2"/>
        <v>4380390</v>
      </c>
    </row>
    <row r="24" spans="1:17" s="35" customFormat="1" ht="17" thickBot="1" x14ac:dyDescent="0.25">
      <c r="A24" s="17">
        <v>22</v>
      </c>
      <c r="B24" s="31" t="s">
        <v>31</v>
      </c>
      <c r="C24" s="32" t="s">
        <v>36</v>
      </c>
      <c r="D24" s="31">
        <v>1</v>
      </c>
      <c r="E24" s="68">
        <v>185000</v>
      </c>
      <c r="F24" s="33">
        <f>E24*0.19</f>
        <v>35150</v>
      </c>
      <c r="G24" s="33">
        <f>F24+E24</f>
        <v>220150</v>
      </c>
      <c r="H24" s="34"/>
      <c r="I24" s="21">
        <v>210000</v>
      </c>
      <c r="J24" s="22">
        <f t="shared" si="3"/>
        <v>39900</v>
      </c>
      <c r="K24" s="23">
        <f t="shared" si="4"/>
        <v>249900</v>
      </c>
      <c r="L24" s="24"/>
      <c r="M24" s="25">
        <v>194000</v>
      </c>
      <c r="N24" s="26">
        <f t="shared" si="5"/>
        <v>36860</v>
      </c>
      <c r="O24" s="27">
        <f t="shared" si="6"/>
        <v>230860</v>
      </c>
      <c r="P24" s="15"/>
      <c r="Q24" s="28">
        <f t="shared" si="2"/>
        <v>233636.66666666666</v>
      </c>
    </row>
    <row r="25" spans="1:17" s="35" customFormat="1" ht="17" thickBot="1" x14ac:dyDescent="0.25">
      <c r="A25" s="17">
        <v>23</v>
      </c>
      <c r="B25" s="31" t="s">
        <v>37</v>
      </c>
      <c r="C25" s="32" t="s">
        <v>38</v>
      </c>
      <c r="D25" s="31">
        <v>1</v>
      </c>
      <c r="E25" s="68">
        <v>85000</v>
      </c>
      <c r="F25" s="33">
        <f t="shared" si="0"/>
        <v>16150</v>
      </c>
      <c r="G25" s="33">
        <f t="shared" si="1"/>
        <v>101150</v>
      </c>
      <c r="H25" s="34"/>
      <c r="I25" s="21">
        <v>91000</v>
      </c>
      <c r="J25" s="22">
        <f t="shared" si="3"/>
        <v>17290</v>
      </c>
      <c r="K25" s="23">
        <f t="shared" si="4"/>
        <v>108290</v>
      </c>
      <c r="L25" s="24"/>
      <c r="M25" s="25">
        <v>85000</v>
      </c>
      <c r="N25" s="26">
        <f t="shared" si="5"/>
        <v>16150</v>
      </c>
      <c r="O25" s="27">
        <f t="shared" si="6"/>
        <v>101150</v>
      </c>
      <c r="P25" s="15"/>
      <c r="Q25" s="28">
        <f t="shared" si="2"/>
        <v>103530</v>
      </c>
    </row>
    <row r="26" spans="1:17" s="35" customFormat="1" ht="46" thickBot="1" x14ac:dyDescent="0.25">
      <c r="A26" s="17">
        <v>24</v>
      </c>
      <c r="B26" s="31" t="s">
        <v>37</v>
      </c>
      <c r="C26" s="32" t="s">
        <v>39</v>
      </c>
      <c r="D26" s="31">
        <v>1</v>
      </c>
      <c r="E26" s="68">
        <v>120000</v>
      </c>
      <c r="F26" s="33">
        <f t="shared" si="0"/>
        <v>22800</v>
      </c>
      <c r="G26" s="33">
        <f t="shared" si="1"/>
        <v>142800</v>
      </c>
      <c r="H26" s="34"/>
      <c r="I26" s="21">
        <v>158000</v>
      </c>
      <c r="J26" s="22">
        <f t="shared" si="3"/>
        <v>30020</v>
      </c>
      <c r="K26" s="23">
        <f t="shared" si="4"/>
        <v>188020</v>
      </c>
      <c r="L26" s="24"/>
      <c r="M26" s="25">
        <v>147000</v>
      </c>
      <c r="N26" s="26">
        <f t="shared" si="5"/>
        <v>27930</v>
      </c>
      <c r="O26" s="27">
        <f t="shared" si="6"/>
        <v>174930</v>
      </c>
      <c r="P26" s="15"/>
      <c r="Q26" s="28">
        <f t="shared" si="2"/>
        <v>168583.33333333334</v>
      </c>
    </row>
    <row r="27" spans="1:17" s="35" customFormat="1" ht="31" thickBot="1" x14ac:dyDescent="0.25">
      <c r="A27" s="17">
        <v>25</v>
      </c>
      <c r="B27" s="31" t="s">
        <v>37</v>
      </c>
      <c r="C27" s="32" t="s">
        <v>40</v>
      </c>
      <c r="D27" s="31">
        <v>1</v>
      </c>
      <c r="E27" s="68">
        <v>350000</v>
      </c>
      <c r="F27" s="33">
        <f t="shared" si="0"/>
        <v>66500</v>
      </c>
      <c r="G27" s="33">
        <f t="shared" si="1"/>
        <v>416500</v>
      </c>
      <c r="H27" s="34"/>
      <c r="I27" s="21">
        <v>446000</v>
      </c>
      <c r="J27" s="22">
        <f t="shared" si="3"/>
        <v>84740</v>
      </c>
      <c r="K27" s="23">
        <f t="shared" si="4"/>
        <v>530740</v>
      </c>
      <c r="L27" s="24"/>
      <c r="M27" s="25">
        <v>473000</v>
      </c>
      <c r="N27" s="26">
        <f t="shared" si="5"/>
        <v>89870</v>
      </c>
      <c r="O27" s="27">
        <f t="shared" si="6"/>
        <v>562870</v>
      </c>
      <c r="P27" s="15"/>
      <c r="Q27" s="28">
        <f t="shared" si="2"/>
        <v>503370</v>
      </c>
    </row>
    <row r="28" spans="1:17" s="35" customFormat="1" ht="31" thickBot="1" x14ac:dyDescent="0.25">
      <c r="A28" s="17">
        <v>26</v>
      </c>
      <c r="B28" s="31" t="s">
        <v>37</v>
      </c>
      <c r="C28" s="32" t="s">
        <v>41</v>
      </c>
      <c r="D28" s="31">
        <v>1</v>
      </c>
      <c r="E28" s="68">
        <v>450000</v>
      </c>
      <c r="F28" s="33">
        <f t="shared" si="0"/>
        <v>85500</v>
      </c>
      <c r="G28" s="33">
        <f t="shared" si="1"/>
        <v>535500</v>
      </c>
      <c r="H28" s="34"/>
      <c r="I28" s="21">
        <v>584000</v>
      </c>
      <c r="J28" s="22">
        <f t="shared" si="3"/>
        <v>110960</v>
      </c>
      <c r="K28" s="23">
        <f t="shared" si="4"/>
        <v>694960</v>
      </c>
      <c r="L28" s="24"/>
      <c r="M28" s="25">
        <v>608000</v>
      </c>
      <c r="N28" s="26">
        <f t="shared" si="5"/>
        <v>115520</v>
      </c>
      <c r="O28" s="27">
        <f t="shared" si="6"/>
        <v>723520</v>
      </c>
      <c r="P28" s="15"/>
      <c r="Q28" s="28">
        <f t="shared" si="2"/>
        <v>651326.66666666663</v>
      </c>
    </row>
    <row r="29" spans="1:17" s="35" customFormat="1" ht="31" thickBot="1" x14ac:dyDescent="0.25">
      <c r="A29" s="17">
        <v>27</v>
      </c>
      <c r="B29" s="31" t="s">
        <v>37</v>
      </c>
      <c r="C29" s="32" t="s">
        <v>42</v>
      </c>
      <c r="D29" s="31">
        <v>1</v>
      </c>
      <c r="E29" s="68">
        <v>400000</v>
      </c>
      <c r="F29" s="33">
        <f t="shared" si="0"/>
        <v>76000</v>
      </c>
      <c r="G29" s="33">
        <f t="shared" si="1"/>
        <v>476000</v>
      </c>
      <c r="H29" s="34"/>
      <c r="I29" s="21">
        <v>448000</v>
      </c>
      <c r="J29" s="22">
        <f t="shared" si="3"/>
        <v>85120</v>
      </c>
      <c r="K29" s="23">
        <f t="shared" si="4"/>
        <v>533120</v>
      </c>
      <c r="L29" s="24"/>
      <c r="M29" s="25">
        <v>422000</v>
      </c>
      <c r="N29" s="26">
        <f t="shared" si="5"/>
        <v>80180</v>
      </c>
      <c r="O29" s="27">
        <f t="shared" si="6"/>
        <v>502180</v>
      </c>
      <c r="P29" s="15"/>
      <c r="Q29" s="28">
        <f t="shared" si="2"/>
        <v>503766.66666666669</v>
      </c>
    </row>
    <row r="30" spans="1:17" s="35" customFormat="1" ht="17" thickBot="1" x14ac:dyDescent="0.25">
      <c r="A30" s="17">
        <v>28</v>
      </c>
      <c r="B30" s="31" t="s">
        <v>37</v>
      </c>
      <c r="C30" s="32" t="s">
        <v>43</v>
      </c>
      <c r="D30" s="31">
        <v>1</v>
      </c>
      <c r="E30" s="68">
        <v>400000</v>
      </c>
      <c r="F30" s="33">
        <f t="shared" si="0"/>
        <v>76000</v>
      </c>
      <c r="G30" s="33">
        <f t="shared" si="1"/>
        <v>476000</v>
      </c>
      <c r="H30" s="34"/>
      <c r="I30" s="21">
        <v>519000</v>
      </c>
      <c r="J30" s="22">
        <f t="shared" si="3"/>
        <v>98610</v>
      </c>
      <c r="K30" s="23">
        <f t="shared" si="4"/>
        <v>617610</v>
      </c>
      <c r="L30" s="24"/>
      <c r="M30" s="25">
        <v>478000</v>
      </c>
      <c r="N30" s="26">
        <f t="shared" si="5"/>
        <v>90820</v>
      </c>
      <c r="O30" s="27">
        <f t="shared" si="6"/>
        <v>568820</v>
      </c>
      <c r="P30" s="15"/>
      <c r="Q30" s="28">
        <f t="shared" si="2"/>
        <v>554143.33333333337</v>
      </c>
    </row>
    <row r="31" spans="1:17" s="35" customFormat="1" ht="31" thickBot="1" x14ac:dyDescent="0.25">
      <c r="A31" s="17">
        <v>29</v>
      </c>
      <c r="B31" s="31" t="s">
        <v>37</v>
      </c>
      <c r="C31" s="32" t="s">
        <v>44</v>
      </c>
      <c r="D31" s="31">
        <v>1</v>
      </c>
      <c r="E31" s="68">
        <v>600000</v>
      </c>
      <c r="F31" s="33">
        <f t="shared" si="0"/>
        <v>114000</v>
      </c>
      <c r="G31" s="33">
        <f t="shared" si="1"/>
        <v>714000</v>
      </c>
      <c r="H31" s="34"/>
      <c r="I31" s="21">
        <v>679000</v>
      </c>
      <c r="J31" s="22">
        <f t="shared" si="3"/>
        <v>129010</v>
      </c>
      <c r="K31" s="23">
        <f t="shared" si="4"/>
        <v>808010</v>
      </c>
      <c r="L31" s="24"/>
      <c r="M31" s="25">
        <v>632000</v>
      </c>
      <c r="N31" s="26">
        <f t="shared" si="5"/>
        <v>120080</v>
      </c>
      <c r="O31" s="27">
        <f t="shared" si="6"/>
        <v>752080</v>
      </c>
      <c r="P31" s="15"/>
      <c r="Q31" s="28">
        <f t="shared" si="2"/>
        <v>758030</v>
      </c>
    </row>
    <row r="32" spans="1:17" s="35" customFormat="1" ht="31" thickBot="1" x14ac:dyDescent="0.25">
      <c r="A32" s="17">
        <v>30</v>
      </c>
      <c r="B32" s="36" t="s">
        <v>45</v>
      </c>
      <c r="C32" s="32" t="s">
        <v>46</v>
      </c>
      <c r="D32" s="31">
        <v>1</v>
      </c>
      <c r="E32" s="68">
        <v>400000</v>
      </c>
      <c r="F32" s="33">
        <f t="shared" si="0"/>
        <v>76000</v>
      </c>
      <c r="G32" s="33">
        <f t="shared" si="1"/>
        <v>476000</v>
      </c>
      <c r="H32" s="34"/>
      <c r="I32" s="21">
        <v>510000</v>
      </c>
      <c r="J32" s="22">
        <f t="shared" si="3"/>
        <v>96900</v>
      </c>
      <c r="K32" s="23">
        <f t="shared" si="4"/>
        <v>606900</v>
      </c>
      <c r="L32" s="24"/>
      <c r="M32" s="25">
        <v>531000</v>
      </c>
      <c r="N32" s="26">
        <f t="shared" si="5"/>
        <v>100890</v>
      </c>
      <c r="O32" s="27">
        <f t="shared" si="6"/>
        <v>631890</v>
      </c>
      <c r="P32" s="15"/>
      <c r="Q32" s="28">
        <f t="shared" si="2"/>
        <v>571596.66666666663</v>
      </c>
    </row>
    <row r="33" spans="1:17" s="35" customFormat="1" ht="17" thickBot="1" x14ac:dyDescent="0.25">
      <c r="A33" s="17">
        <v>31</v>
      </c>
      <c r="B33" s="36" t="s">
        <v>45</v>
      </c>
      <c r="C33" s="32" t="s">
        <v>47</v>
      </c>
      <c r="D33" s="31">
        <v>1</v>
      </c>
      <c r="E33" s="68">
        <v>800000</v>
      </c>
      <c r="F33" s="33">
        <f t="shared" si="0"/>
        <v>152000</v>
      </c>
      <c r="G33" s="33">
        <f t="shared" si="1"/>
        <v>952000</v>
      </c>
      <c r="H33" s="34"/>
      <c r="I33" s="21">
        <v>895000</v>
      </c>
      <c r="J33" s="22">
        <f t="shared" si="3"/>
        <v>170050</v>
      </c>
      <c r="K33" s="23">
        <f t="shared" si="4"/>
        <v>1065050</v>
      </c>
      <c r="L33" s="24"/>
      <c r="M33" s="25">
        <v>958000</v>
      </c>
      <c r="N33" s="26">
        <f t="shared" si="5"/>
        <v>182020</v>
      </c>
      <c r="O33" s="27">
        <f t="shared" si="6"/>
        <v>1140020</v>
      </c>
      <c r="P33" s="15"/>
      <c r="Q33" s="28">
        <f t="shared" si="2"/>
        <v>1052356.6666666667</v>
      </c>
    </row>
    <row r="34" spans="1:17" s="29" customFormat="1" ht="31" thickBot="1" x14ac:dyDescent="0.25">
      <c r="A34" s="17">
        <v>32</v>
      </c>
      <c r="B34" s="17" t="s">
        <v>48</v>
      </c>
      <c r="C34" s="18" t="s">
        <v>49</v>
      </c>
      <c r="D34" s="31">
        <v>1</v>
      </c>
      <c r="E34" s="67">
        <v>1500000</v>
      </c>
      <c r="F34" s="19">
        <f t="shared" si="0"/>
        <v>285000</v>
      </c>
      <c r="G34" s="19">
        <f t="shared" si="1"/>
        <v>1785000</v>
      </c>
      <c r="H34" s="37"/>
      <c r="I34" s="21">
        <v>1964000</v>
      </c>
      <c r="J34" s="22">
        <f t="shared" si="3"/>
        <v>373160</v>
      </c>
      <c r="K34" s="23">
        <f t="shared" si="4"/>
        <v>2337160</v>
      </c>
      <c r="L34" s="24"/>
      <c r="M34" s="25">
        <v>1807000</v>
      </c>
      <c r="N34" s="26">
        <f t="shared" si="5"/>
        <v>343330</v>
      </c>
      <c r="O34" s="27">
        <f t="shared" si="6"/>
        <v>2150330</v>
      </c>
      <c r="P34" s="15"/>
      <c r="Q34" s="28">
        <f t="shared" si="2"/>
        <v>2090830</v>
      </c>
    </row>
    <row r="35" spans="1:17" s="29" customFormat="1" ht="31" thickBot="1" x14ac:dyDescent="0.25">
      <c r="A35" s="17">
        <v>33</v>
      </c>
      <c r="B35" s="17" t="s">
        <v>48</v>
      </c>
      <c r="C35" s="18" t="s">
        <v>50</v>
      </c>
      <c r="D35" s="17">
        <v>1</v>
      </c>
      <c r="E35" s="67">
        <v>2500000</v>
      </c>
      <c r="F35" s="19">
        <f t="shared" si="0"/>
        <v>475000</v>
      </c>
      <c r="G35" s="19">
        <f t="shared" si="1"/>
        <v>2975000</v>
      </c>
      <c r="H35" s="37"/>
      <c r="I35" s="21">
        <v>2797000</v>
      </c>
      <c r="J35" s="22">
        <f t="shared" si="3"/>
        <v>531430</v>
      </c>
      <c r="K35" s="23">
        <f t="shared" si="4"/>
        <v>3328430</v>
      </c>
      <c r="L35" s="24"/>
      <c r="M35" s="25">
        <v>2574000</v>
      </c>
      <c r="N35" s="26">
        <f t="shared" si="5"/>
        <v>489060</v>
      </c>
      <c r="O35" s="27">
        <f t="shared" si="6"/>
        <v>3063060</v>
      </c>
      <c r="P35" s="15"/>
      <c r="Q35" s="28">
        <f t="shared" ref="Q35:Q62" si="7">(G35+K35+O35)/3</f>
        <v>3122163.3333333335</v>
      </c>
    </row>
    <row r="36" spans="1:17" s="29" customFormat="1" ht="31" thickBot="1" x14ac:dyDescent="0.25">
      <c r="A36" s="17">
        <v>34</v>
      </c>
      <c r="B36" s="17" t="s">
        <v>48</v>
      </c>
      <c r="C36" s="18" t="s">
        <v>51</v>
      </c>
      <c r="D36" s="17">
        <v>1</v>
      </c>
      <c r="E36" s="67">
        <v>3000000</v>
      </c>
      <c r="F36" s="19">
        <f t="shared" si="0"/>
        <v>570000</v>
      </c>
      <c r="G36" s="19">
        <f t="shared" si="1"/>
        <v>3570000</v>
      </c>
      <c r="H36" s="37"/>
      <c r="I36" s="21">
        <v>3392000</v>
      </c>
      <c r="J36" s="22">
        <f t="shared" si="3"/>
        <v>644480</v>
      </c>
      <c r="K36" s="23">
        <f t="shared" si="4"/>
        <v>4036480</v>
      </c>
      <c r="L36" s="24"/>
      <c r="M36" s="25">
        <v>3121000</v>
      </c>
      <c r="N36" s="26">
        <f t="shared" si="5"/>
        <v>592990</v>
      </c>
      <c r="O36" s="27">
        <f t="shared" si="6"/>
        <v>3713990</v>
      </c>
      <c r="P36" s="15"/>
      <c r="Q36" s="28">
        <f t="shared" si="7"/>
        <v>3773490</v>
      </c>
    </row>
    <row r="37" spans="1:17" s="35" customFormat="1" ht="31" thickBot="1" x14ac:dyDescent="0.25">
      <c r="A37" s="17">
        <v>35</v>
      </c>
      <c r="B37" s="31" t="s">
        <v>52</v>
      </c>
      <c r="C37" s="32" t="s">
        <v>53</v>
      </c>
      <c r="D37" s="31">
        <v>1</v>
      </c>
      <c r="E37" s="68">
        <v>2800000</v>
      </c>
      <c r="F37" s="33">
        <f t="shared" si="0"/>
        <v>532000</v>
      </c>
      <c r="G37" s="33">
        <f t="shared" si="1"/>
        <v>3332000</v>
      </c>
      <c r="H37" s="34"/>
      <c r="I37" s="21">
        <v>2966000</v>
      </c>
      <c r="J37" s="22">
        <f t="shared" si="3"/>
        <v>563540</v>
      </c>
      <c r="K37" s="23">
        <f t="shared" si="4"/>
        <v>3529540</v>
      </c>
      <c r="L37" s="24"/>
      <c r="M37" s="25">
        <v>2759000</v>
      </c>
      <c r="N37" s="26">
        <f t="shared" si="5"/>
        <v>524210</v>
      </c>
      <c r="O37" s="27">
        <f t="shared" si="6"/>
        <v>3283210</v>
      </c>
      <c r="P37" s="15"/>
      <c r="Q37" s="28">
        <f t="shared" si="7"/>
        <v>3381583.3333333335</v>
      </c>
    </row>
    <row r="38" spans="1:17" s="35" customFormat="1" ht="31" thickBot="1" x14ac:dyDescent="0.25">
      <c r="A38" s="17">
        <v>36</v>
      </c>
      <c r="B38" s="31" t="s">
        <v>52</v>
      </c>
      <c r="C38" s="32" t="s">
        <v>54</v>
      </c>
      <c r="D38" s="31">
        <v>1</v>
      </c>
      <c r="E38" s="68">
        <v>4200000</v>
      </c>
      <c r="F38" s="33">
        <f t="shared" si="0"/>
        <v>798000</v>
      </c>
      <c r="G38" s="33">
        <f t="shared" si="1"/>
        <v>4998000</v>
      </c>
      <c r="H38" s="34"/>
      <c r="I38" s="21">
        <v>4399000</v>
      </c>
      <c r="J38" s="22">
        <f t="shared" si="3"/>
        <v>835810</v>
      </c>
      <c r="K38" s="23">
        <f t="shared" si="4"/>
        <v>5234810</v>
      </c>
      <c r="L38" s="24"/>
      <c r="M38" s="25">
        <v>4136000</v>
      </c>
      <c r="N38" s="26">
        <f t="shared" si="5"/>
        <v>785840</v>
      </c>
      <c r="O38" s="27">
        <f t="shared" si="6"/>
        <v>4921840</v>
      </c>
      <c r="P38" s="15"/>
      <c r="Q38" s="28">
        <f t="shared" si="7"/>
        <v>5051550</v>
      </c>
    </row>
    <row r="39" spans="1:17" s="35" customFormat="1" ht="31" thickBot="1" x14ac:dyDescent="0.25">
      <c r="A39" s="17">
        <v>37</v>
      </c>
      <c r="B39" s="31" t="s">
        <v>52</v>
      </c>
      <c r="C39" s="32" t="s">
        <v>55</v>
      </c>
      <c r="D39" s="31">
        <v>1</v>
      </c>
      <c r="E39" s="68">
        <v>4800000</v>
      </c>
      <c r="F39" s="33">
        <f t="shared" si="0"/>
        <v>912000</v>
      </c>
      <c r="G39" s="33">
        <f t="shared" si="1"/>
        <v>5712000</v>
      </c>
      <c r="H39" s="34"/>
      <c r="I39" s="21">
        <v>5484000</v>
      </c>
      <c r="J39" s="22">
        <f t="shared" si="3"/>
        <v>1041960</v>
      </c>
      <c r="K39" s="23">
        <f t="shared" si="4"/>
        <v>6525960</v>
      </c>
      <c r="L39" s="24"/>
      <c r="M39" s="25">
        <v>4826000</v>
      </c>
      <c r="N39" s="26">
        <f t="shared" si="5"/>
        <v>916940</v>
      </c>
      <c r="O39" s="27">
        <f t="shared" si="6"/>
        <v>5742940</v>
      </c>
      <c r="P39" s="15"/>
      <c r="Q39" s="28">
        <f t="shared" si="7"/>
        <v>5993633.333333333</v>
      </c>
    </row>
    <row r="40" spans="1:17" s="35" customFormat="1" ht="31" thickBot="1" x14ac:dyDescent="0.25">
      <c r="A40" s="17">
        <v>38</v>
      </c>
      <c r="B40" s="31" t="s">
        <v>52</v>
      </c>
      <c r="C40" s="32" t="s">
        <v>56</v>
      </c>
      <c r="D40" s="31">
        <v>1</v>
      </c>
      <c r="E40" s="68">
        <v>7600000</v>
      </c>
      <c r="F40" s="33">
        <f t="shared" si="0"/>
        <v>1444000</v>
      </c>
      <c r="G40" s="33">
        <f t="shared" si="1"/>
        <v>9044000</v>
      </c>
      <c r="H40" s="34"/>
      <c r="I40" s="21">
        <v>7959000</v>
      </c>
      <c r="J40" s="22">
        <f t="shared" si="3"/>
        <v>1512210</v>
      </c>
      <c r="K40" s="23">
        <f t="shared" si="4"/>
        <v>9471210</v>
      </c>
      <c r="L40" s="24"/>
      <c r="M40" s="25">
        <v>7800000</v>
      </c>
      <c r="N40" s="26">
        <f t="shared" si="5"/>
        <v>1482000</v>
      </c>
      <c r="O40" s="27">
        <f t="shared" si="6"/>
        <v>9282000</v>
      </c>
      <c r="P40" s="15"/>
      <c r="Q40" s="28">
        <f t="shared" si="7"/>
        <v>9265736.666666666</v>
      </c>
    </row>
    <row r="41" spans="1:17" s="35" customFormat="1" ht="17" thickBot="1" x14ac:dyDescent="0.25">
      <c r="A41" s="17">
        <v>39</v>
      </c>
      <c r="B41" s="31" t="s">
        <v>52</v>
      </c>
      <c r="C41" s="32" t="s">
        <v>57</v>
      </c>
      <c r="D41" s="31">
        <v>1</v>
      </c>
      <c r="E41" s="68">
        <v>1000000</v>
      </c>
      <c r="F41" s="33">
        <f t="shared" si="0"/>
        <v>190000</v>
      </c>
      <c r="G41" s="33">
        <f t="shared" si="1"/>
        <v>1190000</v>
      </c>
      <c r="H41" s="34"/>
      <c r="I41" s="21">
        <v>1262000</v>
      </c>
      <c r="J41" s="22">
        <f t="shared" si="3"/>
        <v>239780</v>
      </c>
      <c r="K41" s="23">
        <f t="shared" si="4"/>
        <v>1501780</v>
      </c>
      <c r="L41" s="24"/>
      <c r="M41" s="25">
        <v>1174000</v>
      </c>
      <c r="N41" s="26">
        <f t="shared" si="5"/>
        <v>223060</v>
      </c>
      <c r="O41" s="27">
        <f t="shared" si="6"/>
        <v>1397060</v>
      </c>
      <c r="P41" s="15"/>
      <c r="Q41" s="28">
        <f t="shared" si="7"/>
        <v>1362946.6666666667</v>
      </c>
    </row>
    <row r="42" spans="1:17" s="35" customFormat="1" ht="17" thickBot="1" x14ac:dyDescent="0.25">
      <c r="A42" s="17">
        <v>40</v>
      </c>
      <c r="B42" s="31" t="s">
        <v>52</v>
      </c>
      <c r="C42" s="32" t="s">
        <v>58</v>
      </c>
      <c r="D42" s="31">
        <v>1</v>
      </c>
      <c r="E42" s="68">
        <v>1400000</v>
      </c>
      <c r="F42" s="33">
        <f t="shared" si="0"/>
        <v>266000</v>
      </c>
      <c r="G42" s="33">
        <f t="shared" si="1"/>
        <v>1666000</v>
      </c>
      <c r="H42" s="34"/>
      <c r="I42" s="21">
        <v>1766000</v>
      </c>
      <c r="J42" s="22">
        <f t="shared" si="3"/>
        <v>335540</v>
      </c>
      <c r="K42" s="23">
        <f t="shared" si="4"/>
        <v>2101540</v>
      </c>
      <c r="L42" s="24"/>
      <c r="M42" s="25">
        <v>1890000</v>
      </c>
      <c r="N42" s="26">
        <f t="shared" si="5"/>
        <v>359100</v>
      </c>
      <c r="O42" s="27">
        <f t="shared" si="6"/>
        <v>2249100</v>
      </c>
      <c r="P42" s="15"/>
      <c r="Q42" s="28">
        <f t="shared" si="7"/>
        <v>2005546.6666666667</v>
      </c>
    </row>
    <row r="43" spans="1:17" s="35" customFormat="1" ht="17" thickBot="1" x14ac:dyDescent="0.25">
      <c r="A43" s="17">
        <v>41</v>
      </c>
      <c r="B43" s="31" t="s">
        <v>52</v>
      </c>
      <c r="C43" s="32" t="s">
        <v>59</v>
      </c>
      <c r="D43" s="31">
        <v>1</v>
      </c>
      <c r="E43" s="68">
        <v>2000000</v>
      </c>
      <c r="F43" s="33">
        <f t="shared" si="0"/>
        <v>380000</v>
      </c>
      <c r="G43" s="33">
        <f t="shared" si="1"/>
        <v>2380000</v>
      </c>
      <c r="H43" s="34"/>
      <c r="I43" s="21">
        <v>2261000</v>
      </c>
      <c r="J43" s="22">
        <f t="shared" si="3"/>
        <v>429590</v>
      </c>
      <c r="K43" s="23">
        <f t="shared" si="4"/>
        <v>2690590</v>
      </c>
      <c r="L43" s="24"/>
      <c r="M43" s="25">
        <v>2126000</v>
      </c>
      <c r="N43" s="26">
        <f t="shared" si="5"/>
        <v>403940</v>
      </c>
      <c r="O43" s="27">
        <f t="shared" si="6"/>
        <v>2529940</v>
      </c>
      <c r="P43" s="15"/>
      <c r="Q43" s="28">
        <f t="shared" si="7"/>
        <v>2533510</v>
      </c>
    </row>
    <row r="44" spans="1:17" s="35" customFormat="1" ht="17" thickBot="1" x14ac:dyDescent="0.25">
      <c r="A44" s="17">
        <v>42</v>
      </c>
      <c r="B44" s="31" t="s">
        <v>52</v>
      </c>
      <c r="C44" s="32" t="s">
        <v>60</v>
      </c>
      <c r="D44" s="31">
        <v>1</v>
      </c>
      <c r="E44" s="68">
        <v>3700000</v>
      </c>
      <c r="F44" s="33">
        <f t="shared" si="0"/>
        <v>703000</v>
      </c>
      <c r="G44" s="33">
        <f t="shared" si="1"/>
        <v>4403000</v>
      </c>
      <c r="H44" s="34"/>
      <c r="I44" s="21">
        <v>3963000</v>
      </c>
      <c r="J44" s="22">
        <f t="shared" si="3"/>
        <v>752970</v>
      </c>
      <c r="K44" s="23">
        <f t="shared" si="4"/>
        <v>4715970</v>
      </c>
      <c r="L44" s="24"/>
      <c r="M44" s="25">
        <v>3765000</v>
      </c>
      <c r="N44" s="26">
        <f t="shared" si="5"/>
        <v>715350</v>
      </c>
      <c r="O44" s="27">
        <f t="shared" si="6"/>
        <v>4480350</v>
      </c>
      <c r="P44" s="15"/>
      <c r="Q44" s="28">
        <f t="shared" si="7"/>
        <v>4533106.666666667</v>
      </c>
    </row>
    <row r="45" spans="1:17" s="35" customFormat="1" ht="31" thickBot="1" x14ac:dyDescent="0.25">
      <c r="A45" s="17">
        <v>43</v>
      </c>
      <c r="B45" s="31" t="s">
        <v>52</v>
      </c>
      <c r="C45" s="32" t="s">
        <v>61</v>
      </c>
      <c r="D45" s="31">
        <v>1</v>
      </c>
      <c r="E45" s="68">
        <v>230000</v>
      </c>
      <c r="F45" s="33">
        <f t="shared" si="0"/>
        <v>43700</v>
      </c>
      <c r="G45" s="33">
        <f t="shared" si="1"/>
        <v>273700</v>
      </c>
      <c r="H45" s="34"/>
      <c r="I45" s="21">
        <v>293000</v>
      </c>
      <c r="J45" s="22">
        <f t="shared" si="3"/>
        <v>55670</v>
      </c>
      <c r="K45" s="23">
        <f t="shared" si="4"/>
        <v>348670</v>
      </c>
      <c r="L45" s="24"/>
      <c r="M45" s="25">
        <v>273000</v>
      </c>
      <c r="N45" s="26">
        <f t="shared" si="5"/>
        <v>51870</v>
      </c>
      <c r="O45" s="27">
        <f t="shared" si="6"/>
        <v>324870</v>
      </c>
      <c r="P45" s="15"/>
      <c r="Q45" s="28">
        <f t="shared" si="7"/>
        <v>315746.66666666669</v>
      </c>
    </row>
    <row r="46" spans="1:17" s="35" customFormat="1" ht="31" thickBot="1" x14ac:dyDescent="0.25">
      <c r="A46" s="17">
        <v>44</v>
      </c>
      <c r="B46" s="31" t="s">
        <v>52</v>
      </c>
      <c r="C46" s="32" t="s">
        <v>62</v>
      </c>
      <c r="D46" s="31">
        <v>1</v>
      </c>
      <c r="E46" s="68">
        <v>300000</v>
      </c>
      <c r="F46" s="33">
        <f t="shared" si="0"/>
        <v>57000</v>
      </c>
      <c r="G46" s="33">
        <f t="shared" si="1"/>
        <v>357000</v>
      </c>
      <c r="H46" s="34"/>
      <c r="I46" s="21">
        <v>318000</v>
      </c>
      <c r="J46" s="22">
        <f t="shared" si="3"/>
        <v>60420</v>
      </c>
      <c r="K46" s="23">
        <f t="shared" si="4"/>
        <v>378420</v>
      </c>
      <c r="L46" s="24"/>
      <c r="M46" s="25">
        <v>338000</v>
      </c>
      <c r="N46" s="26">
        <f t="shared" si="5"/>
        <v>64220</v>
      </c>
      <c r="O46" s="27">
        <f t="shared" si="6"/>
        <v>402220</v>
      </c>
      <c r="P46" s="15"/>
      <c r="Q46" s="28">
        <f t="shared" si="7"/>
        <v>379213.33333333331</v>
      </c>
    </row>
    <row r="47" spans="1:17" s="35" customFormat="1" ht="31" thickBot="1" x14ac:dyDescent="0.25">
      <c r="A47" s="17">
        <v>45</v>
      </c>
      <c r="B47" s="31" t="s">
        <v>52</v>
      </c>
      <c r="C47" s="32" t="s">
        <v>63</v>
      </c>
      <c r="D47" s="31">
        <v>1</v>
      </c>
      <c r="E47" s="68">
        <v>400000</v>
      </c>
      <c r="F47" s="33">
        <f t="shared" si="0"/>
        <v>76000</v>
      </c>
      <c r="G47" s="33">
        <f t="shared" si="1"/>
        <v>476000</v>
      </c>
      <c r="H47" s="34"/>
      <c r="I47" s="21">
        <v>496000</v>
      </c>
      <c r="J47" s="22">
        <f t="shared" si="3"/>
        <v>94240</v>
      </c>
      <c r="K47" s="23">
        <f t="shared" si="4"/>
        <v>590240</v>
      </c>
      <c r="L47" s="24"/>
      <c r="M47" s="25">
        <v>472000</v>
      </c>
      <c r="N47" s="26">
        <f t="shared" si="5"/>
        <v>89680</v>
      </c>
      <c r="O47" s="27">
        <f t="shared" si="6"/>
        <v>561680</v>
      </c>
      <c r="P47" s="15"/>
      <c r="Q47" s="28">
        <f t="shared" si="7"/>
        <v>542640</v>
      </c>
    </row>
    <row r="48" spans="1:17" s="35" customFormat="1" ht="31" thickBot="1" x14ac:dyDescent="0.25">
      <c r="A48" s="17">
        <v>46</v>
      </c>
      <c r="B48" s="31" t="s">
        <v>52</v>
      </c>
      <c r="C48" s="32" t="s">
        <v>64</v>
      </c>
      <c r="D48" s="31">
        <v>1</v>
      </c>
      <c r="E48" s="68">
        <v>450000</v>
      </c>
      <c r="F48" s="33">
        <f t="shared" si="0"/>
        <v>85500</v>
      </c>
      <c r="G48" s="33">
        <f t="shared" si="1"/>
        <v>535500</v>
      </c>
      <c r="H48" s="34"/>
      <c r="I48" s="21">
        <v>579000</v>
      </c>
      <c r="J48" s="22">
        <f t="shared" si="3"/>
        <v>110010</v>
      </c>
      <c r="K48" s="23">
        <f t="shared" si="4"/>
        <v>689010</v>
      </c>
      <c r="L48" s="24"/>
      <c r="M48" s="25">
        <v>539000</v>
      </c>
      <c r="N48" s="26">
        <f t="shared" si="5"/>
        <v>102410</v>
      </c>
      <c r="O48" s="27">
        <f t="shared" si="6"/>
        <v>641410</v>
      </c>
      <c r="P48" s="15"/>
      <c r="Q48" s="28">
        <f t="shared" si="7"/>
        <v>621973.33333333337</v>
      </c>
    </row>
    <row r="49" spans="1:17" s="35" customFormat="1" ht="46" thickBot="1" x14ac:dyDescent="0.25">
      <c r="A49" s="17">
        <v>47</v>
      </c>
      <c r="B49" s="17" t="s">
        <v>52</v>
      </c>
      <c r="C49" s="18" t="s">
        <v>65</v>
      </c>
      <c r="D49" s="17">
        <v>1</v>
      </c>
      <c r="E49" s="67">
        <v>100000</v>
      </c>
      <c r="F49" s="19">
        <f t="shared" si="0"/>
        <v>19000</v>
      </c>
      <c r="G49" s="19">
        <f t="shared" si="1"/>
        <v>119000</v>
      </c>
      <c r="H49" s="20"/>
      <c r="I49" s="21">
        <v>129000</v>
      </c>
      <c r="J49" s="22">
        <f t="shared" si="3"/>
        <v>24510</v>
      </c>
      <c r="K49" s="23">
        <f t="shared" si="4"/>
        <v>153510</v>
      </c>
      <c r="L49" s="24"/>
      <c r="M49" s="25">
        <v>120000</v>
      </c>
      <c r="N49" s="26">
        <f t="shared" si="5"/>
        <v>22800</v>
      </c>
      <c r="O49" s="27">
        <f t="shared" si="6"/>
        <v>142800</v>
      </c>
      <c r="P49" s="15"/>
      <c r="Q49" s="28">
        <f t="shared" si="7"/>
        <v>138436.66666666666</v>
      </c>
    </row>
    <row r="50" spans="1:17" s="35" customFormat="1" ht="46" thickBot="1" x14ac:dyDescent="0.25">
      <c r="A50" s="17">
        <v>48</v>
      </c>
      <c r="B50" s="17" t="s">
        <v>52</v>
      </c>
      <c r="C50" s="18" t="s">
        <v>66</v>
      </c>
      <c r="D50" s="17">
        <v>1</v>
      </c>
      <c r="E50" s="67">
        <v>130000</v>
      </c>
      <c r="F50" s="19">
        <f t="shared" si="0"/>
        <v>24700</v>
      </c>
      <c r="G50" s="19">
        <f t="shared" si="1"/>
        <v>154700</v>
      </c>
      <c r="H50" s="20"/>
      <c r="I50" s="21">
        <v>140000</v>
      </c>
      <c r="J50" s="22">
        <f t="shared" si="3"/>
        <v>26600</v>
      </c>
      <c r="K50" s="23">
        <f t="shared" si="4"/>
        <v>166600</v>
      </c>
      <c r="L50" s="24"/>
      <c r="M50" s="25">
        <v>133000</v>
      </c>
      <c r="N50" s="26">
        <f t="shared" si="5"/>
        <v>25270</v>
      </c>
      <c r="O50" s="27">
        <f t="shared" si="6"/>
        <v>158270</v>
      </c>
      <c r="P50" s="15"/>
      <c r="Q50" s="28">
        <f t="shared" si="7"/>
        <v>159856.66666666666</v>
      </c>
    </row>
    <row r="51" spans="1:17" s="35" customFormat="1" ht="31" thickBot="1" x14ac:dyDescent="0.25">
      <c r="A51" s="17">
        <v>49</v>
      </c>
      <c r="B51" s="31" t="s">
        <v>52</v>
      </c>
      <c r="C51" s="32" t="s">
        <v>67</v>
      </c>
      <c r="D51" s="31">
        <v>1</v>
      </c>
      <c r="E51" s="68">
        <v>50000</v>
      </c>
      <c r="F51" s="33">
        <f t="shared" si="0"/>
        <v>9500</v>
      </c>
      <c r="G51" s="33">
        <f t="shared" si="1"/>
        <v>59500</v>
      </c>
      <c r="H51" s="34"/>
      <c r="I51" s="21">
        <v>63700</v>
      </c>
      <c r="J51" s="22">
        <f t="shared" si="3"/>
        <v>12103</v>
      </c>
      <c r="K51" s="23">
        <f t="shared" si="4"/>
        <v>75803</v>
      </c>
      <c r="L51" s="24"/>
      <c r="M51" s="25">
        <v>59300</v>
      </c>
      <c r="N51" s="26">
        <f t="shared" si="5"/>
        <v>11267</v>
      </c>
      <c r="O51" s="27">
        <f t="shared" si="6"/>
        <v>70567</v>
      </c>
      <c r="P51" s="15"/>
      <c r="Q51" s="28">
        <f t="shared" si="7"/>
        <v>68623.333333333328</v>
      </c>
    </row>
    <row r="52" spans="1:17" s="35" customFormat="1" ht="17" thickBot="1" x14ac:dyDescent="0.25">
      <c r="A52" s="17">
        <v>50</v>
      </c>
      <c r="B52" s="31" t="s">
        <v>52</v>
      </c>
      <c r="C52" s="32" t="s">
        <v>68</v>
      </c>
      <c r="D52" s="31">
        <v>1</v>
      </c>
      <c r="E52" s="68">
        <v>20000</v>
      </c>
      <c r="F52" s="33">
        <f t="shared" si="0"/>
        <v>3800</v>
      </c>
      <c r="G52" s="33">
        <f t="shared" si="1"/>
        <v>23800</v>
      </c>
      <c r="H52" s="34"/>
      <c r="I52" s="21">
        <v>21200</v>
      </c>
      <c r="J52" s="22">
        <f t="shared" si="3"/>
        <v>4028</v>
      </c>
      <c r="K52" s="23">
        <f t="shared" si="4"/>
        <v>25228</v>
      </c>
      <c r="L52" s="24"/>
      <c r="M52" s="25">
        <v>22700</v>
      </c>
      <c r="N52" s="26">
        <f t="shared" si="5"/>
        <v>4313</v>
      </c>
      <c r="O52" s="27">
        <f t="shared" si="6"/>
        <v>27013</v>
      </c>
      <c r="P52" s="15"/>
      <c r="Q52" s="28">
        <f t="shared" si="7"/>
        <v>25347</v>
      </c>
    </row>
    <row r="53" spans="1:17" s="35" customFormat="1" ht="17" thickBot="1" x14ac:dyDescent="0.25">
      <c r="A53" s="17">
        <v>51</v>
      </c>
      <c r="B53" s="31" t="s">
        <v>52</v>
      </c>
      <c r="C53" s="32" t="s">
        <v>69</v>
      </c>
      <c r="D53" s="31">
        <v>1</v>
      </c>
      <c r="E53" s="68">
        <v>550000</v>
      </c>
      <c r="F53" s="33">
        <f t="shared" si="0"/>
        <v>104500</v>
      </c>
      <c r="G53" s="33">
        <f t="shared" si="1"/>
        <v>654500</v>
      </c>
      <c r="H53" s="38"/>
      <c r="I53" s="21">
        <v>714000</v>
      </c>
      <c r="J53" s="22">
        <f t="shared" si="3"/>
        <v>135660</v>
      </c>
      <c r="K53" s="23">
        <f t="shared" si="4"/>
        <v>849660</v>
      </c>
      <c r="L53" s="24"/>
      <c r="M53" s="25">
        <v>743000</v>
      </c>
      <c r="N53" s="26">
        <f t="shared" si="5"/>
        <v>141170</v>
      </c>
      <c r="O53" s="27">
        <f t="shared" si="6"/>
        <v>884170</v>
      </c>
      <c r="P53" s="15"/>
      <c r="Q53" s="28">
        <f t="shared" si="7"/>
        <v>796110</v>
      </c>
    </row>
    <row r="54" spans="1:17" s="35" customFormat="1" ht="17" thickBot="1" x14ac:dyDescent="0.25">
      <c r="A54" s="17">
        <v>52</v>
      </c>
      <c r="B54" s="31" t="s">
        <v>52</v>
      </c>
      <c r="C54" s="32" t="s">
        <v>70</v>
      </c>
      <c r="D54" s="31">
        <v>1</v>
      </c>
      <c r="E54" s="68">
        <v>1400000</v>
      </c>
      <c r="F54" s="33">
        <f t="shared" si="0"/>
        <v>266000</v>
      </c>
      <c r="G54" s="33">
        <f t="shared" si="1"/>
        <v>1666000</v>
      </c>
      <c r="H54" s="38"/>
      <c r="I54" s="21">
        <v>1583000</v>
      </c>
      <c r="J54" s="22">
        <f t="shared" si="3"/>
        <v>300770</v>
      </c>
      <c r="K54" s="23">
        <f t="shared" si="4"/>
        <v>1883770</v>
      </c>
      <c r="L54" s="24"/>
      <c r="M54" s="25">
        <v>1473000</v>
      </c>
      <c r="N54" s="26">
        <f t="shared" si="5"/>
        <v>279870</v>
      </c>
      <c r="O54" s="27">
        <f t="shared" si="6"/>
        <v>1752870</v>
      </c>
      <c r="P54" s="15"/>
      <c r="Q54" s="28">
        <f t="shared" si="7"/>
        <v>1767546.6666666667</v>
      </c>
    </row>
    <row r="55" spans="1:17" s="35" customFormat="1" ht="17" thickBot="1" x14ac:dyDescent="0.25">
      <c r="A55" s="17">
        <v>53</v>
      </c>
      <c r="B55" s="31" t="s">
        <v>52</v>
      </c>
      <c r="C55" s="32" t="s">
        <v>71</v>
      </c>
      <c r="D55" s="39">
        <v>1</v>
      </c>
      <c r="E55" s="68">
        <v>2000000</v>
      </c>
      <c r="F55" s="33">
        <f t="shared" si="0"/>
        <v>380000</v>
      </c>
      <c r="G55" s="33">
        <f t="shared" si="1"/>
        <v>2380000</v>
      </c>
      <c r="H55" s="38"/>
      <c r="I55" s="21">
        <v>2190000</v>
      </c>
      <c r="J55" s="22">
        <f t="shared" si="3"/>
        <v>416100</v>
      </c>
      <c r="K55" s="23">
        <f t="shared" si="4"/>
        <v>2606100</v>
      </c>
      <c r="L55" s="24"/>
      <c r="M55" s="25">
        <v>2059000</v>
      </c>
      <c r="N55" s="26">
        <f t="shared" si="5"/>
        <v>391210</v>
      </c>
      <c r="O55" s="27">
        <f t="shared" si="6"/>
        <v>2450210</v>
      </c>
      <c r="P55" s="15"/>
      <c r="Q55" s="28">
        <f t="shared" si="7"/>
        <v>2478770</v>
      </c>
    </row>
    <row r="56" spans="1:17" s="35" customFormat="1" ht="17" thickBot="1" x14ac:dyDescent="0.25">
      <c r="A56" s="17">
        <v>54</v>
      </c>
      <c r="B56" s="31" t="s">
        <v>52</v>
      </c>
      <c r="C56" s="32" t="s">
        <v>72</v>
      </c>
      <c r="D56" s="31">
        <v>1</v>
      </c>
      <c r="E56" s="68">
        <v>96000</v>
      </c>
      <c r="F56" s="33">
        <f t="shared" si="0"/>
        <v>18240</v>
      </c>
      <c r="G56" s="33">
        <f t="shared" si="1"/>
        <v>114240</v>
      </c>
      <c r="H56" s="34"/>
      <c r="I56" s="21">
        <v>101000</v>
      </c>
      <c r="J56" s="22">
        <f t="shared" si="3"/>
        <v>19190</v>
      </c>
      <c r="K56" s="23">
        <f t="shared" si="4"/>
        <v>120190</v>
      </c>
      <c r="L56" s="24"/>
      <c r="M56" s="25">
        <v>94000</v>
      </c>
      <c r="N56" s="26">
        <f t="shared" si="5"/>
        <v>17860</v>
      </c>
      <c r="O56" s="27">
        <f t="shared" si="6"/>
        <v>111860</v>
      </c>
      <c r="P56" s="15"/>
      <c r="Q56" s="28">
        <f t="shared" si="7"/>
        <v>115430</v>
      </c>
    </row>
    <row r="57" spans="1:17" s="35" customFormat="1" ht="17" thickBot="1" x14ac:dyDescent="0.25">
      <c r="A57" s="17">
        <v>55</v>
      </c>
      <c r="B57" s="31" t="s">
        <v>52</v>
      </c>
      <c r="C57" s="32" t="s">
        <v>73</v>
      </c>
      <c r="D57" s="31">
        <v>1</v>
      </c>
      <c r="E57" s="68">
        <v>650000</v>
      </c>
      <c r="F57" s="33">
        <f t="shared" si="0"/>
        <v>123500</v>
      </c>
      <c r="G57" s="33">
        <f t="shared" si="1"/>
        <v>773500</v>
      </c>
      <c r="H57" s="34"/>
      <c r="I57" s="21">
        <v>720000</v>
      </c>
      <c r="J57" s="22">
        <f t="shared" si="3"/>
        <v>136800</v>
      </c>
      <c r="K57" s="23">
        <f t="shared" si="4"/>
        <v>856800</v>
      </c>
      <c r="L57" s="24"/>
      <c r="M57" s="25">
        <v>677000</v>
      </c>
      <c r="N57" s="26">
        <f t="shared" si="5"/>
        <v>128630</v>
      </c>
      <c r="O57" s="27">
        <f t="shared" si="6"/>
        <v>805630</v>
      </c>
      <c r="P57" s="15"/>
      <c r="Q57" s="28">
        <f t="shared" si="7"/>
        <v>811976.66666666663</v>
      </c>
    </row>
    <row r="58" spans="1:17" s="35" customFormat="1" ht="17" thickBot="1" x14ac:dyDescent="0.25">
      <c r="A58" s="17">
        <v>56</v>
      </c>
      <c r="B58" s="31" t="s">
        <v>52</v>
      </c>
      <c r="C58" s="32" t="s">
        <v>74</v>
      </c>
      <c r="D58" s="31">
        <v>1</v>
      </c>
      <c r="E58" s="68">
        <v>450000</v>
      </c>
      <c r="F58" s="33">
        <f t="shared" si="0"/>
        <v>85500</v>
      </c>
      <c r="G58" s="33">
        <f t="shared" si="1"/>
        <v>535500</v>
      </c>
      <c r="H58" s="34"/>
      <c r="I58" s="21">
        <v>573000</v>
      </c>
      <c r="J58" s="22">
        <f t="shared" si="3"/>
        <v>108870</v>
      </c>
      <c r="K58" s="23">
        <f t="shared" si="4"/>
        <v>681870</v>
      </c>
      <c r="L58" s="24"/>
      <c r="M58" s="25">
        <v>545000</v>
      </c>
      <c r="N58" s="26">
        <f t="shared" si="5"/>
        <v>103550</v>
      </c>
      <c r="O58" s="27">
        <f t="shared" si="6"/>
        <v>648550</v>
      </c>
      <c r="P58" s="15"/>
      <c r="Q58" s="28">
        <f t="shared" si="7"/>
        <v>621973.33333333337</v>
      </c>
    </row>
    <row r="59" spans="1:17" s="35" customFormat="1" ht="31" thickBot="1" x14ac:dyDescent="0.25">
      <c r="A59" s="17">
        <v>57</v>
      </c>
      <c r="B59" s="31" t="s">
        <v>52</v>
      </c>
      <c r="C59" s="32" t="s">
        <v>75</v>
      </c>
      <c r="D59" s="31">
        <v>1</v>
      </c>
      <c r="E59" s="68">
        <v>700000</v>
      </c>
      <c r="F59" s="33">
        <f t="shared" si="0"/>
        <v>133000</v>
      </c>
      <c r="G59" s="33">
        <f t="shared" si="1"/>
        <v>833000</v>
      </c>
      <c r="H59" s="34"/>
      <c r="I59" s="21">
        <v>734000</v>
      </c>
      <c r="J59" s="22">
        <f t="shared" si="3"/>
        <v>139460</v>
      </c>
      <c r="K59" s="23">
        <f t="shared" si="4"/>
        <v>873460</v>
      </c>
      <c r="L59" s="24"/>
      <c r="M59" s="25">
        <v>676000</v>
      </c>
      <c r="N59" s="26">
        <f t="shared" si="5"/>
        <v>128440</v>
      </c>
      <c r="O59" s="27">
        <f t="shared" si="6"/>
        <v>804440</v>
      </c>
      <c r="P59" s="15"/>
      <c r="Q59" s="28">
        <f t="shared" si="7"/>
        <v>836966.66666666663</v>
      </c>
    </row>
    <row r="60" spans="1:17" s="35" customFormat="1" ht="31" thickBot="1" x14ac:dyDescent="0.25">
      <c r="A60" s="17">
        <v>58</v>
      </c>
      <c r="B60" s="31" t="s">
        <v>52</v>
      </c>
      <c r="C60" s="32" t="s">
        <v>76</v>
      </c>
      <c r="D60" s="31">
        <v>1</v>
      </c>
      <c r="E60" s="68">
        <v>500000</v>
      </c>
      <c r="F60" s="33">
        <f t="shared" si="0"/>
        <v>95000</v>
      </c>
      <c r="G60" s="33">
        <f t="shared" si="1"/>
        <v>595000</v>
      </c>
      <c r="H60" s="34"/>
      <c r="I60" s="21">
        <v>637000</v>
      </c>
      <c r="J60" s="22">
        <f t="shared" si="3"/>
        <v>121030</v>
      </c>
      <c r="K60" s="23">
        <f t="shared" si="4"/>
        <v>758030</v>
      </c>
      <c r="L60" s="24"/>
      <c r="M60" s="25">
        <v>688000</v>
      </c>
      <c r="N60" s="26">
        <f t="shared" si="5"/>
        <v>130720</v>
      </c>
      <c r="O60" s="27">
        <f t="shared" si="6"/>
        <v>818720</v>
      </c>
      <c r="P60" s="15"/>
      <c r="Q60" s="28">
        <f t="shared" si="7"/>
        <v>723916.66666666663</v>
      </c>
    </row>
    <row r="61" spans="1:17" s="35" customFormat="1" ht="31" thickBot="1" x14ac:dyDescent="0.25">
      <c r="A61" s="17">
        <v>59</v>
      </c>
      <c r="B61" s="31" t="s">
        <v>52</v>
      </c>
      <c r="C61" s="32" t="s">
        <v>77</v>
      </c>
      <c r="D61" s="31">
        <v>1</v>
      </c>
      <c r="E61" s="68">
        <v>800000</v>
      </c>
      <c r="F61" s="33">
        <f t="shared" si="0"/>
        <v>152000</v>
      </c>
      <c r="G61" s="33">
        <f t="shared" si="1"/>
        <v>952000</v>
      </c>
      <c r="H61" s="34"/>
      <c r="I61" s="21">
        <v>857000</v>
      </c>
      <c r="J61" s="22">
        <f t="shared" si="3"/>
        <v>162830</v>
      </c>
      <c r="K61" s="23">
        <f t="shared" si="4"/>
        <v>1019830</v>
      </c>
      <c r="L61" s="24"/>
      <c r="M61" s="25">
        <v>806000</v>
      </c>
      <c r="N61" s="26">
        <f t="shared" si="5"/>
        <v>153140</v>
      </c>
      <c r="O61" s="27">
        <f t="shared" si="6"/>
        <v>959140</v>
      </c>
      <c r="P61" s="15"/>
      <c r="Q61" s="28">
        <f t="shared" si="7"/>
        <v>976990</v>
      </c>
    </row>
    <row r="62" spans="1:17" s="35" customFormat="1" ht="31" thickBot="1" x14ac:dyDescent="0.25">
      <c r="A62" s="31">
        <v>60</v>
      </c>
      <c r="B62" s="31" t="s">
        <v>52</v>
      </c>
      <c r="C62" s="32" t="s">
        <v>78</v>
      </c>
      <c r="D62" s="31">
        <v>1</v>
      </c>
      <c r="E62" s="68">
        <v>700000</v>
      </c>
      <c r="F62" s="33">
        <f t="shared" si="0"/>
        <v>133000</v>
      </c>
      <c r="G62" s="33">
        <f t="shared" si="1"/>
        <v>833000</v>
      </c>
      <c r="H62" s="34"/>
      <c r="I62" s="21">
        <v>750000</v>
      </c>
      <c r="J62" s="22">
        <f t="shared" si="3"/>
        <v>142500</v>
      </c>
      <c r="K62" s="23">
        <f t="shared" si="4"/>
        <v>892500</v>
      </c>
      <c r="L62" s="24"/>
      <c r="M62" s="25">
        <v>698000</v>
      </c>
      <c r="N62" s="26">
        <f t="shared" si="5"/>
        <v>132620</v>
      </c>
      <c r="O62" s="27">
        <f t="shared" si="6"/>
        <v>830620</v>
      </c>
      <c r="P62" s="15"/>
      <c r="Q62" s="28">
        <f t="shared" si="7"/>
        <v>852040</v>
      </c>
    </row>
    <row r="63" spans="1:17" s="35" customFormat="1" ht="17" thickBot="1" x14ac:dyDescent="0.25">
      <c r="A63" s="84" t="s">
        <v>79</v>
      </c>
      <c r="B63" s="84"/>
      <c r="C63" s="84"/>
      <c r="D63" s="84"/>
      <c r="E63" s="68"/>
      <c r="F63" s="33"/>
      <c r="G63" s="33"/>
      <c r="H63" s="34"/>
      <c r="I63" s="21"/>
      <c r="J63" s="22"/>
      <c r="K63" s="23"/>
      <c r="L63" s="24"/>
      <c r="M63" s="25"/>
      <c r="N63" s="26"/>
      <c r="O63" s="27"/>
      <c r="P63" s="15"/>
      <c r="Q63" s="28"/>
    </row>
    <row r="64" spans="1:17" s="35" customFormat="1" ht="17" thickBot="1" x14ac:dyDescent="0.25">
      <c r="A64" s="36">
        <v>61</v>
      </c>
      <c r="B64" s="36" t="s">
        <v>80</v>
      </c>
      <c r="C64" s="32" t="s">
        <v>81</v>
      </c>
      <c r="D64" s="36">
        <v>1</v>
      </c>
      <c r="E64" s="68">
        <v>280000</v>
      </c>
      <c r="F64" s="33">
        <f t="shared" si="0"/>
        <v>53200</v>
      </c>
      <c r="G64" s="33">
        <f t="shared" ref="G64:G67" si="8">F64+E64</f>
        <v>333200</v>
      </c>
      <c r="H64" s="34"/>
      <c r="I64" s="21">
        <v>314000</v>
      </c>
      <c r="J64" s="22">
        <f t="shared" si="3"/>
        <v>59660</v>
      </c>
      <c r="K64" s="23">
        <f t="shared" si="4"/>
        <v>373660</v>
      </c>
      <c r="L64" s="24"/>
      <c r="M64" s="25">
        <v>293000</v>
      </c>
      <c r="N64" s="26">
        <f t="shared" si="5"/>
        <v>55670</v>
      </c>
      <c r="O64" s="27">
        <f t="shared" si="6"/>
        <v>348670</v>
      </c>
      <c r="P64" s="15"/>
      <c r="Q64" s="28">
        <f t="shared" ref="Q64:Q95" si="9">(G64+K64+O64)/3</f>
        <v>351843.33333333331</v>
      </c>
    </row>
    <row r="65" spans="1:17" s="35" customFormat="1" ht="17" thickBot="1" x14ac:dyDescent="0.25">
      <c r="A65" s="36">
        <v>62</v>
      </c>
      <c r="B65" s="36" t="s">
        <v>80</v>
      </c>
      <c r="C65" s="32" t="s">
        <v>82</v>
      </c>
      <c r="D65" s="36">
        <v>1</v>
      </c>
      <c r="E65" s="68">
        <v>400000</v>
      </c>
      <c r="F65" s="33">
        <f t="shared" si="0"/>
        <v>76000</v>
      </c>
      <c r="G65" s="33">
        <f t="shared" si="8"/>
        <v>476000</v>
      </c>
      <c r="H65" s="34"/>
      <c r="I65" s="21">
        <v>453000</v>
      </c>
      <c r="J65" s="22">
        <f t="shared" si="3"/>
        <v>86070</v>
      </c>
      <c r="K65" s="23">
        <f t="shared" si="4"/>
        <v>539070</v>
      </c>
      <c r="L65" s="24"/>
      <c r="M65" s="25">
        <v>422000</v>
      </c>
      <c r="N65" s="26">
        <f t="shared" si="5"/>
        <v>80180</v>
      </c>
      <c r="O65" s="27">
        <f t="shared" si="6"/>
        <v>502180</v>
      </c>
      <c r="P65" s="15"/>
      <c r="Q65" s="28">
        <f t="shared" si="9"/>
        <v>505750</v>
      </c>
    </row>
    <row r="66" spans="1:17" s="35" customFormat="1" ht="17" thickBot="1" x14ac:dyDescent="0.25">
      <c r="A66" s="36">
        <v>63</v>
      </c>
      <c r="B66" s="36" t="s">
        <v>80</v>
      </c>
      <c r="C66" s="32" t="s">
        <v>83</v>
      </c>
      <c r="D66" s="36">
        <v>1</v>
      </c>
      <c r="E66" s="68">
        <v>200000</v>
      </c>
      <c r="F66" s="33">
        <f t="shared" si="0"/>
        <v>38000</v>
      </c>
      <c r="G66" s="33">
        <f t="shared" si="8"/>
        <v>238000</v>
      </c>
      <c r="H66" s="34"/>
      <c r="I66" s="21">
        <v>224000</v>
      </c>
      <c r="J66" s="22">
        <f t="shared" si="3"/>
        <v>42560</v>
      </c>
      <c r="K66" s="23">
        <f t="shared" si="4"/>
        <v>266560</v>
      </c>
      <c r="L66" s="24"/>
      <c r="M66" s="25">
        <v>207000</v>
      </c>
      <c r="N66" s="26">
        <f t="shared" si="5"/>
        <v>39330</v>
      </c>
      <c r="O66" s="27">
        <f t="shared" si="6"/>
        <v>246330</v>
      </c>
      <c r="P66" s="15"/>
      <c r="Q66" s="28">
        <f t="shared" si="9"/>
        <v>250296.66666666666</v>
      </c>
    </row>
    <row r="67" spans="1:17" s="35" customFormat="1" ht="17" thickBot="1" x14ac:dyDescent="0.25">
      <c r="A67" s="36">
        <v>64</v>
      </c>
      <c r="B67" s="36" t="s">
        <v>80</v>
      </c>
      <c r="C67" s="32" t="s">
        <v>84</v>
      </c>
      <c r="D67" s="36">
        <v>1</v>
      </c>
      <c r="E67" s="68">
        <v>250000</v>
      </c>
      <c r="F67" s="33">
        <f t="shared" si="0"/>
        <v>47500</v>
      </c>
      <c r="G67" s="33">
        <f t="shared" si="8"/>
        <v>297500</v>
      </c>
      <c r="H67" s="34"/>
      <c r="I67" s="21">
        <v>319000</v>
      </c>
      <c r="J67" s="22">
        <f t="shared" si="3"/>
        <v>60610</v>
      </c>
      <c r="K67" s="23">
        <f t="shared" si="4"/>
        <v>379610</v>
      </c>
      <c r="L67" s="24"/>
      <c r="M67" s="25">
        <v>300000</v>
      </c>
      <c r="N67" s="26">
        <f t="shared" si="5"/>
        <v>57000</v>
      </c>
      <c r="O67" s="27">
        <f t="shared" si="6"/>
        <v>357000</v>
      </c>
      <c r="P67" s="15"/>
      <c r="Q67" s="28">
        <f t="shared" si="9"/>
        <v>344703.33333333331</v>
      </c>
    </row>
    <row r="68" spans="1:17" s="35" customFormat="1" ht="31" thickBot="1" x14ac:dyDescent="0.25">
      <c r="A68" s="36">
        <v>65</v>
      </c>
      <c r="B68" s="31" t="s">
        <v>85</v>
      </c>
      <c r="C68" s="32" t="s">
        <v>86</v>
      </c>
      <c r="D68" s="36">
        <v>1</v>
      </c>
      <c r="E68" s="68">
        <v>240000</v>
      </c>
      <c r="F68" s="33">
        <f t="shared" si="0"/>
        <v>45600</v>
      </c>
      <c r="G68" s="33">
        <f t="shared" si="1"/>
        <v>285600</v>
      </c>
      <c r="H68" s="34"/>
      <c r="I68" s="21">
        <v>306000</v>
      </c>
      <c r="J68" s="22">
        <f t="shared" ref="J68:J131" si="10">I68*0.19</f>
        <v>58140</v>
      </c>
      <c r="K68" s="23">
        <f t="shared" ref="K68:K131" si="11">I68+J68</f>
        <v>364140</v>
      </c>
      <c r="L68" s="24"/>
      <c r="M68" s="25">
        <v>331000</v>
      </c>
      <c r="N68" s="26">
        <f t="shared" ref="N68:N131" si="12">M68*0.19</f>
        <v>62890</v>
      </c>
      <c r="O68" s="27">
        <f t="shared" ref="O68:O131" si="13">M68+N68</f>
        <v>393890</v>
      </c>
      <c r="P68" s="15"/>
      <c r="Q68" s="28">
        <f t="shared" si="9"/>
        <v>347876.66666666669</v>
      </c>
    </row>
    <row r="69" spans="1:17" s="35" customFormat="1" ht="31" thickBot="1" x14ac:dyDescent="0.25">
      <c r="A69" s="36">
        <v>66</v>
      </c>
      <c r="B69" s="31" t="s">
        <v>85</v>
      </c>
      <c r="C69" s="32" t="s">
        <v>87</v>
      </c>
      <c r="D69" s="31">
        <v>1</v>
      </c>
      <c r="E69" s="68">
        <v>120000</v>
      </c>
      <c r="F69" s="33">
        <f t="shared" si="0"/>
        <v>22800</v>
      </c>
      <c r="G69" s="33">
        <f t="shared" si="1"/>
        <v>142800</v>
      </c>
      <c r="H69" s="34"/>
      <c r="I69" s="21">
        <v>153000</v>
      </c>
      <c r="J69" s="22">
        <f t="shared" si="10"/>
        <v>29070</v>
      </c>
      <c r="K69" s="23">
        <f t="shared" si="11"/>
        <v>182070</v>
      </c>
      <c r="L69" s="24"/>
      <c r="M69" s="25">
        <v>160000</v>
      </c>
      <c r="N69" s="26">
        <f t="shared" si="12"/>
        <v>30400</v>
      </c>
      <c r="O69" s="27">
        <f t="shared" si="13"/>
        <v>190400</v>
      </c>
      <c r="P69" s="15"/>
      <c r="Q69" s="28">
        <f t="shared" si="9"/>
        <v>171756.66666666666</v>
      </c>
    </row>
    <row r="70" spans="1:17" s="35" customFormat="1" ht="31" thickBot="1" x14ac:dyDescent="0.25">
      <c r="A70" s="36">
        <v>67</v>
      </c>
      <c r="B70" s="31" t="s">
        <v>85</v>
      </c>
      <c r="C70" s="32" t="s">
        <v>88</v>
      </c>
      <c r="D70" s="31">
        <v>1</v>
      </c>
      <c r="E70" s="68">
        <v>50500</v>
      </c>
      <c r="F70" s="33">
        <f t="shared" si="0"/>
        <v>9595</v>
      </c>
      <c r="G70" s="40">
        <f t="shared" si="1"/>
        <v>60095</v>
      </c>
      <c r="H70" s="34"/>
      <c r="I70" s="21">
        <v>56500</v>
      </c>
      <c r="J70" s="22">
        <f t="shared" si="10"/>
        <v>10735</v>
      </c>
      <c r="K70" s="23">
        <f t="shared" si="11"/>
        <v>67235</v>
      </c>
      <c r="L70" s="24"/>
      <c r="M70" s="25">
        <v>52000</v>
      </c>
      <c r="N70" s="26">
        <f t="shared" si="12"/>
        <v>9880</v>
      </c>
      <c r="O70" s="27">
        <f t="shared" si="13"/>
        <v>61880</v>
      </c>
      <c r="P70" s="15"/>
      <c r="Q70" s="28">
        <f t="shared" si="9"/>
        <v>63070</v>
      </c>
    </row>
    <row r="71" spans="1:17" s="35" customFormat="1" ht="31" thickBot="1" x14ac:dyDescent="0.25">
      <c r="A71" s="36">
        <v>68</v>
      </c>
      <c r="B71" s="31" t="s">
        <v>85</v>
      </c>
      <c r="C71" s="32" t="s">
        <v>89</v>
      </c>
      <c r="D71" s="31">
        <v>1</v>
      </c>
      <c r="E71" s="68">
        <v>240000</v>
      </c>
      <c r="F71" s="41">
        <f t="shared" si="0"/>
        <v>45600</v>
      </c>
      <c r="G71" s="42">
        <f t="shared" si="1"/>
        <v>285600</v>
      </c>
      <c r="H71" s="38"/>
      <c r="I71" s="21">
        <v>315000</v>
      </c>
      <c r="J71" s="22">
        <f t="shared" si="10"/>
        <v>59850</v>
      </c>
      <c r="K71" s="23">
        <f t="shared" si="11"/>
        <v>374850</v>
      </c>
      <c r="L71" s="24"/>
      <c r="M71" s="25">
        <v>328000</v>
      </c>
      <c r="N71" s="26">
        <f t="shared" si="12"/>
        <v>62320</v>
      </c>
      <c r="O71" s="27">
        <f t="shared" si="13"/>
        <v>390320</v>
      </c>
      <c r="P71" s="15"/>
      <c r="Q71" s="28">
        <f t="shared" si="9"/>
        <v>350256.66666666669</v>
      </c>
    </row>
    <row r="72" spans="1:17" s="29" customFormat="1" ht="17" thickBot="1" x14ac:dyDescent="0.25">
      <c r="A72" s="36">
        <v>69</v>
      </c>
      <c r="B72" s="17" t="s">
        <v>85</v>
      </c>
      <c r="C72" s="18" t="s">
        <v>90</v>
      </c>
      <c r="D72" s="17">
        <v>1</v>
      </c>
      <c r="E72" s="67">
        <v>30000</v>
      </c>
      <c r="F72" s="19">
        <f>E72*0.19</f>
        <v>5700</v>
      </c>
      <c r="G72" s="43">
        <f>F72+E72</f>
        <v>35700</v>
      </c>
      <c r="H72" s="20"/>
      <c r="I72" s="21">
        <v>37900</v>
      </c>
      <c r="J72" s="22">
        <f t="shared" si="10"/>
        <v>7201</v>
      </c>
      <c r="K72" s="23">
        <f t="shared" si="11"/>
        <v>45101</v>
      </c>
      <c r="L72" s="24"/>
      <c r="M72" s="25">
        <v>36100</v>
      </c>
      <c r="N72" s="26">
        <f t="shared" si="12"/>
        <v>6859</v>
      </c>
      <c r="O72" s="27">
        <f t="shared" si="13"/>
        <v>42959</v>
      </c>
      <c r="P72" s="15"/>
      <c r="Q72" s="28">
        <f t="shared" si="9"/>
        <v>41253.333333333336</v>
      </c>
    </row>
    <row r="73" spans="1:17" s="29" customFormat="1" ht="17" thickBot="1" x14ac:dyDescent="0.25">
      <c r="A73" s="36">
        <v>70</v>
      </c>
      <c r="B73" s="17" t="s">
        <v>85</v>
      </c>
      <c r="C73" s="18" t="s">
        <v>91</v>
      </c>
      <c r="D73" s="17">
        <v>1</v>
      </c>
      <c r="E73" s="67">
        <v>84000</v>
      </c>
      <c r="F73" s="19">
        <f>E73*0.19</f>
        <v>15960</v>
      </c>
      <c r="G73" s="19">
        <f>F73+E73</f>
        <v>99960</v>
      </c>
      <c r="H73" s="20"/>
      <c r="I73" s="21">
        <v>104000</v>
      </c>
      <c r="J73" s="22">
        <f t="shared" si="10"/>
        <v>19760</v>
      </c>
      <c r="K73" s="23">
        <f t="shared" si="11"/>
        <v>123760</v>
      </c>
      <c r="L73" s="24"/>
      <c r="M73" s="25">
        <v>97000</v>
      </c>
      <c r="N73" s="26">
        <f t="shared" si="12"/>
        <v>18430</v>
      </c>
      <c r="O73" s="27">
        <f t="shared" si="13"/>
        <v>115430</v>
      </c>
      <c r="P73" s="15"/>
      <c r="Q73" s="28">
        <f t="shared" si="9"/>
        <v>113050</v>
      </c>
    </row>
    <row r="74" spans="1:17" s="29" customFormat="1" ht="46" thickBot="1" x14ac:dyDescent="0.25">
      <c r="A74" s="36">
        <v>71</v>
      </c>
      <c r="B74" s="17" t="s">
        <v>85</v>
      </c>
      <c r="C74" s="18" t="s">
        <v>92</v>
      </c>
      <c r="D74" s="17">
        <v>1</v>
      </c>
      <c r="E74" s="67">
        <v>1600</v>
      </c>
      <c r="F74" s="19">
        <f>E74*0.19</f>
        <v>304</v>
      </c>
      <c r="G74" s="19">
        <f>F74+E74</f>
        <v>1904</v>
      </c>
      <c r="H74" s="20"/>
      <c r="I74" s="21">
        <v>1700</v>
      </c>
      <c r="J74" s="22">
        <f t="shared" si="10"/>
        <v>323</v>
      </c>
      <c r="K74" s="23">
        <f t="shared" si="11"/>
        <v>2023</v>
      </c>
      <c r="L74" s="24"/>
      <c r="M74" s="25">
        <v>1820</v>
      </c>
      <c r="N74" s="26">
        <f t="shared" si="12"/>
        <v>345.8</v>
      </c>
      <c r="O74" s="27">
        <f t="shared" si="13"/>
        <v>2165.8000000000002</v>
      </c>
      <c r="P74" s="15"/>
      <c r="Q74" s="28">
        <f t="shared" si="9"/>
        <v>2030.9333333333334</v>
      </c>
    </row>
    <row r="75" spans="1:17" s="29" customFormat="1" ht="31" thickBot="1" x14ac:dyDescent="0.25">
      <c r="A75" s="36">
        <v>72</v>
      </c>
      <c r="B75" s="17" t="s">
        <v>85</v>
      </c>
      <c r="C75" s="18" t="s">
        <v>93</v>
      </c>
      <c r="D75" s="17">
        <v>1</v>
      </c>
      <c r="E75" s="67">
        <v>50000</v>
      </c>
      <c r="F75" s="19">
        <f t="shared" si="0"/>
        <v>9500</v>
      </c>
      <c r="G75" s="19">
        <f t="shared" si="1"/>
        <v>59500</v>
      </c>
      <c r="H75" s="20"/>
      <c r="I75" s="21">
        <v>63100</v>
      </c>
      <c r="J75" s="22">
        <f t="shared" si="10"/>
        <v>11989</v>
      </c>
      <c r="K75" s="23">
        <f t="shared" si="11"/>
        <v>75089</v>
      </c>
      <c r="L75" s="24"/>
      <c r="M75" s="25">
        <v>60000</v>
      </c>
      <c r="N75" s="26">
        <f t="shared" si="12"/>
        <v>11400</v>
      </c>
      <c r="O75" s="27">
        <f t="shared" si="13"/>
        <v>71400</v>
      </c>
      <c r="P75" s="15"/>
      <c r="Q75" s="28">
        <f t="shared" si="9"/>
        <v>68663</v>
      </c>
    </row>
    <row r="76" spans="1:17" s="29" customFormat="1" ht="17" thickBot="1" x14ac:dyDescent="0.25">
      <c r="A76" s="36">
        <v>73</v>
      </c>
      <c r="B76" s="17" t="s">
        <v>85</v>
      </c>
      <c r="C76" s="18" t="s">
        <v>94</v>
      </c>
      <c r="D76" s="17">
        <v>1</v>
      </c>
      <c r="E76" s="67">
        <v>10000</v>
      </c>
      <c r="F76" s="19">
        <f>E76*0.19</f>
        <v>1900</v>
      </c>
      <c r="G76" s="19">
        <f>F76+E76</f>
        <v>11900</v>
      </c>
      <c r="H76" s="20"/>
      <c r="I76" s="21">
        <v>10800</v>
      </c>
      <c r="J76" s="22">
        <f t="shared" si="10"/>
        <v>2052</v>
      </c>
      <c r="K76" s="23">
        <f t="shared" si="11"/>
        <v>12852</v>
      </c>
      <c r="L76" s="24"/>
      <c r="M76" s="25">
        <v>10300</v>
      </c>
      <c r="N76" s="26">
        <f t="shared" si="12"/>
        <v>1957</v>
      </c>
      <c r="O76" s="27">
        <f t="shared" si="13"/>
        <v>12257</v>
      </c>
      <c r="P76" s="15"/>
      <c r="Q76" s="28">
        <f t="shared" si="9"/>
        <v>12336.333333333334</v>
      </c>
    </row>
    <row r="77" spans="1:17" s="29" customFormat="1" ht="31" thickBot="1" x14ac:dyDescent="0.25">
      <c r="A77" s="36">
        <v>74</v>
      </c>
      <c r="B77" s="17" t="s">
        <v>85</v>
      </c>
      <c r="C77" s="18" t="s">
        <v>95</v>
      </c>
      <c r="D77" s="17">
        <v>1</v>
      </c>
      <c r="E77" s="67">
        <v>30000</v>
      </c>
      <c r="F77" s="19">
        <f>E77*0.19</f>
        <v>5700</v>
      </c>
      <c r="G77" s="19">
        <f>F77+E77</f>
        <v>35700</v>
      </c>
      <c r="H77" s="20"/>
      <c r="I77" s="21">
        <v>37500</v>
      </c>
      <c r="J77" s="22">
        <f t="shared" si="10"/>
        <v>7125</v>
      </c>
      <c r="K77" s="23">
        <f t="shared" si="11"/>
        <v>44625</v>
      </c>
      <c r="L77" s="24"/>
      <c r="M77" s="25">
        <v>34900</v>
      </c>
      <c r="N77" s="26">
        <f t="shared" si="12"/>
        <v>6631</v>
      </c>
      <c r="O77" s="27">
        <f t="shared" si="13"/>
        <v>41531</v>
      </c>
      <c r="P77" s="15"/>
      <c r="Q77" s="28">
        <f t="shared" si="9"/>
        <v>40618.666666666664</v>
      </c>
    </row>
    <row r="78" spans="1:17" s="29" customFormat="1" ht="31" thickBot="1" x14ac:dyDescent="0.25">
      <c r="A78" s="36">
        <v>75</v>
      </c>
      <c r="B78" s="17" t="s">
        <v>85</v>
      </c>
      <c r="C78" s="18" t="s">
        <v>96</v>
      </c>
      <c r="D78" s="17">
        <v>1</v>
      </c>
      <c r="E78" s="67">
        <v>35000</v>
      </c>
      <c r="F78" s="19">
        <f>E78*0.19</f>
        <v>6650</v>
      </c>
      <c r="G78" s="19">
        <f>F78+E78</f>
        <v>41650</v>
      </c>
      <c r="H78" s="20"/>
      <c r="I78" s="21">
        <v>45000</v>
      </c>
      <c r="J78" s="22">
        <f t="shared" si="10"/>
        <v>8550</v>
      </c>
      <c r="K78" s="23">
        <f t="shared" si="11"/>
        <v>53550</v>
      </c>
      <c r="L78" s="24"/>
      <c r="M78" s="25">
        <v>42800</v>
      </c>
      <c r="N78" s="26">
        <f t="shared" si="12"/>
        <v>8132</v>
      </c>
      <c r="O78" s="27">
        <f t="shared" si="13"/>
        <v>50932</v>
      </c>
      <c r="P78" s="15"/>
      <c r="Q78" s="28">
        <f t="shared" si="9"/>
        <v>48710.666666666664</v>
      </c>
    </row>
    <row r="79" spans="1:17" s="29" customFormat="1" ht="31" thickBot="1" x14ac:dyDescent="0.25">
      <c r="A79" s="36">
        <v>76</v>
      </c>
      <c r="B79" s="17" t="s">
        <v>85</v>
      </c>
      <c r="C79" s="18" t="s">
        <v>97</v>
      </c>
      <c r="D79" s="17">
        <v>1</v>
      </c>
      <c r="E79" s="67">
        <v>30000</v>
      </c>
      <c r="F79" s="19">
        <f t="shared" ref="F79:F84" si="14">E79*0.19</f>
        <v>5700</v>
      </c>
      <c r="G79" s="19">
        <f t="shared" ref="G79:G84" si="15">F79+E79</f>
        <v>35700</v>
      </c>
      <c r="H79" s="20"/>
      <c r="I79" s="21">
        <v>38200</v>
      </c>
      <c r="J79" s="22">
        <f t="shared" si="10"/>
        <v>7258</v>
      </c>
      <c r="K79" s="23">
        <f t="shared" si="11"/>
        <v>45458</v>
      </c>
      <c r="L79" s="24"/>
      <c r="M79" s="25">
        <v>35200</v>
      </c>
      <c r="N79" s="26">
        <f t="shared" si="12"/>
        <v>6688</v>
      </c>
      <c r="O79" s="27">
        <f t="shared" si="13"/>
        <v>41888</v>
      </c>
      <c r="P79" s="15"/>
      <c r="Q79" s="28">
        <f t="shared" si="9"/>
        <v>41015.333333333336</v>
      </c>
    </row>
    <row r="80" spans="1:17" s="29" customFormat="1" ht="31" thickBot="1" x14ac:dyDescent="0.25">
      <c r="A80" s="36">
        <v>77</v>
      </c>
      <c r="B80" s="17" t="s">
        <v>85</v>
      </c>
      <c r="C80" s="18" t="s">
        <v>98</v>
      </c>
      <c r="D80" s="17">
        <v>1</v>
      </c>
      <c r="E80" s="67">
        <v>25000</v>
      </c>
      <c r="F80" s="19">
        <f t="shared" si="14"/>
        <v>4750</v>
      </c>
      <c r="G80" s="19">
        <f t="shared" si="15"/>
        <v>29750</v>
      </c>
      <c r="H80" s="20"/>
      <c r="I80" s="21">
        <v>31300</v>
      </c>
      <c r="J80" s="22">
        <f t="shared" si="10"/>
        <v>5947</v>
      </c>
      <c r="K80" s="23">
        <f t="shared" si="11"/>
        <v>37247</v>
      </c>
      <c r="L80" s="24"/>
      <c r="M80" s="25">
        <v>33500</v>
      </c>
      <c r="N80" s="26">
        <f t="shared" si="12"/>
        <v>6365</v>
      </c>
      <c r="O80" s="27">
        <f t="shared" si="13"/>
        <v>39865</v>
      </c>
      <c r="P80" s="15"/>
      <c r="Q80" s="28">
        <f t="shared" si="9"/>
        <v>35620.666666666664</v>
      </c>
    </row>
    <row r="81" spans="1:17" s="35" customFormat="1" ht="31" thickBot="1" x14ac:dyDescent="0.25">
      <c r="A81" s="36">
        <v>78</v>
      </c>
      <c r="B81" s="31" t="s">
        <v>85</v>
      </c>
      <c r="C81" s="32" t="s">
        <v>99</v>
      </c>
      <c r="D81" s="31"/>
      <c r="E81" s="68">
        <v>50000</v>
      </c>
      <c r="F81" s="33">
        <f t="shared" si="14"/>
        <v>9500</v>
      </c>
      <c r="G81" s="33">
        <f t="shared" si="15"/>
        <v>59500</v>
      </c>
      <c r="H81" s="34"/>
      <c r="I81" s="21">
        <v>53600</v>
      </c>
      <c r="J81" s="22">
        <f t="shared" si="10"/>
        <v>10184</v>
      </c>
      <c r="K81" s="23">
        <f t="shared" si="11"/>
        <v>63784</v>
      </c>
      <c r="L81" s="24"/>
      <c r="M81" s="25">
        <v>51000</v>
      </c>
      <c r="N81" s="26">
        <f t="shared" si="12"/>
        <v>9690</v>
      </c>
      <c r="O81" s="27">
        <f t="shared" si="13"/>
        <v>60690</v>
      </c>
      <c r="P81" s="15"/>
      <c r="Q81" s="28">
        <f t="shared" si="9"/>
        <v>61324.666666666664</v>
      </c>
    </row>
    <row r="82" spans="1:17" s="35" customFormat="1" ht="17" thickBot="1" x14ac:dyDescent="0.25">
      <c r="A82" s="36">
        <v>79</v>
      </c>
      <c r="B82" s="31" t="s">
        <v>85</v>
      </c>
      <c r="C82" s="32" t="s">
        <v>100</v>
      </c>
      <c r="D82" s="31">
        <v>1</v>
      </c>
      <c r="E82" s="68">
        <v>100000</v>
      </c>
      <c r="F82" s="33">
        <f t="shared" si="14"/>
        <v>19000</v>
      </c>
      <c r="G82" s="33">
        <f t="shared" si="15"/>
        <v>119000</v>
      </c>
      <c r="H82" s="34"/>
      <c r="I82" s="21">
        <v>128000</v>
      </c>
      <c r="J82" s="22">
        <f t="shared" si="10"/>
        <v>24320</v>
      </c>
      <c r="K82" s="23">
        <f t="shared" si="11"/>
        <v>152320</v>
      </c>
      <c r="L82" s="24"/>
      <c r="M82" s="25">
        <v>135000</v>
      </c>
      <c r="N82" s="26">
        <f t="shared" si="12"/>
        <v>25650</v>
      </c>
      <c r="O82" s="27">
        <f t="shared" si="13"/>
        <v>160650</v>
      </c>
      <c r="P82" s="15"/>
      <c r="Q82" s="28">
        <f t="shared" si="9"/>
        <v>143990</v>
      </c>
    </row>
    <row r="83" spans="1:17" s="35" customFormat="1" ht="17" thickBot="1" x14ac:dyDescent="0.25">
      <c r="A83" s="36">
        <v>80</v>
      </c>
      <c r="B83" s="31" t="s">
        <v>85</v>
      </c>
      <c r="C83" s="32" t="s">
        <v>101</v>
      </c>
      <c r="D83" s="31">
        <v>1</v>
      </c>
      <c r="E83" s="68">
        <v>45000</v>
      </c>
      <c r="F83" s="33">
        <f t="shared" si="14"/>
        <v>8550</v>
      </c>
      <c r="G83" s="33">
        <f t="shared" si="15"/>
        <v>53550</v>
      </c>
      <c r="H83" s="34"/>
      <c r="I83" s="21">
        <v>58400</v>
      </c>
      <c r="J83" s="22">
        <f t="shared" si="10"/>
        <v>11096</v>
      </c>
      <c r="K83" s="23">
        <f t="shared" si="11"/>
        <v>69496</v>
      </c>
      <c r="L83" s="24"/>
      <c r="M83" s="25">
        <v>55500</v>
      </c>
      <c r="N83" s="26">
        <f t="shared" si="12"/>
        <v>10545</v>
      </c>
      <c r="O83" s="27">
        <f t="shared" si="13"/>
        <v>66045</v>
      </c>
      <c r="P83" s="15"/>
      <c r="Q83" s="28">
        <f t="shared" si="9"/>
        <v>63030.333333333336</v>
      </c>
    </row>
    <row r="84" spans="1:17" s="35" customFormat="1" ht="17" thickBot="1" x14ac:dyDescent="0.25">
      <c r="A84" s="36">
        <v>81</v>
      </c>
      <c r="B84" s="31" t="s">
        <v>85</v>
      </c>
      <c r="C84" s="32" t="s">
        <v>102</v>
      </c>
      <c r="D84" s="31"/>
      <c r="E84" s="68">
        <v>95000</v>
      </c>
      <c r="F84" s="33">
        <f t="shared" si="14"/>
        <v>18050</v>
      </c>
      <c r="G84" s="33">
        <f t="shared" si="15"/>
        <v>113050</v>
      </c>
      <c r="H84" s="34"/>
      <c r="I84" s="21">
        <v>124000</v>
      </c>
      <c r="J84" s="22">
        <f t="shared" si="10"/>
        <v>23560</v>
      </c>
      <c r="K84" s="23">
        <f t="shared" si="11"/>
        <v>147560</v>
      </c>
      <c r="L84" s="24"/>
      <c r="M84" s="25">
        <v>116000</v>
      </c>
      <c r="N84" s="26">
        <f t="shared" si="12"/>
        <v>22040</v>
      </c>
      <c r="O84" s="27">
        <f t="shared" si="13"/>
        <v>138040</v>
      </c>
      <c r="P84" s="15"/>
      <c r="Q84" s="28">
        <f t="shared" si="9"/>
        <v>132883.33333333334</v>
      </c>
    </row>
    <row r="85" spans="1:17" s="35" customFormat="1" ht="17" thickBot="1" x14ac:dyDescent="0.25">
      <c r="A85" s="36">
        <v>82</v>
      </c>
      <c r="B85" s="31" t="s">
        <v>85</v>
      </c>
      <c r="C85" s="32" t="s">
        <v>103</v>
      </c>
      <c r="D85" s="31">
        <v>1</v>
      </c>
      <c r="E85" s="68">
        <v>17000</v>
      </c>
      <c r="F85" s="33">
        <f>E85*0.19</f>
        <v>3230</v>
      </c>
      <c r="G85" s="33">
        <f>F85+E85</f>
        <v>20230</v>
      </c>
      <c r="H85" s="34"/>
      <c r="I85" s="21">
        <v>21700</v>
      </c>
      <c r="J85" s="22">
        <f t="shared" si="10"/>
        <v>4123</v>
      </c>
      <c r="K85" s="23">
        <f t="shared" si="11"/>
        <v>25823</v>
      </c>
      <c r="L85" s="24"/>
      <c r="M85" s="25">
        <v>20400</v>
      </c>
      <c r="N85" s="26">
        <f t="shared" si="12"/>
        <v>3876</v>
      </c>
      <c r="O85" s="27">
        <f t="shared" si="13"/>
        <v>24276</v>
      </c>
      <c r="P85" s="15"/>
      <c r="Q85" s="28">
        <f t="shared" si="9"/>
        <v>23443</v>
      </c>
    </row>
    <row r="86" spans="1:17" s="35" customFormat="1" ht="17" thickBot="1" x14ac:dyDescent="0.25">
      <c r="A86" s="36">
        <v>83</v>
      </c>
      <c r="B86" s="31" t="s">
        <v>85</v>
      </c>
      <c r="C86" s="32" t="s">
        <v>104</v>
      </c>
      <c r="D86" s="31" t="s">
        <v>105</v>
      </c>
      <c r="E86" s="68">
        <v>5000</v>
      </c>
      <c r="F86" s="33">
        <f>E86*0.19</f>
        <v>950</v>
      </c>
      <c r="G86" s="33">
        <f>F86+E86</f>
        <v>5950</v>
      </c>
      <c r="H86" s="34"/>
      <c r="I86" s="21">
        <v>5240</v>
      </c>
      <c r="J86" s="22">
        <f t="shared" si="10"/>
        <v>995.6</v>
      </c>
      <c r="K86" s="23">
        <f t="shared" si="11"/>
        <v>6235.6</v>
      </c>
      <c r="L86" s="24"/>
      <c r="M86" s="25">
        <v>5000</v>
      </c>
      <c r="N86" s="26">
        <f t="shared" si="12"/>
        <v>950</v>
      </c>
      <c r="O86" s="27">
        <f t="shared" si="13"/>
        <v>5950</v>
      </c>
      <c r="P86" s="15"/>
      <c r="Q86" s="28">
        <f t="shared" si="9"/>
        <v>6045.2</v>
      </c>
    </row>
    <row r="87" spans="1:17" s="35" customFormat="1" ht="17" thickBot="1" x14ac:dyDescent="0.25">
      <c r="A87" s="36">
        <v>84</v>
      </c>
      <c r="B87" s="31" t="s">
        <v>85</v>
      </c>
      <c r="C87" s="32" t="s">
        <v>106</v>
      </c>
      <c r="D87" s="31">
        <v>1</v>
      </c>
      <c r="E87" s="68">
        <v>100000</v>
      </c>
      <c r="F87" s="33">
        <f>E87*0.19</f>
        <v>19000</v>
      </c>
      <c r="G87" s="33">
        <f>F87+E87</f>
        <v>119000</v>
      </c>
      <c r="H87" s="38"/>
      <c r="I87" s="21">
        <v>109000</v>
      </c>
      <c r="J87" s="22">
        <f t="shared" si="10"/>
        <v>20710</v>
      </c>
      <c r="K87" s="23">
        <f t="shared" si="11"/>
        <v>129710</v>
      </c>
      <c r="L87" s="24"/>
      <c r="M87" s="25">
        <v>115000</v>
      </c>
      <c r="N87" s="26">
        <f t="shared" si="12"/>
        <v>21850</v>
      </c>
      <c r="O87" s="27">
        <f t="shared" si="13"/>
        <v>136850</v>
      </c>
      <c r="P87" s="15"/>
      <c r="Q87" s="28">
        <f t="shared" si="9"/>
        <v>128520</v>
      </c>
    </row>
    <row r="88" spans="1:17" s="35" customFormat="1" ht="17" thickBot="1" x14ac:dyDescent="0.25">
      <c r="A88" s="36">
        <v>85</v>
      </c>
      <c r="B88" s="31" t="s">
        <v>85</v>
      </c>
      <c r="C88" s="32" t="s">
        <v>107</v>
      </c>
      <c r="D88" s="31">
        <v>1</v>
      </c>
      <c r="E88" s="68">
        <v>150000</v>
      </c>
      <c r="F88" s="33">
        <f>E88*0.19</f>
        <v>28500</v>
      </c>
      <c r="G88" s="33">
        <f>F88+E88</f>
        <v>178500</v>
      </c>
      <c r="H88" s="38"/>
      <c r="I88" s="21">
        <v>159000</v>
      </c>
      <c r="J88" s="22">
        <f t="shared" si="10"/>
        <v>30210</v>
      </c>
      <c r="K88" s="23">
        <f t="shared" si="11"/>
        <v>189210</v>
      </c>
      <c r="L88" s="24"/>
      <c r="M88" s="25">
        <v>152000</v>
      </c>
      <c r="N88" s="26">
        <f t="shared" si="12"/>
        <v>28880</v>
      </c>
      <c r="O88" s="27">
        <f t="shared" si="13"/>
        <v>180880</v>
      </c>
      <c r="P88" s="15"/>
      <c r="Q88" s="28">
        <f t="shared" si="9"/>
        <v>182863.33333333334</v>
      </c>
    </row>
    <row r="89" spans="1:17" s="35" customFormat="1" ht="17" thickBot="1" x14ac:dyDescent="0.25">
      <c r="A89" s="36">
        <v>86</v>
      </c>
      <c r="B89" s="31" t="s">
        <v>85</v>
      </c>
      <c r="C89" s="32" t="s">
        <v>108</v>
      </c>
      <c r="D89" s="31">
        <v>1</v>
      </c>
      <c r="E89" s="68">
        <v>800000</v>
      </c>
      <c r="F89" s="33">
        <f>E89*0.19</f>
        <v>152000</v>
      </c>
      <c r="G89" s="33">
        <f>F89+E89</f>
        <v>952000</v>
      </c>
      <c r="H89" s="34"/>
      <c r="I89" s="21">
        <v>886000</v>
      </c>
      <c r="J89" s="22">
        <f t="shared" si="10"/>
        <v>168340</v>
      </c>
      <c r="K89" s="23">
        <f t="shared" si="11"/>
        <v>1054340</v>
      </c>
      <c r="L89" s="24"/>
      <c r="M89" s="25">
        <v>949000</v>
      </c>
      <c r="N89" s="26">
        <f t="shared" si="12"/>
        <v>180310</v>
      </c>
      <c r="O89" s="27">
        <f t="shared" si="13"/>
        <v>1129310</v>
      </c>
      <c r="P89" s="15"/>
      <c r="Q89" s="28">
        <f t="shared" si="9"/>
        <v>1045216.6666666666</v>
      </c>
    </row>
    <row r="90" spans="1:17" s="29" customFormat="1" ht="17" thickBot="1" x14ac:dyDescent="0.25">
      <c r="A90" s="36">
        <v>87</v>
      </c>
      <c r="B90" s="17" t="s">
        <v>85</v>
      </c>
      <c r="C90" s="18" t="s">
        <v>109</v>
      </c>
      <c r="D90" s="17" t="s">
        <v>110</v>
      </c>
      <c r="E90" s="67">
        <v>170000</v>
      </c>
      <c r="F90" s="19">
        <f t="shared" ref="F90" si="16">E90*0.19</f>
        <v>32300</v>
      </c>
      <c r="G90" s="19">
        <f t="shared" ref="G90" si="17">F90+E90</f>
        <v>202300</v>
      </c>
      <c r="H90" s="20"/>
      <c r="I90" s="21">
        <v>179000</v>
      </c>
      <c r="J90" s="22">
        <f t="shared" si="10"/>
        <v>34010</v>
      </c>
      <c r="K90" s="23">
        <f t="shared" si="11"/>
        <v>213010</v>
      </c>
      <c r="L90" s="24"/>
      <c r="M90" s="25">
        <v>171000</v>
      </c>
      <c r="N90" s="26">
        <f t="shared" si="12"/>
        <v>32490</v>
      </c>
      <c r="O90" s="27">
        <f t="shared" si="13"/>
        <v>203490</v>
      </c>
      <c r="P90" s="15"/>
      <c r="Q90" s="28">
        <f t="shared" si="9"/>
        <v>206266.66666666666</v>
      </c>
    </row>
    <row r="91" spans="1:17" s="29" customFormat="1" ht="17" thickBot="1" x14ac:dyDescent="0.25">
      <c r="A91" s="36">
        <v>88</v>
      </c>
      <c r="B91" s="17" t="s">
        <v>85</v>
      </c>
      <c r="C91" s="30" t="s">
        <v>111</v>
      </c>
      <c r="D91" s="17">
        <v>1</v>
      </c>
      <c r="E91" s="67">
        <v>400000</v>
      </c>
      <c r="F91" s="19">
        <f>E91*0.19</f>
        <v>76000</v>
      </c>
      <c r="G91" s="19">
        <f>F91+E91</f>
        <v>476000</v>
      </c>
      <c r="H91" s="20"/>
      <c r="I91" s="21">
        <v>419000</v>
      </c>
      <c r="J91" s="22">
        <f t="shared" si="10"/>
        <v>79610</v>
      </c>
      <c r="K91" s="23">
        <f t="shared" si="11"/>
        <v>498610</v>
      </c>
      <c r="L91" s="24"/>
      <c r="M91" s="25">
        <v>386000</v>
      </c>
      <c r="N91" s="26">
        <f t="shared" si="12"/>
        <v>73340</v>
      </c>
      <c r="O91" s="27">
        <f t="shared" si="13"/>
        <v>459340</v>
      </c>
      <c r="P91" s="15"/>
      <c r="Q91" s="28">
        <f t="shared" si="9"/>
        <v>477983.33333333331</v>
      </c>
    </row>
    <row r="92" spans="1:17" s="29" customFormat="1" ht="31" thickBot="1" x14ac:dyDescent="0.25">
      <c r="A92" s="36">
        <v>89</v>
      </c>
      <c r="B92" s="17" t="s">
        <v>85</v>
      </c>
      <c r="C92" s="18" t="s">
        <v>112</v>
      </c>
      <c r="D92" s="17">
        <v>1</v>
      </c>
      <c r="E92" s="67">
        <v>60000</v>
      </c>
      <c r="F92" s="19">
        <f>E92*0.19</f>
        <v>11400</v>
      </c>
      <c r="G92" s="19">
        <f>F92+E92</f>
        <v>71400</v>
      </c>
      <c r="H92" s="20"/>
      <c r="I92" s="21">
        <v>66500</v>
      </c>
      <c r="J92" s="22">
        <f t="shared" si="10"/>
        <v>12635</v>
      </c>
      <c r="K92" s="23">
        <f t="shared" si="11"/>
        <v>79135</v>
      </c>
      <c r="L92" s="24"/>
      <c r="M92" s="25">
        <v>62600</v>
      </c>
      <c r="N92" s="26">
        <f t="shared" si="12"/>
        <v>11894</v>
      </c>
      <c r="O92" s="27">
        <f t="shared" si="13"/>
        <v>74494</v>
      </c>
      <c r="P92" s="15"/>
      <c r="Q92" s="28">
        <f t="shared" si="9"/>
        <v>75009.666666666672</v>
      </c>
    </row>
    <row r="93" spans="1:17" s="35" customFormat="1" ht="17" thickBot="1" x14ac:dyDescent="0.25">
      <c r="A93" s="36">
        <v>90</v>
      </c>
      <c r="B93" s="31" t="s">
        <v>85</v>
      </c>
      <c r="C93" s="32" t="s">
        <v>113</v>
      </c>
      <c r="D93" s="31" t="s">
        <v>110</v>
      </c>
      <c r="E93" s="68">
        <v>60000</v>
      </c>
      <c r="F93" s="33">
        <f t="shared" ref="F93" si="18">E93*0.19</f>
        <v>11400</v>
      </c>
      <c r="G93" s="33">
        <f t="shared" ref="G93" si="19">F93+E93</f>
        <v>71400</v>
      </c>
      <c r="H93" s="34"/>
      <c r="I93" s="21">
        <v>74300</v>
      </c>
      <c r="J93" s="22">
        <f t="shared" si="10"/>
        <v>14117</v>
      </c>
      <c r="K93" s="23">
        <f t="shared" si="11"/>
        <v>88417</v>
      </c>
      <c r="L93" s="24"/>
      <c r="M93" s="25">
        <v>68400</v>
      </c>
      <c r="N93" s="26">
        <f t="shared" si="12"/>
        <v>12996</v>
      </c>
      <c r="O93" s="27">
        <f t="shared" si="13"/>
        <v>81396</v>
      </c>
      <c r="P93" s="15"/>
      <c r="Q93" s="28">
        <f t="shared" si="9"/>
        <v>80404.333333333328</v>
      </c>
    </row>
    <row r="94" spans="1:17" s="35" customFormat="1" ht="61" thickBot="1" x14ac:dyDescent="0.25">
      <c r="A94" s="36">
        <v>91</v>
      </c>
      <c r="B94" s="31" t="s">
        <v>114</v>
      </c>
      <c r="C94" s="32" t="s">
        <v>115</v>
      </c>
      <c r="D94" s="31">
        <v>1</v>
      </c>
      <c r="E94" s="68">
        <v>1600000</v>
      </c>
      <c r="F94" s="33">
        <f t="shared" si="0"/>
        <v>304000</v>
      </c>
      <c r="G94" s="33">
        <f t="shared" si="1"/>
        <v>1904000</v>
      </c>
      <c r="H94" s="44"/>
      <c r="I94" s="21">
        <v>1714000</v>
      </c>
      <c r="J94" s="22">
        <f t="shared" si="10"/>
        <v>325660</v>
      </c>
      <c r="K94" s="23">
        <f t="shared" si="11"/>
        <v>2039660</v>
      </c>
      <c r="L94" s="24"/>
      <c r="M94" s="25">
        <v>1629000</v>
      </c>
      <c r="N94" s="26">
        <f t="shared" si="12"/>
        <v>309510</v>
      </c>
      <c r="O94" s="27">
        <f t="shared" si="13"/>
        <v>1938510</v>
      </c>
      <c r="P94" s="15"/>
      <c r="Q94" s="28">
        <f t="shared" si="9"/>
        <v>1960723.3333333333</v>
      </c>
    </row>
    <row r="95" spans="1:17" s="35" customFormat="1" ht="61" thickBot="1" x14ac:dyDescent="0.25">
      <c r="A95" s="36">
        <v>92</v>
      </c>
      <c r="B95" s="31" t="s">
        <v>114</v>
      </c>
      <c r="C95" s="32" t="s">
        <v>116</v>
      </c>
      <c r="D95" s="31">
        <v>1</v>
      </c>
      <c r="E95" s="68">
        <v>3000000</v>
      </c>
      <c r="F95" s="33">
        <f t="shared" si="0"/>
        <v>570000</v>
      </c>
      <c r="G95" s="33">
        <f t="shared" si="1"/>
        <v>3570000</v>
      </c>
      <c r="H95" s="44"/>
      <c r="I95" s="21">
        <v>3249000</v>
      </c>
      <c r="J95" s="22">
        <f t="shared" si="10"/>
        <v>617310</v>
      </c>
      <c r="K95" s="23">
        <f t="shared" si="11"/>
        <v>3866310</v>
      </c>
      <c r="L95" s="24"/>
      <c r="M95" s="25">
        <v>3055000</v>
      </c>
      <c r="N95" s="26">
        <f t="shared" si="12"/>
        <v>580450</v>
      </c>
      <c r="O95" s="27">
        <f t="shared" si="13"/>
        <v>3635450</v>
      </c>
      <c r="P95" s="15"/>
      <c r="Q95" s="28">
        <f t="shared" si="9"/>
        <v>3690586.6666666665</v>
      </c>
    </row>
    <row r="96" spans="1:17" s="35" customFormat="1" ht="61" thickBot="1" x14ac:dyDescent="0.25">
      <c r="A96" s="36">
        <v>93</v>
      </c>
      <c r="B96" s="31" t="s">
        <v>114</v>
      </c>
      <c r="C96" s="32" t="s">
        <v>117</v>
      </c>
      <c r="D96" s="31">
        <v>1</v>
      </c>
      <c r="E96" s="68">
        <v>6000000</v>
      </c>
      <c r="F96" s="33">
        <f t="shared" si="0"/>
        <v>1140000</v>
      </c>
      <c r="G96" s="33">
        <f t="shared" si="1"/>
        <v>7140000</v>
      </c>
      <c r="H96" s="44"/>
      <c r="I96" s="21">
        <v>6426000</v>
      </c>
      <c r="J96" s="22">
        <f t="shared" si="10"/>
        <v>1220940</v>
      </c>
      <c r="K96" s="23">
        <f t="shared" si="11"/>
        <v>7646940</v>
      </c>
      <c r="L96" s="24"/>
      <c r="M96" s="25">
        <v>5977000</v>
      </c>
      <c r="N96" s="26">
        <f t="shared" si="12"/>
        <v>1135630</v>
      </c>
      <c r="O96" s="27">
        <f t="shared" si="13"/>
        <v>7112630</v>
      </c>
      <c r="P96" s="15"/>
      <c r="Q96" s="28">
        <f t="shared" ref="Q96:Q127" si="20">(G96+K96+O96)/3</f>
        <v>7299856.666666667</v>
      </c>
    </row>
    <row r="97" spans="1:17" s="35" customFormat="1" ht="61" thickBot="1" x14ac:dyDescent="0.25">
      <c r="A97" s="36">
        <v>94</v>
      </c>
      <c r="B97" s="31" t="s">
        <v>114</v>
      </c>
      <c r="C97" s="32" t="s">
        <v>118</v>
      </c>
      <c r="D97" s="31">
        <v>1</v>
      </c>
      <c r="E97" s="68">
        <v>7200000</v>
      </c>
      <c r="F97" s="33">
        <f t="shared" si="0"/>
        <v>1368000</v>
      </c>
      <c r="G97" s="33">
        <f t="shared" si="1"/>
        <v>8568000</v>
      </c>
      <c r="H97" s="44"/>
      <c r="I97" s="21">
        <v>7883000</v>
      </c>
      <c r="J97" s="22">
        <f t="shared" si="10"/>
        <v>1497770</v>
      </c>
      <c r="K97" s="23">
        <f t="shared" si="11"/>
        <v>9380770</v>
      </c>
      <c r="L97" s="24"/>
      <c r="M97" s="25">
        <v>7332000</v>
      </c>
      <c r="N97" s="26">
        <f t="shared" si="12"/>
        <v>1393080</v>
      </c>
      <c r="O97" s="27">
        <f t="shared" si="13"/>
        <v>8725080</v>
      </c>
      <c r="P97" s="15"/>
      <c r="Q97" s="28">
        <f t="shared" si="20"/>
        <v>8891283.333333334</v>
      </c>
    </row>
    <row r="98" spans="1:17" s="35" customFormat="1" ht="61" thickBot="1" x14ac:dyDescent="0.25">
      <c r="A98" s="36">
        <v>95</v>
      </c>
      <c r="B98" s="31" t="s">
        <v>114</v>
      </c>
      <c r="C98" s="18" t="s">
        <v>119</v>
      </c>
      <c r="D98" s="31">
        <v>1</v>
      </c>
      <c r="E98" s="68">
        <v>1500000</v>
      </c>
      <c r="F98" s="33">
        <f t="shared" si="0"/>
        <v>285000</v>
      </c>
      <c r="G98" s="33">
        <f t="shared" si="1"/>
        <v>1785000</v>
      </c>
      <c r="H98" s="44"/>
      <c r="I98" s="21">
        <v>1928000</v>
      </c>
      <c r="J98" s="22">
        <f t="shared" si="10"/>
        <v>366320</v>
      </c>
      <c r="K98" s="23">
        <f t="shared" si="11"/>
        <v>2294320</v>
      </c>
      <c r="L98" s="24"/>
      <c r="M98" s="25">
        <v>1774000</v>
      </c>
      <c r="N98" s="26">
        <f t="shared" si="12"/>
        <v>337060</v>
      </c>
      <c r="O98" s="27">
        <f t="shared" si="13"/>
        <v>2111060</v>
      </c>
      <c r="P98" s="15"/>
      <c r="Q98" s="28">
        <f t="shared" si="20"/>
        <v>2063460</v>
      </c>
    </row>
    <row r="99" spans="1:17" s="35" customFormat="1" ht="61" thickBot="1" x14ac:dyDescent="0.25">
      <c r="A99" s="36">
        <v>96</v>
      </c>
      <c r="B99" s="31" t="s">
        <v>114</v>
      </c>
      <c r="C99" s="18" t="s">
        <v>120</v>
      </c>
      <c r="D99" s="31">
        <v>1</v>
      </c>
      <c r="E99" s="68">
        <v>4000000</v>
      </c>
      <c r="F99" s="33">
        <f t="shared" si="0"/>
        <v>760000</v>
      </c>
      <c r="G99" s="33">
        <f t="shared" si="1"/>
        <v>4760000</v>
      </c>
      <c r="H99" s="44"/>
      <c r="I99" s="21">
        <v>4380000</v>
      </c>
      <c r="J99" s="22">
        <f t="shared" si="10"/>
        <v>832200</v>
      </c>
      <c r="K99" s="23">
        <f t="shared" si="11"/>
        <v>5212200</v>
      </c>
      <c r="L99" s="24"/>
      <c r="M99" s="25">
        <v>4118000</v>
      </c>
      <c r="N99" s="26">
        <f t="shared" si="12"/>
        <v>782420</v>
      </c>
      <c r="O99" s="27">
        <f t="shared" si="13"/>
        <v>4900420</v>
      </c>
      <c r="P99" s="15"/>
      <c r="Q99" s="28">
        <f t="shared" si="20"/>
        <v>4957540</v>
      </c>
    </row>
    <row r="100" spans="1:17" s="29" customFormat="1" ht="17" thickBot="1" x14ac:dyDescent="0.25">
      <c r="A100" s="36">
        <v>97</v>
      </c>
      <c r="B100" s="17" t="s">
        <v>121</v>
      </c>
      <c r="C100" s="18" t="s">
        <v>122</v>
      </c>
      <c r="D100" s="17">
        <v>1</v>
      </c>
      <c r="E100" s="67">
        <v>450000</v>
      </c>
      <c r="F100" s="19">
        <f t="shared" si="0"/>
        <v>85500</v>
      </c>
      <c r="G100" s="19">
        <f t="shared" si="1"/>
        <v>535500</v>
      </c>
      <c r="H100" s="20"/>
      <c r="I100" s="21">
        <v>477000</v>
      </c>
      <c r="J100" s="22">
        <f t="shared" si="10"/>
        <v>90630</v>
      </c>
      <c r="K100" s="23">
        <f t="shared" si="11"/>
        <v>567630</v>
      </c>
      <c r="L100" s="24"/>
      <c r="M100" s="25">
        <v>516000</v>
      </c>
      <c r="N100" s="26">
        <f t="shared" si="12"/>
        <v>98040</v>
      </c>
      <c r="O100" s="27">
        <f t="shared" si="13"/>
        <v>614040</v>
      </c>
      <c r="P100" s="15"/>
      <c r="Q100" s="28">
        <f t="shared" si="20"/>
        <v>572390</v>
      </c>
    </row>
    <row r="101" spans="1:17" s="29" customFormat="1" ht="31" thickBot="1" x14ac:dyDescent="0.25">
      <c r="A101" s="36">
        <v>98</v>
      </c>
      <c r="B101" s="17" t="s">
        <v>121</v>
      </c>
      <c r="C101" s="18" t="s">
        <v>123</v>
      </c>
      <c r="D101" s="17">
        <v>1</v>
      </c>
      <c r="E101" s="67">
        <v>520000</v>
      </c>
      <c r="F101" s="19">
        <f>E101*0.19</f>
        <v>98800</v>
      </c>
      <c r="G101" s="19">
        <f>F101+E101</f>
        <v>618800</v>
      </c>
      <c r="H101" s="20"/>
      <c r="I101" s="21">
        <v>675000</v>
      </c>
      <c r="J101" s="22">
        <f t="shared" si="10"/>
        <v>128250</v>
      </c>
      <c r="K101" s="23">
        <f t="shared" si="11"/>
        <v>803250</v>
      </c>
      <c r="L101" s="24"/>
      <c r="M101" s="25">
        <v>628000</v>
      </c>
      <c r="N101" s="26">
        <f t="shared" si="12"/>
        <v>119320</v>
      </c>
      <c r="O101" s="27">
        <f t="shared" si="13"/>
        <v>747320</v>
      </c>
      <c r="P101" s="15"/>
      <c r="Q101" s="28">
        <f t="shared" si="20"/>
        <v>723123.33333333337</v>
      </c>
    </row>
    <row r="102" spans="1:17" s="29" customFormat="1" ht="31" thickBot="1" x14ac:dyDescent="0.25">
      <c r="A102" s="36">
        <v>99</v>
      </c>
      <c r="B102" s="17" t="s">
        <v>121</v>
      </c>
      <c r="C102" s="18" t="s">
        <v>124</v>
      </c>
      <c r="D102" s="17">
        <v>1</v>
      </c>
      <c r="E102" s="67">
        <v>700000</v>
      </c>
      <c r="F102" s="19">
        <f>E102*0.19</f>
        <v>133000</v>
      </c>
      <c r="G102" s="19">
        <f>F102+E102</f>
        <v>833000</v>
      </c>
      <c r="H102" s="20"/>
      <c r="I102" s="21">
        <v>892000</v>
      </c>
      <c r="J102" s="22">
        <f t="shared" si="10"/>
        <v>169480</v>
      </c>
      <c r="K102" s="23">
        <f t="shared" si="11"/>
        <v>1061480</v>
      </c>
      <c r="L102" s="24"/>
      <c r="M102" s="25">
        <v>839000</v>
      </c>
      <c r="N102" s="26">
        <f t="shared" si="12"/>
        <v>159410</v>
      </c>
      <c r="O102" s="27">
        <f t="shared" si="13"/>
        <v>998410</v>
      </c>
      <c r="P102" s="15"/>
      <c r="Q102" s="28">
        <f t="shared" si="20"/>
        <v>964296.66666666663</v>
      </c>
    </row>
    <row r="103" spans="1:17" s="29" customFormat="1" ht="31" thickBot="1" x14ac:dyDescent="0.25">
      <c r="A103" s="36">
        <v>100</v>
      </c>
      <c r="B103" s="17" t="s">
        <v>121</v>
      </c>
      <c r="C103" s="18" t="s">
        <v>125</v>
      </c>
      <c r="D103" s="17">
        <v>1</v>
      </c>
      <c r="E103" s="67">
        <v>1000000</v>
      </c>
      <c r="F103" s="19">
        <f>E103*0.19</f>
        <v>190000</v>
      </c>
      <c r="G103" s="19">
        <f>F103+E103</f>
        <v>1190000</v>
      </c>
      <c r="H103" s="20"/>
      <c r="I103" s="21">
        <v>1309000</v>
      </c>
      <c r="J103" s="22">
        <f t="shared" si="10"/>
        <v>248710</v>
      </c>
      <c r="K103" s="23">
        <f t="shared" si="11"/>
        <v>1557710</v>
      </c>
      <c r="L103" s="24"/>
      <c r="M103" s="25">
        <v>1231000</v>
      </c>
      <c r="N103" s="26">
        <f t="shared" si="12"/>
        <v>233890</v>
      </c>
      <c r="O103" s="27">
        <f t="shared" si="13"/>
        <v>1464890</v>
      </c>
      <c r="P103" s="15"/>
      <c r="Q103" s="28">
        <f t="shared" si="20"/>
        <v>1404200</v>
      </c>
    </row>
    <row r="104" spans="1:17" s="29" customFormat="1" ht="17" thickBot="1" x14ac:dyDescent="0.25">
      <c r="A104" s="36">
        <v>101</v>
      </c>
      <c r="B104" s="17" t="s">
        <v>126</v>
      </c>
      <c r="C104" s="18" t="s">
        <v>127</v>
      </c>
      <c r="D104" s="17">
        <v>1</v>
      </c>
      <c r="E104" s="67">
        <v>197726.05</v>
      </c>
      <c r="F104" s="19">
        <f t="shared" ref="F104:F106" si="21">E104*0.19</f>
        <v>37567.949499999995</v>
      </c>
      <c r="G104" s="19">
        <f t="shared" ref="G104:G106" si="22">F104+E104</f>
        <v>235293.99949999998</v>
      </c>
      <c r="H104" s="20"/>
      <c r="I104" s="21">
        <v>248000</v>
      </c>
      <c r="J104" s="22">
        <f t="shared" si="10"/>
        <v>47120</v>
      </c>
      <c r="K104" s="23">
        <f t="shared" si="11"/>
        <v>295120</v>
      </c>
      <c r="L104" s="24"/>
      <c r="M104" s="25">
        <v>231000</v>
      </c>
      <c r="N104" s="26">
        <f t="shared" si="12"/>
        <v>43890</v>
      </c>
      <c r="O104" s="27">
        <f t="shared" si="13"/>
        <v>274890</v>
      </c>
      <c r="P104" s="15"/>
      <c r="Q104" s="28">
        <f t="shared" si="20"/>
        <v>268434.66649999999</v>
      </c>
    </row>
    <row r="105" spans="1:17" s="29" customFormat="1" ht="17" thickBot="1" x14ac:dyDescent="0.25">
      <c r="A105" s="36">
        <v>102</v>
      </c>
      <c r="B105" s="17" t="s">
        <v>126</v>
      </c>
      <c r="C105" s="18" t="s">
        <v>128</v>
      </c>
      <c r="D105" s="17">
        <v>1</v>
      </c>
      <c r="E105" s="67">
        <v>235294.11</v>
      </c>
      <c r="F105" s="19">
        <f t="shared" si="21"/>
        <v>44705.880899999996</v>
      </c>
      <c r="G105" s="19">
        <f t="shared" si="22"/>
        <v>279999.99089999998</v>
      </c>
      <c r="H105" s="20"/>
      <c r="I105" s="21">
        <v>306000</v>
      </c>
      <c r="J105" s="22">
        <f t="shared" si="10"/>
        <v>58140</v>
      </c>
      <c r="K105" s="23">
        <f t="shared" si="11"/>
        <v>364140</v>
      </c>
      <c r="L105" s="24"/>
      <c r="M105" s="25">
        <v>282000</v>
      </c>
      <c r="N105" s="26">
        <f t="shared" si="12"/>
        <v>53580</v>
      </c>
      <c r="O105" s="27">
        <f t="shared" si="13"/>
        <v>335580</v>
      </c>
      <c r="P105" s="15"/>
      <c r="Q105" s="28">
        <f t="shared" si="20"/>
        <v>326573.33029999997</v>
      </c>
    </row>
    <row r="106" spans="1:17" s="29" customFormat="1" ht="17" thickBot="1" x14ac:dyDescent="0.25">
      <c r="A106" s="36">
        <v>103</v>
      </c>
      <c r="B106" s="17" t="s">
        <v>126</v>
      </c>
      <c r="C106" s="18" t="s">
        <v>129</v>
      </c>
      <c r="D106" s="17">
        <v>1</v>
      </c>
      <c r="E106" s="67">
        <v>29411.764705882353</v>
      </c>
      <c r="F106" s="19">
        <f t="shared" si="21"/>
        <v>5588.2352941176468</v>
      </c>
      <c r="G106" s="19">
        <f t="shared" si="22"/>
        <v>35000</v>
      </c>
      <c r="H106" s="20"/>
      <c r="I106" s="21">
        <v>32900</v>
      </c>
      <c r="J106" s="22">
        <f t="shared" si="10"/>
        <v>6251</v>
      </c>
      <c r="K106" s="23">
        <f t="shared" si="11"/>
        <v>39151</v>
      </c>
      <c r="L106" s="24"/>
      <c r="M106" s="25">
        <v>30300</v>
      </c>
      <c r="N106" s="26">
        <f t="shared" si="12"/>
        <v>5757</v>
      </c>
      <c r="O106" s="27">
        <f t="shared" si="13"/>
        <v>36057</v>
      </c>
      <c r="P106" s="15"/>
      <c r="Q106" s="28">
        <f t="shared" si="20"/>
        <v>36736</v>
      </c>
    </row>
    <row r="107" spans="1:17" s="29" customFormat="1" ht="17" thickBot="1" x14ac:dyDescent="0.25">
      <c r="A107" s="36">
        <v>104</v>
      </c>
      <c r="B107" s="17" t="s">
        <v>126</v>
      </c>
      <c r="C107" s="18" t="s">
        <v>130</v>
      </c>
      <c r="D107" s="17">
        <v>1</v>
      </c>
      <c r="E107" s="69">
        <v>250000</v>
      </c>
      <c r="F107" s="19">
        <f>E107*0.19</f>
        <v>47500</v>
      </c>
      <c r="G107" s="19">
        <f>F107+E107</f>
        <v>297500</v>
      </c>
      <c r="H107" s="20"/>
      <c r="I107" s="21">
        <v>283000</v>
      </c>
      <c r="J107" s="22">
        <f t="shared" si="10"/>
        <v>53770</v>
      </c>
      <c r="K107" s="23">
        <f t="shared" si="11"/>
        <v>336770</v>
      </c>
      <c r="L107" s="24"/>
      <c r="M107" s="25">
        <v>264000</v>
      </c>
      <c r="N107" s="26">
        <f t="shared" si="12"/>
        <v>50160</v>
      </c>
      <c r="O107" s="27">
        <f t="shared" si="13"/>
        <v>314160</v>
      </c>
      <c r="P107" s="15"/>
      <c r="Q107" s="28">
        <f t="shared" si="20"/>
        <v>316143.33333333331</v>
      </c>
    </row>
    <row r="108" spans="1:17" s="29" customFormat="1" ht="17" thickBot="1" x14ac:dyDescent="0.25">
      <c r="A108" s="36">
        <v>105</v>
      </c>
      <c r="B108" s="17" t="s">
        <v>126</v>
      </c>
      <c r="C108" s="18" t="s">
        <v>131</v>
      </c>
      <c r="D108" s="17">
        <v>1</v>
      </c>
      <c r="E108" s="67">
        <v>180000</v>
      </c>
      <c r="F108" s="19">
        <f>E108*0.19</f>
        <v>34200</v>
      </c>
      <c r="G108" s="19">
        <f>F108+E108</f>
        <v>214200</v>
      </c>
      <c r="H108" s="20"/>
      <c r="I108" s="21">
        <v>191000</v>
      </c>
      <c r="J108" s="22">
        <f t="shared" si="10"/>
        <v>36290</v>
      </c>
      <c r="K108" s="23">
        <f t="shared" si="11"/>
        <v>227290</v>
      </c>
      <c r="L108" s="24"/>
      <c r="M108" s="25">
        <v>180000</v>
      </c>
      <c r="N108" s="26">
        <f t="shared" si="12"/>
        <v>34200</v>
      </c>
      <c r="O108" s="27">
        <f t="shared" si="13"/>
        <v>214200</v>
      </c>
      <c r="P108" s="15"/>
      <c r="Q108" s="28">
        <f t="shared" si="20"/>
        <v>218563.33333333334</v>
      </c>
    </row>
    <row r="109" spans="1:17" s="29" customFormat="1" ht="31" thickBot="1" x14ac:dyDescent="0.25">
      <c r="A109" s="36">
        <v>106</v>
      </c>
      <c r="B109" s="17" t="s">
        <v>132</v>
      </c>
      <c r="C109" s="18" t="s">
        <v>133</v>
      </c>
      <c r="D109" s="17">
        <v>1</v>
      </c>
      <c r="E109" s="67">
        <v>5000000</v>
      </c>
      <c r="F109" s="19">
        <f t="shared" si="0"/>
        <v>950000</v>
      </c>
      <c r="G109" s="19">
        <f t="shared" si="1"/>
        <v>5950000</v>
      </c>
      <c r="H109" s="20"/>
      <c r="I109" s="21">
        <v>5474000</v>
      </c>
      <c r="J109" s="22">
        <f t="shared" si="10"/>
        <v>1040060</v>
      </c>
      <c r="K109" s="23">
        <f t="shared" si="11"/>
        <v>6514060</v>
      </c>
      <c r="L109" s="24"/>
      <c r="M109" s="25">
        <v>5201000</v>
      </c>
      <c r="N109" s="26">
        <f t="shared" si="12"/>
        <v>988190</v>
      </c>
      <c r="O109" s="27">
        <f t="shared" si="13"/>
        <v>6189190</v>
      </c>
      <c r="P109" s="15"/>
      <c r="Q109" s="28">
        <f t="shared" si="20"/>
        <v>6217750</v>
      </c>
    </row>
    <row r="110" spans="1:17" s="29" customFormat="1" ht="31" thickBot="1" x14ac:dyDescent="0.25">
      <c r="A110" s="36">
        <v>107</v>
      </c>
      <c r="B110" s="17" t="s">
        <v>134</v>
      </c>
      <c r="C110" s="18" t="s">
        <v>135</v>
      </c>
      <c r="D110" s="17">
        <v>1</v>
      </c>
      <c r="E110" s="67">
        <v>200000</v>
      </c>
      <c r="F110" s="19">
        <f>E110*0.19</f>
        <v>38000</v>
      </c>
      <c r="G110" s="19">
        <f>F110+E110</f>
        <v>238000</v>
      </c>
      <c r="H110" s="20"/>
      <c r="I110" s="21">
        <v>255000</v>
      </c>
      <c r="J110" s="22">
        <f t="shared" si="10"/>
        <v>48450</v>
      </c>
      <c r="K110" s="23">
        <f t="shared" si="11"/>
        <v>303450</v>
      </c>
      <c r="L110" s="24"/>
      <c r="M110" s="25">
        <v>243000</v>
      </c>
      <c r="N110" s="26">
        <f t="shared" si="12"/>
        <v>46170</v>
      </c>
      <c r="O110" s="27">
        <f t="shared" si="13"/>
        <v>289170</v>
      </c>
      <c r="P110" s="15"/>
      <c r="Q110" s="28">
        <f t="shared" si="20"/>
        <v>276873.33333333331</v>
      </c>
    </row>
    <row r="111" spans="1:17" s="35" customFormat="1" ht="31" thickBot="1" x14ac:dyDescent="0.25">
      <c r="A111" s="31">
        <v>108</v>
      </c>
      <c r="B111" s="31" t="s">
        <v>136</v>
      </c>
      <c r="C111" s="32" t="s">
        <v>137</v>
      </c>
      <c r="D111" s="31">
        <v>1</v>
      </c>
      <c r="E111" s="68">
        <v>1500000</v>
      </c>
      <c r="F111" s="33">
        <f t="shared" si="0"/>
        <v>285000</v>
      </c>
      <c r="G111" s="33">
        <f t="shared" si="1"/>
        <v>1785000</v>
      </c>
      <c r="H111" s="34"/>
      <c r="I111" s="21">
        <v>1875000</v>
      </c>
      <c r="J111" s="22">
        <f t="shared" si="10"/>
        <v>356250</v>
      </c>
      <c r="K111" s="23">
        <f t="shared" si="11"/>
        <v>2231250</v>
      </c>
      <c r="L111" s="24"/>
      <c r="M111" s="25">
        <v>1763000</v>
      </c>
      <c r="N111" s="26">
        <f t="shared" si="12"/>
        <v>334970</v>
      </c>
      <c r="O111" s="27">
        <f t="shared" si="13"/>
        <v>2097970</v>
      </c>
      <c r="P111" s="15"/>
      <c r="Q111" s="28">
        <f t="shared" si="20"/>
        <v>2038073.3333333333</v>
      </c>
    </row>
    <row r="112" spans="1:17" s="35" customFormat="1" ht="31" thickBot="1" x14ac:dyDescent="0.25">
      <c r="A112" s="31">
        <v>109</v>
      </c>
      <c r="B112" s="31" t="s">
        <v>136</v>
      </c>
      <c r="C112" s="32" t="s">
        <v>138</v>
      </c>
      <c r="D112" s="31"/>
      <c r="E112" s="68">
        <v>850000</v>
      </c>
      <c r="F112" s="33">
        <f t="shared" si="0"/>
        <v>161500</v>
      </c>
      <c r="G112" s="33">
        <f t="shared" si="1"/>
        <v>1011500</v>
      </c>
      <c r="H112" s="34"/>
      <c r="I112" s="21">
        <v>1103000</v>
      </c>
      <c r="J112" s="22">
        <f t="shared" si="10"/>
        <v>209570</v>
      </c>
      <c r="K112" s="23">
        <f t="shared" si="11"/>
        <v>1312570</v>
      </c>
      <c r="L112" s="24"/>
      <c r="M112" s="25">
        <v>1037000</v>
      </c>
      <c r="N112" s="26">
        <f t="shared" si="12"/>
        <v>197030</v>
      </c>
      <c r="O112" s="27">
        <f t="shared" si="13"/>
        <v>1234030</v>
      </c>
      <c r="P112" s="15"/>
      <c r="Q112" s="28">
        <f t="shared" si="20"/>
        <v>1186033.3333333333</v>
      </c>
    </row>
    <row r="113" spans="1:17" s="35" customFormat="1" ht="31" thickBot="1" x14ac:dyDescent="0.25">
      <c r="A113" s="31">
        <v>110</v>
      </c>
      <c r="B113" s="31" t="s">
        <v>136</v>
      </c>
      <c r="C113" s="32" t="s">
        <v>139</v>
      </c>
      <c r="D113" s="31"/>
      <c r="E113" s="68">
        <v>1200000</v>
      </c>
      <c r="F113" s="33">
        <f t="shared" si="0"/>
        <v>228000</v>
      </c>
      <c r="G113" s="33">
        <f t="shared" si="1"/>
        <v>1428000</v>
      </c>
      <c r="H113" s="34"/>
      <c r="I113" s="21">
        <v>1357000</v>
      </c>
      <c r="J113" s="22">
        <f t="shared" si="10"/>
        <v>257830</v>
      </c>
      <c r="K113" s="23">
        <f t="shared" si="11"/>
        <v>1614830</v>
      </c>
      <c r="L113" s="24"/>
      <c r="M113" s="25">
        <v>1249000</v>
      </c>
      <c r="N113" s="26">
        <f t="shared" si="12"/>
        <v>237310</v>
      </c>
      <c r="O113" s="27">
        <f t="shared" si="13"/>
        <v>1486310</v>
      </c>
      <c r="P113" s="15"/>
      <c r="Q113" s="28">
        <f t="shared" si="20"/>
        <v>1509713.3333333333</v>
      </c>
    </row>
    <row r="114" spans="1:17" s="35" customFormat="1" ht="31" thickBot="1" x14ac:dyDescent="0.25">
      <c r="A114" s="31">
        <v>111</v>
      </c>
      <c r="B114" s="31" t="s">
        <v>136</v>
      </c>
      <c r="C114" s="32" t="s">
        <v>140</v>
      </c>
      <c r="D114" s="31">
        <v>1</v>
      </c>
      <c r="E114" s="68">
        <v>1500000</v>
      </c>
      <c r="F114" s="33">
        <f t="shared" si="0"/>
        <v>285000</v>
      </c>
      <c r="G114" s="33">
        <f t="shared" si="1"/>
        <v>1785000</v>
      </c>
      <c r="H114" s="34"/>
      <c r="I114" s="21">
        <v>1964000</v>
      </c>
      <c r="J114" s="22">
        <f t="shared" si="10"/>
        <v>373160</v>
      </c>
      <c r="K114" s="23">
        <f t="shared" si="11"/>
        <v>2337160</v>
      </c>
      <c r="L114" s="24"/>
      <c r="M114" s="25">
        <v>2082000</v>
      </c>
      <c r="N114" s="26">
        <f t="shared" si="12"/>
        <v>395580</v>
      </c>
      <c r="O114" s="27">
        <f t="shared" si="13"/>
        <v>2477580</v>
      </c>
      <c r="P114" s="15"/>
      <c r="Q114" s="28">
        <f t="shared" si="20"/>
        <v>2199913.3333333335</v>
      </c>
    </row>
    <row r="115" spans="1:17" s="35" customFormat="1" ht="31" thickBot="1" x14ac:dyDescent="0.25">
      <c r="A115" s="31">
        <v>112</v>
      </c>
      <c r="B115" s="31" t="s">
        <v>136</v>
      </c>
      <c r="C115" s="32" t="s">
        <v>141</v>
      </c>
      <c r="D115" s="31">
        <v>1</v>
      </c>
      <c r="E115" s="68">
        <v>550000</v>
      </c>
      <c r="F115" s="33">
        <f t="shared" si="0"/>
        <v>104500</v>
      </c>
      <c r="G115" s="33">
        <f t="shared" si="1"/>
        <v>654500</v>
      </c>
      <c r="H115" s="34"/>
      <c r="I115" s="21">
        <v>701000</v>
      </c>
      <c r="J115" s="22">
        <f t="shared" si="10"/>
        <v>133190</v>
      </c>
      <c r="K115" s="23">
        <f t="shared" si="11"/>
        <v>834190</v>
      </c>
      <c r="L115" s="24"/>
      <c r="M115" s="25">
        <v>659000</v>
      </c>
      <c r="N115" s="26">
        <f t="shared" si="12"/>
        <v>125210</v>
      </c>
      <c r="O115" s="27">
        <f t="shared" si="13"/>
        <v>784210</v>
      </c>
      <c r="P115" s="15"/>
      <c r="Q115" s="28">
        <f t="shared" si="20"/>
        <v>757633.33333333337</v>
      </c>
    </row>
    <row r="116" spans="1:17" s="35" customFormat="1" ht="31" thickBot="1" x14ac:dyDescent="0.25">
      <c r="A116" s="31">
        <v>113</v>
      </c>
      <c r="B116" s="31" t="s">
        <v>136</v>
      </c>
      <c r="C116" s="32" t="s">
        <v>142</v>
      </c>
      <c r="D116" s="31">
        <v>1</v>
      </c>
      <c r="E116" s="68">
        <v>260000</v>
      </c>
      <c r="F116" s="33">
        <f t="shared" si="0"/>
        <v>49400</v>
      </c>
      <c r="G116" s="33">
        <f t="shared" si="1"/>
        <v>309400</v>
      </c>
      <c r="H116" s="34"/>
      <c r="I116" s="21">
        <v>279000</v>
      </c>
      <c r="J116" s="22">
        <f t="shared" si="10"/>
        <v>53010</v>
      </c>
      <c r="K116" s="23">
        <f t="shared" si="11"/>
        <v>332010</v>
      </c>
      <c r="L116" s="24"/>
      <c r="M116" s="25">
        <v>266000</v>
      </c>
      <c r="N116" s="26">
        <f t="shared" si="12"/>
        <v>50540</v>
      </c>
      <c r="O116" s="27">
        <f t="shared" si="13"/>
        <v>316540</v>
      </c>
      <c r="P116" s="15"/>
      <c r="Q116" s="28">
        <f t="shared" si="20"/>
        <v>319316.66666666669</v>
      </c>
    </row>
    <row r="117" spans="1:17" s="35" customFormat="1" ht="31" thickBot="1" x14ac:dyDescent="0.25">
      <c r="A117" s="31">
        <v>114</v>
      </c>
      <c r="B117" s="31" t="s">
        <v>136</v>
      </c>
      <c r="C117" s="32" t="s">
        <v>143</v>
      </c>
      <c r="D117" s="31">
        <v>1</v>
      </c>
      <c r="E117" s="68">
        <v>145000</v>
      </c>
      <c r="F117" s="33">
        <f t="shared" si="0"/>
        <v>27550</v>
      </c>
      <c r="G117" s="33">
        <f t="shared" si="1"/>
        <v>172550</v>
      </c>
      <c r="H117" s="34"/>
      <c r="I117" s="21">
        <v>182000</v>
      </c>
      <c r="J117" s="22">
        <f t="shared" si="10"/>
        <v>34580</v>
      </c>
      <c r="K117" s="23">
        <f t="shared" si="11"/>
        <v>216580</v>
      </c>
      <c r="L117" s="24"/>
      <c r="M117" s="25">
        <v>172000</v>
      </c>
      <c r="N117" s="26">
        <f t="shared" si="12"/>
        <v>32680</v>
      </c>
      <c r="O117" s="27">
        <f t="shared" si="13"/>
        <v>204680</v>
      </c>
      <c r="P117" s="15"/>
      <c r="Q117" s="28">
        <f t="shared" si="20"/>
        <v>197936.66666666666</v>
      </c>
    </row>
    <row r="118" spans="1:17" s="35" customFormat="1" ht="17" thickBot="1" x14ac:dyDescent="0.25">
      <c r="A118" s="31">
        <v>115</v>
      </c>
      <c r="B118" s="31" t="s">
        <v>136</v>
      </c>
      <c r="C118" s="32" t="s">
        <v>144</v>
      </c>
      <c r="D118" s="31">
        <v>1</v>
      </c>
      <c r="E118" s="68">
        <v>180000</v>
      </c>
      <c r="F118" s="33">
        <f t="shared" si="0"/>
        <v>34200</v>
      </c>
      <c r="G118" s="33">
        <f t="shared" si="1"/>
        <v>214200</v>
      </c>
      <c r="H118" s="34"/>
      <c r="I118" s="21">
        <v>236000</v>
      </c>
      <c r="J118" s="22">
        <f t="shared" si="10"/>
        <v>44840</v>
      </c>
      <c r="K118" s="23">
        <f t="shared" si="11"/>
        <v>280840</v>
      </c>
      <c r="L118" s="24"/>
      <c r="M118" s="25">
        <v>251000</v>
      </c>
      <c r="N118" s="26">
        <f t="shared" si="12"/>
        <v>47690</v>
      </c>
      <c r="O118" s="27">
        <f t="shared" si="13"/>
        <v>298690</v>
      </c>
      <c r="P118" s="15"/>
      <c r="Q118" s="28">
        <f t="shared" si="20"/>
        <v>264576.66666666669</v>
      </c>
    </row>
    <row r="119" spans="1:17" s="35" customFormat="1" ht="31" thickBot="1" x14ac:dyDescent="0.25">
      <c r="A119" s="31">
        <v>116</v>
      </c>
      <c r="B119" s="31" t="s">
        <v>136</v>
      </c>
      <c r="C119" s="32" t="s">
        <v>145</v>
      </c>
      <c r="D119" s="31">
        <v>1</v>
      </c>
      <c r="E119" s="68">
        <v>160000</v>
      </c>
      <c r="F119" s="33">
        <f t="shared" si="0"/>
        <v>30400</v>
      </c>
      <c r="G119" s="33">
        <f t="shared" si="1"/>
        <v>190400</v>
      </c>
      <c r="H119" s="34"/>
      <c r="I119" s="21">
        <v>178000</v>
      </c>
      <c r="J119" s="22">
        <f t="shared" si="10"/>
        <v>33820</v>
      </c>
      <c r="K119" s="23">
        <f t="shared" si="11"/>
        <v>211820</v>
      </c>
      <c r="L119" s="24"/>
      <c r="M119" s="25">
        <v>164000</v>
      </c>
      <c r="N119" s="26">
        <f t="shared" si="12"/>
        <v>31160</v>
      </c>
      <c r="O119" s="27">
        <f t="shared" si="13"/>
        <v>195160</v>
      </c>
      <c r="P119" s="15"/>
      <c r="Q119" s="28">
        <f t="shared" si="20"/>
        <v>199126.66666666666</v>
      </c>
    </row>
    <row r="120" spans="1:17" s="35" customFormat="1" ht="31" thickBot="1" x14ac:dyDescent="0.25">
      <c r="A120" s="31">
        <v>117</v>
      </c>
      <c r="B120" s="31" t="s">
        <v>136</v>
      </c>
      <c r="C120" s="32" t="s">
        <v>146</v>
      </c>
      <c r="D120" s="31">
        <v>1</v>
      </c>
      <c r="E120" s="68">
        <v>2800000</v>
      </c>
      <c r="F120" s="33">
        <f t="shared" si="0"/>
        <v>532000</v>
      </c>
      <c r="G120" s="33">
        <f t="shared" si="1"/>
        <v>3332000</v>
      </c>
      <c r="H120" s="34"/>
      <c r="I120" s="21">
        <v>2999000</v>
      </c>
      <c r="J120" s="22">
        <f t="shared" si="10"/>
        <v>569810</v>
      </c>
      <c r="K120" s="23">
        <f t="shared" si="11"/>
        <v>3568810</v>
      </c>
      <c r="L120" s="24"/>
      <c r="M120" s="25">
        <v>2850000</v>
      </c>
      <c r="N120" s="26">
        <f t="shared" si="12"/>
        <v>541500</v>
      </c>
      <c r="O120" s="27">
        <f t="shared" si="13"/>
        <v>3391500</v>
      </c>
      <c r="P120" s="15"/>
      <c r="Q120" s="28">
        <f t="shared" si="20"/>
        <v>3430770</v>
      </c>
    </row>
    <row r="121" spans="1:17" s="35" customFormat="1" ht="31" thickBot="1" x14ac:dyDescent="0.25">
      <c r="A121" s="31">
        <v>118</v>
      </c>
      <c r="B121" s="31" t="s">
        <v>136</v>
      </c>
      <c r="C121" s="32" t="s">
        <v>147</v>
      </c>
      <c r="D121" s="31">
        <v>1</v>
      </c>
      <c r="E121" s="68">
        <v>1000000</v>
      </c>
      <c r="F121" s="33">
        <f t="shared" si="0"/>
        <v>190000</v>
      </c>
      <c r="G121" s="33">
        <f t="shared" si="1"/>
        <v>1190000</v>
      </c>
      <c r="H121" s="34"/>
      <c r="I121" s="21">
        <v>1274000</v>
      </c>
      <c r="J121" s="22">
        <f t="shared" si="10"/>
        <v>242060</v>
      </c>
      <c r="K121" s="23">
        <f t="shared" si="11"/>
        <v>1516060</v>
      </c>
      <c r="L121" s="24"/>
      <c r="M121" s="25">
        <v>1173000</v>
      </c>
      <c r="N121" s="26">
        <f t="shared" si="12"/>
        <v>222870</v>
      </c>
      <c r="O121" s="27">
        <f t="shared" si="13"/>
        <v>1395870</v>
      </c>
      <c r="P121" s="15"/>
      <c r="Q121" s="28">
        <f t="shared" si="20"/>
        <v>1367310</v>
      </c>
    </row>
    <row r="122" spans="1:17" s="35" customFormat="1" ht="31" thickBot="1" x14ac:dyDescent="0.25">
      <c r="A122" s="31">
        <v>119</v>
      </c>
      <c r="B122" s="31" t="s">
        <v>136</v>
      </c>
      <c r="C122" s="32" t="s">
        <v>148</v>
      </c>
      <c r="D122" s="31">
        <v>1</v>
      </c>
      <c r="E122" s="68">
        <v>1000000</v>
      </c>
      <c r="F122" s="33">
        <f t="shared" si="0"/>
        <v>190000</v>
      </c>
      <c r="G122" s="33">
        <f t="shared" si="1"/>
        <v>1190000</v>
      </c>
      <c r="H122" s="34"/>
      <c r="I122" s="21">
        <v>1048000</v>
      </c>
      <c r="J122" s="22">
        <f t="shared" si="10"/>
        <v>199120</v>
      </c>
      <c r="K122" s="23">
        <f t="shared" si="11"/>
        <v>1247120</v>
      </c>
      <c r="L122" s="24"/>
      <c r="M122" s="25">
        <v>975000</v>
      </c>
      <c r="N122" s="26">
        <f t="shared" si="12"/>
        <v>185250</v>
      </c>
      <c r="O122" s="27">
        <f t="shared" si="13"/>
        <v>1160250</v>
      </c>
      <c r="P122" s="15"/>
      <c r="Q122" s="28">
        <f t="shared" si="20"/>
        <v>1199123.3333333333</v>
      </c>
    </row>
    <row r="123" spans="1:17" s="35" customFormat="1" ht="17" thickBot="1" x14ac:dyDescent="0.25">
      <c r="A123" s="31">
        <v>120</v>
      </c>
      <c r="B123" s="31" t="s">
        <v>136</v>
      </c>
      <c r="C123" s="32" t="s">
        <v>149</v>
      </c>
      <c r="D123" s="31">
        <v>1</v>
      </c>
      <c r="E123" s="68">
        <v>1400000</v>
      </c>
      <c r="F123" s="33">
        <f t="shared" si="0"/>
        <v>266000</v>
      </c>
      <c r="G123" s="33">
        <f t="shared" si="1"/>
        <v>1666000</v>
      </c>
      <c r="H123" s="34"/>
      <c r="I123" s="21">
        <v>1550000</v>
      </c>
      <c r="J123" s="22">
        <f t="shared" si="10"/>
        <v>294500</v>
      </c>
      <c r="K123" s="23">
        <f t="shared" si="11"/>
        <v>1844500</v>
      </c>
      <c r="L123" s="24"/>
      <c r="M123" s="25">
        <v>1442000</v>
      </c>
      <c r="N123" s="26">
        <f t="shared" si="12"/>
        <v>273980</v>
      </c>
      <c r="O123" s="27">
        <f t="shared" si="13"/>
        <v>1715980</v>
      </c>
      <c r="P123" s="15"/>
      <c r="Q123" s="28">
        <f t="shared" si="20"/>
        <v>1742160</v>
      </c>
    </row>
    <row r="124" spans="1:17" s="35" customFormat="1" ht="31" thickBot="1" x14ac:dyDescent="0.25">
      <c r="A124" s="31">
        <v>121</v>
      </c>
      <c r="B124" s="31" t="s">
        <v>136</v>
      </c>
      <c r="C124" s="32" t="s">
        <v>150</v>
      </c>
      <c r="D124" s="31">
        <v>1</v>
      </c>
      <c r="E124" s="68">
        <v>2800000</v>
      </c>
      <c r="F124" s="33">
        <f t="shared" si="0"/>
        <v>532000</v>
      </c>
      <c r="G124" s="33">
        <f t="shared" si="1"/>
        <v>3332000</v>
      </c>
      <c r="H124" s="34"/>
      <c r="I124" s="21">
        <v>3499000</v>
      </c>
      <c r="J124" s="22">
        <f t="shared" si="10"/>
        <v>664810</v>
      </c>
      <c r="K124" s="23">
        <f t="shared" si="11"/>
        <v>4163810</v>
      </c>
      <c r="L124" s="24"/>
      <c r="M124" s="25">
        <v>3220000</v>
      </c>
      <c r="N124" s="26">
        <f t="shared" si="12"/>
        <v>611800</v>
      </c>
      <c r="O124" s="27">
        <f t="shared" si="13"/>
        <v>3831800</v>
      </c>
      <c r="P124" s="15"/>
      <c r="Q124" s="28">
        <f t="shared" si="20"/>
        <v>3775870</v>
      </c>
    </row>
    <row r="125" spans="1:17" s="35" customFormat="1" ht="31" thickBot="1" x14ac:dyDescent="0.25">
      <c r="A125" s="31">
        <v>122</v>
      </c>
      <c r="B125" s="31" t="s">
        <v>136</v>
      </c>
      <c r="C125" s="32" t="s">
        <v>151</v>
      </c>
      <c r="D125" s="31">
        <v>1</v>
      </c>
      <c r="E125" s="68">
        <v>2000000</v>
      </c>
      <c r="F125" s="33">
        <f t="shared" si="0"/>
        <v>380000</v>
      </c>
      <c r="G125" s="33">
        <f t="shared" si="1"/>
        <v>2380000</v>
      </c>
      <c r="H125" s="34"/>
      <c r="I125" s="21">
        <v>2119000</v>
      </c>
      <c r="J125" s="22">
        <f t="shared" si="10"/>
        <v>402610</v>
      </c>
      <c r="K125" s="23">
        <f t="shared" si="11"/>
        <v>2521610</v>
      </c>
      <c r="L125" s="24"/>
      <c r="M125" s="25">
        <v>1971000</v>
      </c>
      <c r="N125" s="26">
        <f t="shared" si="12"/>
        <v>374490</v>
      </c>
      <c r="O125" s="27">
        <f t="shared" si="13"/>
        <v>2345490</v>
      </c>
      <c r="P125" s="15"/>
      <c r="Q125" s="28">
        <f t="shared" si="20"/>
        <v>2415700</v>
      </c>
    </row>
    <row r="126" spans="1:17" s="35" customFormat="1" ht="17" thickBot="1" x14ac:dyDescent="0.25">
      <c r="A126" s="31">
        <v>123</v>
      </c>
      <c r="B126" s="31" t="s">
        <v>136</v>
      </c>
      <c r="C126" s="32" t="s">
        <v>152</v>
      </c>
      <c r="D126" s="31">
        <v>1</v>
      </c>
      <c r="E126" s="68">
        <v>850000</v>
      </c>
      <c r="F126" s="33">
        <f t="shared" si="0"/>
        <v>161500</v>
      </c>
      <c r="G126" s="33">
        <f t="shared" si="1"/>
        <v>1011500</v>
      </c>
      <c r="H126" s="44"/>
      <c r="I126" s="21">
        <v>1073000</v>
      </c>
      <c r="J126" s="22">
        <f t="shared" si="10"/>
        <v>203870</v>
      </c>
      <c r="K126" s="23">
        <f t="shared" si="11"/>
        <v>1276870</v>
      </c>
      <c r="L126" s="24"/>
      <c r="M126" s="25">
        <v>998000</v>
      </c>
      <c r="N126" s="26">
        <f t="shared" si="12"/>
        <v>189620</v>
      </c>
      <c r="O126" s="27">
        <f t="shared" si="13"/>
        <v>1187620</v>
      </c>
      <c r="P126" s="15"/>
      <c r="Q126" s="28">
        <f t="shared" si="20"/>
        <v>1158663.3333333333</v>
      </c>
    </row>
    <row r="127" spans="1:17" s="35" customFormat="1" ht="46" thickBot="1" x14ac:dyDescent="0.25">
      <c r="A127" s="31">
        <v>124</v>
      </c>
      <c r="B127" s="31" t="s">
        <v>136</v>
      </c>
      <c r="C127" s="32" t="s">
        <v>153</v>
      </c>
      <c r="D127" s="31">
        <v>1</v>
      </c>
      <c r="E127" s="68">
        <v>2000000</v>
      </c>
      <c r="F127" s="33">
        <f t="shared" si="0"/>
        <v>380000</v>
      </c>
      <c r="G127" s="33">
        <f t="shared" si="1"/>
        <v>2380000</v>
      </c>
      <c r="H127" s="34"/>
      <c r="I127" s="21">
        <v>2571000</v>
      </c>
      <c r="J127" s="22">
        <f t="shared" si="10"/>
        <v>488490</v>
      </c>
      <c r="K127" s="23">
        <f t="shared" si="11"/>
        <v>3059490</v>
      </c>
      <c r="L127" s="24"/>
      <c r="M127" s="25">
        <v>2417000</v>
      </c>
      <c r="N127" s="26">
        <f t="shared" si="12"/>
        <v>459230</v>
      </c>
      <c r="O127" s="27">
        <f t="shared" si="13"/>
        <v>2876230</v>
      </c>
      <c r="P127" s="15"/>
      <c r="Q127" s="28">
        <f t="shared" si="20"/>
        <v>2771906.6666666665</v>
      </c>
    </row>
    <row r="128" spans="1:17" s="35" customFormat="1" ht="46" thickBot="1" x14ac:dyDescent="0.25">
      <c r="A128" s="31">
        <v>125</v>
      </c>
      <c r="B128" s="31" t="s">
        <v>136</v>
      </c>
      <c r="C128" s="32" t="s">
        <v>154</v>
      </c>
      <c r="D128" s="31">
        <v>1</v>
      </c>
      <c r="E128" s="68">
        <v>7000000</v>
      </c>
      <c r="F128" s="33">
        <f t="shared" si="0"/>
        <v>1330000</v>
      </c>
      <c r="G128" s="33">
        <f t="shared" si="1"/>
        <v>8330000</v>
      </c>
      <c r="H128" s="34"/>
      <c r="I128" s="21">
        <v>7581000</v>
      </c>
      <c r="J128" s="22">
        <f t="shared" si="10"/>
        <v>1440390</v>
      </c>
      <c r="K128" s="23">
        <f t="shared" si="11"/>
        <v>9021390</v>
      </c>
      <c r="L128" s="24"/>
      <c r="M128" s="25">
        <v>6975000</v>
      </c>
      <c r="N128" s="26">
        <f t="shared" si="12"/>
        <v>1325250</v>
      </c>
      <c r="O128" s="27">
        <f t="shared" si="13"/>
        <v>8300250</v>
      </c>
      <c r="P128" s="15"/>
      <c r="Q128" s="28">
        <f t="shared" ref="Q128:Q159" si="23">(G128+K128+O128)/3</f>
        <v>8550546.666666666</v>
      </c>
    </row>
    <row r="129" spans="1:17" s="35" customFormat="1" ht="46" thickBot="1" x14ac:dyDescent="0.25">
      <c r="A129" s="31">
        <v>126</v>
      </c>
      <c r="B129" s="31" t="s">
        <v>136</v>
      </c>
      <c r="C129" s="32" t="s">
        <v>155</v>
      </c>
      <c r="D129" s="31">
        <v>1</v>
      </c>
      <c r="E129" s="68">
        <v>230000</v>
      </c>
      <c r="F129" s="33">
        <f t="shared" si="0"/>
        <v>43700</v>
      </c>
      <c r="G129" s="33">
        <f t="shared" si="1"/>
        <v>273700</v>
      </c>
      <c r="H129" s="34"/>
      <c r="I129" s="21">
        <v>250000</v>
      </c>
      <c r="J129" s="22">
        <f t="shared" si="10"/>
        <v>47500</v>
      </c>
      <c r="K129" s="23">
        <f t="shared" si="11"/>
        <v>297500</v>
      </c>
      <c r="L129" s="24"/>
      <c r="M129" s="25">
        <v>270000</v>
      </c>
      <c r="N129" s="26">
        <f t="shared" si="12"/>
        <v>51300</v>
      </c>
      <c r="O129" s="27">
        <f t="shared" si="13"/>
        <v>321300</v>
      </c>
      <c r="P129" s="15"/>
      <c r="Q129" s="28">
        <f t="shared" si="23"/>
        <v>297500</v>
      </c>
    </row>
    <row r="130" spans="1:17" s="29" customFormat="1" ht="31" thickBot="1" x14ac:dyDescent="0.25">
      <c r="A130" s="17">
        <v>127</v>
      </c>
      <c r="B130" s="17" t="s">
        <v>156</v>
      </c>
      <c r="C130" s="18" t="s">
        <v>157</v>
      </c>
      <c r="D130" s="17">
        <v>1</v>
      </c>
      <c r="E130" s="67">
        <v>40000</v>
      </c>
      <c r="F130" s="19">
        <f t="shared" si="0"/>
        <v>7600</v>
      </c>
      <c r="G130" s="19">
        <f t="shared" si="1"/>
        <v>47600</v>
      </c>
      <c r="H130" s="20"/>
      <c r="I130" s="21">
        <v>41900</v>
      </c>
      <c r="J130" s="22">
        <f t="shared" si="10"/>
        <v>7961</v>
      </c>
      <c r="K130" s="23">
        <f t="shared" si="11"/>
        <v>49861</v>
      </c>
      <c r="L130" s="24"/>
      <c r="M130" s="25">
        <v>38600</v>
      </c>
      <c r="N130" s="26">
        <f t="shared" si="12"/>
        <v>7334</v>
      </c>
      <c r="O130" s="27">
        <f t="shared" si="13"/>
        <v>45934</v>
      </c>
      <c r="P130" s="15"/>
      <c r="Q130" s="28">
        <f t="shared" si="23"/>
        <v>47798.333333333336</v>
      </c>
    </row>
    <row r="131" spans="1:17" s="29" customFormat="1" ht="31" thickBot="1" x14ac:dyDescent="0.25">
      <c r="A131" s="17">
        <v>128</v>
      </c>
      <c r="B131" s="17" t="s">
        <v>156</v>
      </c>
      <c r="C131" s="18" t="s">
        <v>158</v>
      </c>
      <c r="D131" s="17">
        <v>1</v>
      </c>
      <c r="E131" s="67">
        <v>60000</v>
      </c>
      <c r="F131" s="19">
        <f t="shared" si="0"/>
        <v>11400</v>
      </c>
      <c r="G131" s="19">
        <f t="shared" si="1"/>
        <v>71400</v>
      </c>
      <c r="H131" s="20"/>
      <c r="I131" s="21">
        <v>76400</v>
      </c>
      <c r="J131" s="22">
        <f t="shared" si="10"/>
        <v>14516</v>
      </c>
      <c r="K131" s="23">
        <f t="shared" si="11"/>
        <v>90916</v>
      </c>
      <c r="L131" s="24"/>
      <c r="M131" s="25">
        <v>72600</v>
      </c>
      <c r="N131" s="26">
        <f t="shared" si="12"/>
        <v>13794</v>
      </c>
      <c r="O131" s="27">
        <f t="shared" si="13"/>
        <v>86394</v>
      </c>
      <c r="P131" s="15"/>
      <c r="Q131" s="28">
        <f t="shared" si="23"/>
        <v>82903.333333333328</v>
      </c>
    </row>
    <row r="132" spans="1:17" s="29" customFormat="1" ht="31" thickBot="1" x14ac:dyDescent="0.25">
      <c r="A132" s="17">
        <v>129</v>
      </c>
      <c r="B132" s="17" t="s">
        <v>156</v>
      </c>
      <c r="C132" s="18" t="s">
        <v>159</v>
      </c>
      <c r="D132" s="17">
        <v>1</v>
      </c>
      <c r="E132" s="67">
        <v>50000</v>
      </c>
      <c r="F132" s="19">
        <f t="shared" si="0"/>
        <v>9500</v>
      </c>
      <c r="G132" s="19">
        <f t="shared" si="1"/>
        <v>59500</v>
      </c>
      <c r="H132" s="20"/>
      <c r="I132" s="21">
        <v>64300</v>
      </c>
      <c r="J132" s="22">
        <f t="shared" ref="J132:J195" si="24">I132*0.19</f>
        <v>12217</v>
      </c>
      <c r="K132" s="23">
        <f t="shared" ref="K132:K195" si="25">I132+J132</f>
        <v>76517</v>
      </c>
      <c r="L132" s="24"/>
      <c r="M132" s="25">
        <v>60500</v>
      </c>
      <c r="N132" s="26">
        <f t="shared" ref="N132:N195" si="26">M132*0.19</f>
        <v>11495</v>
      </c>
      <c r="O132" s="27">
        <f t="shared" ref="O132:O195" si="27">M132+N132</f>
        <v>71995</v>
      </c>
      <c r="P132" s="15"/>
      <c r="Q132" s="28">
        <f t="shared" si="23"/>
        <v>69337.333333333328</v>
      </c>
    </row>
    <row r="133" spans="1:17" s="29" customFormat="1" ht="31" thickBot="1" x14ac:dyDescent="0.25">
      <c r="A133" s="17">
        <v>130</v>
      </c>
      <c r="B133" s="17" t="s">
        <v>156</v>
      </c>
      <c r="C133" s="18" t="s">
        <v>160</v>
      </c>
      <c r="D133" s="17">
        <v>1</v>
      </c>
      <c r="E133" s="67">
        <v>110000</v>
      </c>
      <c r="F133" s="19">
        <f t="shared" si="0"/>
        <v>20900</v>
      </c>
      <c r="G133" s="19">
        <f t="shared" si="1"/>
        <v>130900</v>
      </c>
      <c r="H133" s="20"/>
      <c r="I133" s="21">
        <v>139000</v>
      </c>
      <c r="J133" s="22">
        <f t="shared" si="24"/>
        <v>26410</v>
      </c>
      <c r="K133" s="23">
        <f t="shared" si="25"/>
        <v>165410</v>
      </c>
      <c r="L133" s="24"/>
      <c r="M133" s="25">
        <v>131000</v>
      </c>
      <c r="N133" s="26">
        <f t="shared" si="26"/>
        <v>24890</v>
      </c>
      <c r="O133" s="27">
        <f t="shared" si="27"/>
        <v>155890</v>
      </c>
      <c r="P133" s="15"/>
      <c r="Q133" s="28">
        <f t="shared" si="23"/>
        <v>150733.33333333334</v>
      </c>
    </row>
    <row r="134" spans="1:17" s="29" customFormat="1" ht="17" thickBot="1" x14ac:dyDescent="0.25">
      <c r="A134" s="17">
        <v>131</v>
      </c>
      <c r="B134" s="17" t="s">
        <v>156</v>
      </c>
      <c r="C134" s="18" t="s">
        <v>161</v>
      </c>
      <c r="D134" s="17">
        <v>1</v>
      </c>
      <c r="E134" s="67">
        <v>50000</v>
      </c>
      <c r="F134" s="19">
        <f t="shared" si="0"/>
        <v>9500</v>
      </c>
      <c r="G134" s="19">
        <f t="shared" si="1"/>
        <v>59500</v>
      </c>
      <c r="H134" s="20"/>
      <c r="I134" s="21">
        <v>64300</v>
      </c>
      <c r="J134" s="22">
        <f t="shared" si="24"/>
        <v>12217</v>
      </c>
      <c r="K134" s="23">
        <f t="shared" si="25"/>
        <v>76517</v>
      </c>
      <c r="L134" s="24"/>
      <c r="M134" s="25">
        <v>67600</v>
      </c>
      <c r="N134" s="26">
        <f t="shared" si="26"/>
        <v>12844</v>
      </c>
      <c r="O134" s="27">
        <f t="shared" si="27"/>
        <v>80444</v>
      </c>
      <c r="P134" s="15"/>
      <c r="Q134" s="28">
        <f t="shared" si="23"/>
        <v>72153.666666666672</v>
      </c>
    </row>
    <row r="135" spans="1:17" s="29" customFormat="1" ht="17" thickBot="1" x14ac:dyDescent="0.25">
      <c r="A135" s="17">
        <v>132</v>
      </c>
      <c r="B135" s="17" t="s">
        <v>156</v>
      </c>
      <c r="C135" s="18" t="s">
        <v>162</v>
      </c>
      <c r="D135" s="17">
        <v>1</v>
      </c>
      <c r="E135" s="67">
        <v>70000</v>
      </c>
      <c r="F135" s="19">
        <f t="shared" si="0"/>
        <v>13300</v>
      </c>
      <c r="G135" s="19">
        <f t="shared" si="1"/>
        <v>83300</v>
      </c>
      <c r="H135" s="20"/>
      <c r="I135" s="21">
        <v>86700</v>
      </c>
      <c r="J135" s="22">
        <f t="shared" si="24"/>
        <v>16473</v>
      </c>
      <c r="K135" s="23">
        <f t="shared" si="25"/>
        <v>103173</v>
      </c>
      <c r="L135" s="24"/>
      <c r="M135" s="25">
        <v>81000</v>
      </c>
      <c r="N135" s="26">
        <f t="shared" si="26"/>
        <v>15390</v>
      </c>
      <c r="O135" s="27">
        <f t="shared" si="27"/>
        <v>96390</v>
      </c>
      <c r="P135" s="15"/>
      <c r="Q135" s="28">
        <f t="shared" si="23"/>
        <v>94287.666666666672</v>
      </c>
    </row>
    <row r="136" spans="1:17" s="29" customFormat="1" ht="17" thickBot="1" x14ac:dyDescent="0.25">
      <c r="A136" s="17">
        <v>133</v>
      </c>
      <c r="B136" s="17" t="s">
        <v>156</v>
      </c>
      <c r="C136" s="18" t="s">
        <v>163</v>
      </c>
      <c r="D136" s="17">
        <v>1</v>
      </c>
      <c r="E136" s="67">
        <v>80000</v>
      </c>
      <c r="F136" s="19">
        <f t="shared" si="0"/>
        <v>15200</v>
      </c>
      <c r="G136" s="19">
        <f t="shared" si="1"/>
        <v>95200</v>
      </c>
      <c r="H136" s="20"/>
      <c r="I136" s="21">
        <v>89500</v>
      </c>
      <c r="J136" s="22">
        <f t="shared" si="24"/>
        <v>17005</v>
      </c>
      <c r="K136" s="23">
        <f t="shared" si="25"/>
        <v>106505</v>
      </c>
      <c r="L136" s="24"/>
      <c r="M136" s="25">
        <v>95000</v>
      </c>
      <c r="N136" s="26">
        <f t="shared" si="26"/>
        <v>18050</v>
      </c>
      <c r="O136" s="27">
        <f t="shared" si="27"/>
        <v>113050</v>
      </c>
      <c r="P136" s="15"/>
      <c r="Q136" s="28">
        <f t="shared" si="23"/>
        <v>104918.33333333333</v>
      </c>
    </row>
    <row r="137" spans="1:17" s="29" customFormat="1" ht="17" thickBot="1" x14ac:dyDescent="0.25">
      <c r="A137" s="17">
        <v>134</v>
      </c>
      <c r="B137" s="17" t="s">
        <v>156</v>
      </c>
      <c r="C137" s="18" t="s">
        <v>164</v>
      </c>
      <c r="D137" s="17">
        <v>1</v>
      </c>
      <c r="E137" s="67">
        <v>300000</v>
      </c>
      <c r="F137" s="19">
        <f t="shared" si="0"/>
        <v>57000</v>
      </c>
      <c r="G137" s="19">
        <f t="shared" si="1"/>
        <v>357000</v>
      </c>
      <c r="H137" s="20"/>
      <c r="I137" s="21">
        <v>322000</v>
      </c>
      <c r="J137" s="22">
        <f t="shared" si="24"/>
        <v>61180</v>
      </c>
      <c r="K137" s="23">
        <f t="shared" si="25"/>
        <v>383180</v>
      </c>
      <c r="L137" s="24"/>
      <c r="M137" s="25">
        <v>297000</v>
      </c>
      <c r="N137" s="26">
        <f t="shared" si="26"/>
        <v>56430</v>
      </c>
      <c r="O137" s="27">
        <f t="shared" si="27"/>
        <v>353430</v>
      </c>
      <c r="P137" s="15"/>
      <c r="Q137" s="28">
        <f t="shared" si="23"/>
        <v>364536.66666666669</v>
      </c>
    </row>
    <row r="138" spans="1:17" s="29" customFormat="1" ht="17" thickBot="1" x14ac:dyDescent="0.25">
      <c r="A138" s="17">
        <v>135</v>
      </c>
      <c r="B138" s="17" t="s">
        <v>156</v>
      </c>
      <c r="C138" s="18" t="s">
        <v>165</v>
      </c>
      <c r="D138" s="17">
        <v>1</v>
      </c>
      <c r="E138" s="67">
        <v>230000</v>
      </c>
      <c r="F138" s="19">
        <f t="shared" si="0"/>
        <v>43700</v>
      </c>
      <c r="G138" s="19">
        <f t="shared" si="1"/>
        <v>273700</v>
      </c>
      <c r="H138" s="20"/>
      <c r="I138" s="21">
        <v>302000</v>
      </c>
      <c r="J138" s="22">
        <f t="shared" si="24"/>
        <v>57380</v>
      </c>
      <c r="K138" s="23">
        <f t="shared" si="25"/>
        <v>359380</v>
      </c>
      <c r="L138" s="24"/>
      <c r="M138" s="25">
        <v>278000</v>
      </c>
      <c r="N138" s="26">
        <f t="shared" si="26"/>
        <v>52820</v>
      </c>
      <c r="O138" s="27">
        <f t="shared" si="27"/>
        <v>330820</v>
      </c>
      <c r="P138" s="15"/>
      <c r="Q138" s="28">
        <f t="shared" si="23"/>
        <v>321300</v>
      </c>
    </row>
    <row r="139" spans="1:17" s="29" customFormat="1" ht="17" thickBot="1" x14ac:dyDescent="0.25">
      <c r="A139" s="17">
        <v>136</v>
      </c>
      <c r="B139" s="17" t="s">
        <v>156</v>
      </c>
      <c r="C139" s="18" t="s">
        <v>166</v>
      </c>
      <c r="D139" s="17">
        <v>1</v>
      </c>
      <c r="E139" s="67">
        <v>70000</v>
      </c>
      <c r="F139" s="19">
        <f t="shared" si="0"/>
        <v>13300</v>
      </c>
      <c r="G139" s="19">
        <f t="shared" si="1"/>
        <v>83300</v>
      </c>
      <c r="H139" s="20"/>
      <c r="I139" s="21">
        <v>86700</v>
      </c>
      <c r="J139" s="22">
        <f t="shared" si="24"/>
        <v>16473</v>
      </c>
      <c r="K139" s="23">
        <f t="shared" si="25"/>
        <v>103173</v>
      </c>
      <c r="L139" s="24"/>
      <c r="M139" s="25">
        <v>82000</v>
      </c>
      <c r="N139" s="26">
        <f t="shared" si="26"/>
        <v>15580</v>
      </c>
      <c r="O139" s="27">
        <f t="shared" si="27"/>
        <v>97580</v>
      </c>
      <c r="P139" s="15"/>
      <c r="Q139" s="28">
        <f t="shared" si="23"/>
        <v>94684.333333333328</v>
      </c>
    </row>
    <row r="140" spans="1:17" s="29" customFormat="1" ht="17" thickBot="1" x14ac:dyDescent="0.25">
      <c r="A140" s="17">
        <v>137</v>
      </c>
      <c r="B140" s="17" t="s">
        <v>156</v>
      </c>
      <c r="C140" s="18" t="s">
        <v>167</v>
      </c>
      <c r="D140" s="17">
        <v>1</v>
      </c>
      <c r="E140" s="67">
        <v>45000</v>
      </c>
      <c r="F140" s="19">
        <f t="shared" si="0"/>
        <v>8550</v>
      </c>
      <c r="G140" s="19">
        <f t="shared" si="1"/>
        <v>53550</v>
      </c>
      <c r="H140" s="20"/>
      <c r="I140" s="21">
        <v>57300</v>
      </c>
      <c r="J140" s="22">
        <f t="shared" si="24"/>
        <v>10887</v>
      </c>
      <c r="K140" s="23">
        <f t="shared" si="25"/>
        <v>68187</v>
      </c>
      <c r="L140" s="24"/>
      <c r="M140" s="25">
        <v>52800</v>
      </c>
      <c r="N140" s="26">
        <f t="shared" si="26"/>
        <v>10032</v>
      </c>
      <c r="O140" s="27">
        <f t="shared" si="27"/>
        <v>62832</v>
      </c>
      <c r="P140" s="15"/>
      <c r="Q140" s="28">
        <f t="shared" si="23"/>
        <v>61523</v>
      </c>
    </row>
    <row r="141" spans="1:17" s="29" customFormat="1" ht="17" thickBot="1" x14ac:dyDescent="0.25">
      <c r="A141" s="17">
        <v>138</v>
      </c>
      <c r="B141" s="17" t="s">
        <v>156</v>
      </c>
      <c r="C141" s="18" t="s">
        <v>168</v>
      </c>
      <c r="D141" s="17">
        <v>1</v>
      </c>
      <c r="E141" s="67">
        <v>180000</v>
      </c>
      <c r="F141" s="19">
        <f t="shared" si="0"/>
        <v>34200</v>
      </c>
      <c r="G141" s="19">
        <f t="shared" si="1"/>
        <v>214200</v>
      </c>
      <c r="H141" s="37"/>
      <c r="I141" s="21">
        <v>198000</v>
      </c>
      <c r="J141" s="22">
        <f t="shared" si="24"/>
        <v>37620</v>
      </c>
      <c r="K141" s="23">
        <f t="shared" si="25"/>
        <v>235620</v>
      </c>
      <c r="L141" s="24"/>
      <c r="M141" s="25">
        <v>185000</v>
      </c>
      <c r="N141" s="26">
        <f t="shared" si="26"/>
        <v>35150</v>
      </c>
      <c r="O141" s="27">
        <f t="shared" si="27"/>
        <v>220150</v>
      </c>
      <c r="P141" s="15"/>
      <c r="Q141" s="28">
        <f t="shared" si="23"/>
        <v>223323.33333333334</v>
      </c>
    </row>
    <row r="142" spans="1:17" s="29" customFormat="1" ht="31" thickBot="1" x14ac:dyDescent="0.25">
      <c r="A142" s="17">
        <v>139</v>
      </c>
      <c r="B142" s="17" t="s">
        <v>156</v>
      </c>
      <c r="C142" s="18" t="s">
        <v>169</v>
      </c>
      <c r="D142" s="17">
        <v>1</v>
      </c>
      <c r="E142" s="67">
        <f>E141+E139</f>
        <v>250000</v>
      </c>
      <c r="F142" s="19">
        <f t="shared" si="0"/>
        <v>47500</v>
      </c>
      <c r="G142" s="19">
        <f t="shared" si="1"/>
        <v>297500</v>
      </c>
      <c r="H142" s="37"/>
      <c r="I142" s="21">
        <v>262000</v>
      </c>
      <c r="J142" s="22">
        <f t="shared" si="24"/>
        <v>49780</v>
      </c>
      <c r="K142" s="23">
        <f t="shared" si="25"/>
        <v>311780</v>
      </c>
      <c r="L142" s="24"/>
      <c r="M142" s="25">
        <v>247000</v>
      </c>
      <c r="N142" s="26">
        <f t="shared" si="26"/>
        <v>46930</v>
      </c>
      <c r="O142" s="27">
        <f t="shared" si="27"/>
        <v>293930</v>
      </c>
      <c r="P142" s="15"/>
      <c r="Q142" s="28">
        <f t="shared" si="23"/>
        <v>301070</v>
      </c>
    </row>
    <row r="143" spans="1:17" s="29" customFormat="1" ht="17" thickBot="1" x14ac:dyDescent="0.25">
      <c r="A143" s="17">
        <v>140</v>
      </c>
      <c r="B143" s="17" t="s">
        <v>156</v>
      </c>
      <c r="C143" s="30" t="s">
        <v>170</v>
      </c>
      <c r="D143" s="17">
        <v>1</v>
      </c>
      <c r="E143" s="67">
        <v>140000</v>
      </c>
      <c r="F143" s="19">
        <f t="shared" si="0"/>
        <v>26600</v>
      </c>
      <c r="G143" s="19">
        <f t="shared" si="1"/>
        <v>166600</v>
      </c>
      <c r="H143" s="20"/>
      <c r="I143" s="21">
        <v>154000</v>
      </c>
      <c r="J143" s="22">
        <f t="shared" si="24"/>
        <v>29260</v>
      </c>
      <c r="K143" s="23">
        <f t="shared" si="25"/>
        <v>183260</v>
      </c>
      <c r="L143" s="24"/>
      <c r="M143" s="25">
        <v>167000</v>
      </c>
      <c r="N143" s="26">
        <f t="shared" si="26"/>
        <v>31730</v>
      </c>
      <c r="O143" s="27">
        <f t="shared" si="27"/>
        <v>198730</v>
      </c>
      <c r="P143" s="15"/>
      <c r="Q143" s="28">
        <f t="shared" si="23"/>
        <v>182863.33333333334</v>
      </c>
    </row>
    <row r="144" spans="1:17" s="29" customFormat="1" ht="17" thickBot="1" x14ac:dyDescent="0.25">
      <c r="A144" s="17">
        <v>141</v>
      </c>
      <c r="B144" s="17" t="s">
        <v>156</v>
      </c>
      <c r="C144" s="18" t="s">
        <v>171</v>
      </c>
      <c r="D144" s="17">
        <v>1</v>
      </c>
      <c r="E144" s="67">
        <v>2800</v>
      </c>
      <c r="F144" s="19">
        <f t="shared" si="0"/>
        <v>532</v>
      </c>
      <c r="G144" s="19">
        <f t="shared" si="1"/>
        <v>3332</v>
      </c>
      <c r="H144" s="20"/>
      <c r="I144" s="21">
        <v>3640</v>
      </c>
      <c r="J144" s="22">
        <f t="shared" si="24"/>
        <v>691.6</v>
      </c>
      <c r="K144" s="23">
        <f t="shared" si="25"/>
        <v>4331.6000000000004</v>
      </c>
      <c r="L144" s="24"/>
      <c r="M144" s="25">
        <v>4000</v>
      </c>
      <c r="N144" s="26">
        <f t="shared" si="26"/>
        <v>760</v>
      </c>
      <c r="O144" s="27">
        <f t="shared" si="27"/>
        <v>4760</v>
      </c>
      <c r="P144" s="15"/>
      <c r="Q144" s="28">
        <f t="shared" si="23"/>
        <v>4141.2</v>
      </c>
    </row>
    <row r="145" spans="1:17" s="29" customFormat="1" ht="17" thickBot="1" x14ac:dyDescent="0.25">
      <c r="A145" s="17">
        <v>142</v>
      </c>
      <c r="B145" s="17" t="s">
        <v>156</v>
      </c>
      <c r="C145" s="18" t="s">
        <v>172</v>
      </c>
      <c r="D145" s="17">
        <v>1</v>
      </c>
      <c r="E145" s="67">
        <v>65000</v>
      </c>
      <c r="F145" s="19">
        <f t="shared" si="0"/>
        <v>12350</v>
      </c>
      <c r="G145" s="19">
        <f t="shared" si="1"/>
        <v>77350</v>
      </c>
      <c r="H145" s="20"/>
      <c r="I145" s="21">
        <v>81300</v>
      </c>
      <c r="J145" s="22">
        <f t="shared" si="24"/>
        <v>15447</v>
      </c>
      <c r="K145" s="23">
        <f t="shared" si="25"/>
        <v>96747</v>
      </c>
      <c r="L145" s="24"/>
      <c r="M145" s="25">
        <v>87000</v>
      </c>
      <c r="N145" s="26">
        <f t="shared" si="26"/>
        <v>16530</v>
      </c>
      <c r="O145" s="27">
        <f t="shared" si="27"/>
        <v>103530</v>
      </c>
      <c r="P145" s="15"/>
      <c r="Q145" s="28">
        <f t="shared" si="23"/>
        <v>92542.333333333328</v>
      </c>
    </row>
    <row r="146" spans="1:17" s="29" customFormat="1" ht="17" thickBot="1" x14ac:dyDescent="0.25">
      <c r="A146" s="17">
        <v>143</v>
      </c>
      <c r="B146" s="17" t="s">
        <v>156</v>
      </c>
      <c r="C146" s="18" t="s">
        <v>173</v>
      </c>
      <c r="D146" s="17">
        <v>1</v>
      </c>
      <c r="E146" s="67">
        <v>95000</v>
      </c>
      <c r="F146" s="19">
        <f t="shared" si="0"/>
        <v>18050</v>
      </c>
      <c r="G146" s="19">
        <f t="shared" si="1"/>
        <v>113050</v>
      </c>
      <c r="H146" s="20"/>
      <c r="I146" s="21">
        <v>100000</v>
      </c>
      <c r="J146" s="22">
        <f t="shared" si="24"/>
        <v>19000</v>
      </c>
      <c r="K146" s="23">
        <f t="shared" si="25"/>
        <v>119000</v>
      </c>
      <c r="L146" s="24"/>
      <c r="M146" s="25">
        <v>95000</v>
      </c>
      <c r="N146" s="26">
        <f t="shared" si="26"/>
        <v>18050</v>
      </c>
      <c r="O146" s="27">
        <f t="shared" si="27"/>
        <v>113050</v>
      </c>
      <c r="P146" s="15"/>
      <c r="Q146" s="28">
        <f t="shared" si="23"/>
        <v>115033.33333333333</v>
      </c>
    </row>
    <row r="147" spans="1:17" s="29" customFormat="1" ht="17" thickBot="1" x14ac:dyDescent="0.25">
      <c r="A147" s="17">
        <v>144</v>
      </c>
      <c r="B147" s="17" t="s">
        <v>156</v>
      </c>
      <c r="C147" s="18" t="s">
        <v>174</v>
      </c>
      <c r="D147" s="17">
        <v>1</v>
      </c>
      <c r="E147" s="67">
        <v>80000</v>
      </c>
      <c r="F147" s="19">
        <f t="shared" si="0"/>
        <v>15200</v>
      </c>
      <c r="G147" s="19">
        <f t="shared" si="1"/>
        <v>95200</v>
      </c>
      <c r="H147" s="20"/>
      <c r="I147" s="21">
        <v>89500</v>
      </c>
      <c r="J147" s="22">
        <f t="shared" si="24"/>
        <v>17005</v>
      </c>
      <c r="K147" s="23">
        <f t="shared" si="25"/>
        <v>106505</v>
      </c>
      <c r="L147" s="24"/>
      <c r="M147" s="25">
        <v>83000</v>
      </c>
      <c r="N147" s="26">
        <f t="shared" si="26"/>
        <v>15770</v>
      </c>
      <c r="O147" s="27">
        <f t="shared" si="27"/>
        <v>98770</v>
      </c>
      <c r="P147" s="15"/>
      <c r="Q147" s="28">
        <f t="shared" si="23"/>
        <v>100158.33333333333</v>
      </c>
    </row>
    <row r="148" spans="1:17" s="35" customFormat="1" ht="17" thickBot="1" x14ac:dyDescent="0.25">
      <c r="A148" s="17">
        <v>145</v>
      </c>
      <c r="B148" s="17" t="s">
        <v>156</v>
      </c>
      <c r="C148" s="32" t="s">
        <v>175</v>
      </c>
      <c r="D148" s="17">
        <v>1</v>
      </c>
      <c r="E148" s="68">
        <v>50000</v>
      </c>
      <c r="F148" s="33">
        <f t="shared" si="0"/>
        <v>9500</v>
      </c>
      <c r="G148" s="33">
        <f t="shared" si="1"/>
        <v>59500</v>
      </c>
      <c r="H148" s="34"/>
      <c r="I148" s="21">
        <v>55400</v>
      </c>
      <c r="J148" s="22">
        <f t="shared" si="24"/>
        <v>10526</v>
      </c>
      <c r="K148" s="23">
        <f t="shared" si="25"/>
        <v>65926</v>
      </c>
      <c r="L148" s="24"/>
      <c r="M148" s="25">
        <v>51600</v>
      </c>
      <c r="N148" s="26">
        <f t="shared" si="26"/>
        <v>9804</v>
      </c>
      <c r="O148" s="27">
        <f t="shared" si="27"/>
        <v>61404</v>
      </c>
      <c r="P148" s="15"/>
      <c r="Q148" s="28">
        <f t="shared" si="23"/>
        <v>62276.666666666664</v>
      </c>
    </row>
    <row r="149" spans="1:17" s="29" customFormat="1" ht="31" thickBot="1" x14ac:dyDescent="0.25">
      <c r="A149" s="17">
        <v>146</v>
      </c>
      <c r="B149" s="17" t="s">
        <v>156</v>
      </c>
      <c r="C149" s="18" t="s">
        <v>176</v>
      </c>
      <c r="D149" s="17">
        <v>1</v>
      </c>
      <c r="E149" s="67">
        <v>5900</v>
      </c>
      <c r="F149" s="19">
        <f t="shared" si="0"/>
        <v>1121</v>
      </c>
      <c r="G149" s="19">
        <f t="shared" si="1"/>
        <v>7021</v>
      </c>
      <c r="H149" s="37"/>
      <c r="I149" s="21">
        <v>7660</v>
      </c>
      <c r="J149" s="22">
        <f t="shared" si="24"/>
        <v>1455.4</v>
      </c>
      <c r="K149" s="23">
        <f t="shared" si="25"/>
        <v>9115.4</v>
      </c>
      <c r="L149" s="24"/>
      <c r="M149" s="25">
        <v>8000</v>
      </c>
      <c r="N149" s="26">
        <f t="shared" si="26"/>
        <v>1520</v>
      </c>
      <c r="O149" s="27">
        <f t="shared" si="27"/>
        <v>9520</v>
      </c>
      <c r="P149" s="15"/>
      <c r="Q149" s="28">
        <f t="shared" si="23"/>
        <v>8552.1333333333332</v>
      </c>
    </row>
    <row r="150" spans="1:17" s="29" customFormat="1" ht="31" thickBot="1" x14ac:dyDescent="0.25">
      <c r="A150" s="17">
        <v>147</v>
      </c>
      <c r="B150" s="17" t="s">
        <v>156</v>
      </c>
      <c r="C150" s="18" t="s">
        <v>177</v>
      </c>
      <c r="D150" s="17">
        <v>1</v>
      </c>
      <c r="E150" s="67">
        <v>5000</v>
      </c>
      <c r="F150" s="19">
        <f t="shared" si="0"/>
        <v>950</v>
      </c>
      <c r="G150" s="19">
        <f t="shared" si="1"/>
        <v>5950</v>
      </c>
      <c r="H150" s="37"/>
      <c r="I150" s="21">
        <v>6370</v>
      </c>
      <c r="J150" s="22">
        <f t="shared" si="24"/>
        <v>1210.3</v>
      </c>
      <c r="K150" s="23">
        <f t="shared" si="25"/>
        <v>7580.3</v>
      </c>
      <c r="L150" s="24"/>
      <c r="M150" s="25">
        <v>7000</v>
      </c>
      <c r="N150" s="26">
        <f t="shared" si="26"/>
        <v>1330</v>
      </c>
      <c r="O150" s="27">
        <f t="shared" si="27"/>
        <v>8330</v>
      </c>
      <c r="P150" s="15"/>
      <c r="Q150" s="28">
        <f t="shared" si="23"/>
        <v>7286.7666666666664</v>
      </c>
    </row>
    <row r="151" spans="1:17" s="29" customFormat="1" ht="31" thickBot="1" x14ac:dyDescent="0.25">
      <c r="A151" s="17">
        <v>148</v>
      </c>
      <c r="B151" s="17" t="s">
        <v>156</v>
      </c>
      <c r="C151" s="18" t="s">
        <v>178</v>
      </c>
      <c r="D151" s="17">
        <v>1</v>
      </c>
      <c r="E151" s="67">
        <v>6300</v>
      </c>
      <c r="F151" s="19">
        <f t="shared" si="0"/>
        <v>1197</v>
      </c>
      <c r="G151" s="19">
        <f t="shared" si="1"/>
        <v>7497</v>
      </c>
      <c r="H151" s="37"/>
      <c r="I151" s="21">
        <v>6900</v>
      </c>
      <c r="J151" s="22">
        <f t="shared" si="24"/>
        <v>1311</v>
      </c>
      <c r="K151" s="23">
        <f t="shared" si="25"/>
        <v>8211</v>
      </c>
      <c r="L151" s="24"/>
      <c r="M151" s="25">
        <v>6560</v>
      </c>
      <c r="N151" s="26">
        <f t="shared" si="26"/>
        <v>1246.4000000000001</v>
      </c>
      <c r="O151" s="27">
        <f t="shared" si="27"/>
        <v>7806.4</v>
      </c>
      <c r="P151" s="15"/>
      <c r="Q151" s="28">
        <f t="shared" si="23"/>
        <v>7838.1333333333341</v>
      </c>
    </row>
    <row r="152" spans="1:17" s="29" customFormat="1" ht="31" thickBot="1" x14ac:dyDescent="0.25">
      <c r="A152" s="17">
        <v>149</v>
      </c>
      <c r="B152" s="17" t="s">
        <v>156</v>
      </c>
      <c r="C152" s="18" t="s">
        <v>179</v>
      </c>
      <c r="D152" s="17">
        <v>1</v>
      </c>
      <c r="E152" s="67">
        <v>10500</v>
      </c>
      <c r="F152" s="19">
        <f t="shared" si="0"/>
        <v>1995</v>
      </c>
      <c r="G152" s="19">
        <f t="shared" si="1"/>
        <v>12495</v>
      </c>
      <c r="H152" s="37"/>
      <c r="I152" s="21">
        <v>11900</v>
      </c>
      <c r="J152" s="22">
        <f t="shared" si="24"/>
        <v>2261</v>
      </c>
      <c r="K152" s="23">
        <f t="shared" si="25"/>
        <v>14161</v>
      </c>
      <c r="L152" s="24"/>
      <c r="M152" s="25">
        <v>11100</v>
      </c>
      <c r="N152" s="26">
        <f t="shared" si="26"/>
        <v>2109</v>
      </c>
      <c r="O152" s="27">
        <f t="shared" si="27"/>
        <v>13209</v>
      </c>
      <c r="P152" s="15"/>
      <c r="Q152" s="28">
        <f t="shared" si="23"/>
        <v>13288.333333333334</v>
      </c>
    </row>
    <row r="153" spans="1:17" s="29" customFormat="1" ht="31" thickBot="1" x14ac:dyDescent="0.25">
      <c r="A153" s="17">
        <v>150</v>
      </c>
      <c r="B153" s="17" t="s">
        <v>156</v>
      </c>
      <c r="C153" s="18" t="s">
        <v>180</v>
      </c>
      <c r="D153" s="17">
        <v>1</v>
      </c>
      <c r="E153" s="67">
        <v>10000</v>
      </c>
      <c r="F153" s="19">
        <f t="shared" si="0"/>
        <v>1900</v>
      </c>
      <c r="G153" s="19">
        <f t="shared" si="1"/>
        <v>11900</v>
      </c>
      <c r="H153" s="37"/>
      <c r="I153" s="21">
        <v>12900</v>
      </c>
      <c r="J153" s="22">
        <f t="shared" si="24"/>
        <v>2451</v>
      </c>
      <c r="K153" s="23">
        <f t="shared" si="25"/>
        <v>15351</v>
      </c>
      <c r="L153" s="24"/>
      <c r="M153" s="25">
        <v>12300</v>
      </c>
      <c r="N153" s="26">
        <f t="shared" si="26"/>
        <v>2337</v>
      </c>
      <c r="O153" s="27">
        <f t="shared" si="27"/>
        <v>14637</v>
      </c>
      <c r="P153" s="15"/>
      <c r="Q153" s="28">
        <f t="shared" si="23"/>
        <v>13962.666666666666</v>
      </c>
    </row>
    <row r="154" spans="1:17" s="29" customFormat="1" ht="31" thickBot="1" x14ac:dyDescent="0.25">
      <c r="A154" s="17">
        <v>151</v>
      </c>
      <c r="B154" s="17" t="s">
        <v>156</v>
      </c>
      <c r="C154" s="18" t="s">
        <v>181</v>
      </c>
      <c r="D154" s="17">
        <v>1</v>
      </c>
      <c r="E154" s="67">
        <v>11000</v>
      </c>
      <c r="F154" s="19">
        <f t="shared" si="0"/>
        <v>2090</v>
      </c>
      <c r="G154" s="19">
        <f t="shared" si="1"/>
        <v>13090</v>
      </c>
      <c r="H154" s="37"/>
      <c r="I154" s="21">
        <v>14300</v>
      </c>
      <c r="J154" s="22">
        <f t="shared" si="24"/>
        <v>2717</v>
      </c>
      <c r="K154" s="23">
        <f t="shared" si="25"/>
        <v>17017</v>
      </c>
      <c r="L154" s="24"/>
      <c r="M154" s="25">
        <v>15500</v>
      </c>
      <c r="N154" s="26">
        <f t="shared" si="26"/>
        <v>2945</v>
      </c>
      <c r="O154" s="27">
        <f t="shared" si="27"/>
        <v>18445</v>
      </c>
      <c r="P154" s="15"/>
      <c r="Q154" s="28">
        <f t="shared" si="23"/>
        <v>16184</v>
      </c>
    </row>
    <row r="155" spans="1:17" s="29" customFormat="1" ht="31" thickBot="1" x14ac:dyDescent="0.25">
      <c r="A155" s="17">
        <v>152</v>
      </c>
      <c r="B155" s="17" t="s">
        <v>156</v>
      </c>
      <c r="C155" s="18" t="s">
        <v>182</v>
      </c>
      <c r="D155" s="17">
        <v>1</v>
      </c>
      <c r="E155" s="67">
        <v>5000</v>
      </c>
      <c r="F155" s="19">
        <f t="shared" si="0"/>
        <v>950</v>
      </c>
      <c r="G155" s="19">
        <f t="shared" si="1"/>
        <v>5950</v>
      </c>
      <c r="H155" s="20"/>
      <c r="I155" s="21">
        <v>5420</v>
      </c>
      <c r="J155" s="22">
        <f t="shared" si="24"/>
        <v>1029.8</v>
      </c>
      <c r="K155" s="23">
        <f t="shared" si="25"/>
        <v>6449.8</v>
      </c>
      <c r="L155" s="24"/>
      <c r="M155" s="25">
        <v>6000</v>
      </c>
      <c r="N155" s="26">
        <f t="shared" si="26"/>
        <v>1140</v>
      </c>
      <c r="O155" s="27">
        <f t="shared" si="27"/>
        <v>7140</v>
      </c>
      <c r="P155" s="15"/>
      <c r="Q155" s="28">
        <f t="shared" si="23"/>
        <v>6513.2666666666664</v>
      </c>
    </row>
    <row r="156" spans="1:17" s="29" customFormat="1" ht="17" thickBot="1" x14ac:dyDescent="0.25">
      <c r="A156" s="17">
        <v>153</v>
      </c>
      <c r="B156" s="17" t="s">
        <v>156</v>
      </c>
      <c r="C156" s="18" t="s">
        <v>183</v>
      </c>
      <c r="D156" s="17">
        <v>1</v>
      </c>
      <c r="E156" s="67">
        <v>42000</v>
      </c>
      <c r="F156" s="19">
        <f t="shared" si="0"/>
        <v>7980</v>
      </c>
      <c r="G156" s="19">
        <f t="shared" si="1"/>
        <v>49980</v>
      </c>
      <c r="H156" s="20"/>
      <c r="I156" s="21">
        <v>54500</v>
      </c>
      <c r="J156" s="22">
        <f t="shared" si="24"/>
        <v>10355</v>
      </c>
      <c r="K156" s="23">
        <f t="shared" si="25"/>
        <v>64855</v>
      </c>
      <c r="L156" s="24"/>
      <c r="M156" s="25">
        <v>51800</v>
      </c>
      <c r="N156" s="26">
        <f t="shared" si="26"/>
        <v>9842</v>
      </c>
      <c r="O156" s="27">
        <f t="shared" si="27"/>
        <v>61642</v>
      </c>
      <c r="P156" s="15"/>
      <c r="Q156" s="28">
        <f t="shared" si="23"/>
        <v>58825.666666666664</v>
      </c>
    </row>
    <row r="157" spans="1:17" s="29" customFormat="1" ht="17" thickBot="1" x14ac:dyDescent="0.25">
      <c r="A157" s="17">
        <v>154</v>
      </c>
      <c r="B157" s="17" t="s">
        <v>156</v>
      </c>
      <c r="C157" s="18" t="s">
        <v>184</v>
      </c>
      <c r="D157" s="17">
        <v>1</v>
      </c>
      <c r="E157" s="67">
        <v>4500</v>
      </c>
      <c r="F157" s="19">
        <f t="shared" si="0"/>
        <v>855</v>
      </c>
      <c r="G157" s="19">
        <f t="shared" si="1"/>
        <v>5355</v>
      </c>
      <c r="H157" s="20"/>
      <c r="I157" s="21">
        <v>4930</v>
      </c>
      <c r="J157" s="22">
        <f t="shared" si="24"/>
        <v>936.7</v>
      </c>
      <c r="K157" s="23">
        <f t="shared" si="25"/>
        <v>5866.7</v>
      </c>
      <c r="L157" s="24"/>
      <c r="M157" s="25">
        <v>5000</v>
      </c>
      <c r="N157" s="26">
        <f t="shared" si="26"/>
        <v>950</v>
      </c>
      <c r="O157" s="27">
        <f t="shared" si="27"/>
        <v>5950</v>
      </c>
      <c r="P157" s="15"/>
      <c r="Q157" s="28">
        <f t="shared" si="23"/>
        <v>5723.9000000000005</v>
      </c>
    </row>
    <row r="158" spans="1:17" s="29" customFormat="1" ht="17" thickBot="1" x14ac:dyDescent="0.25">
      <c r="A158" s="17">
        <v>155</v>
      </c>
      <c r="B158" s="17" t="s">
        <v>156</v>
      </c>
      <c r="C158" s="18" t="s">
        <v>185</v>
      </c>
      <c r="D158" s="17">
        <v>1</v>
      </c>
      <c r="E158" s="67">
        <v>48000</v>
      </c>
      <c r="F158" s="19">
        <f t="shared" si="0"/>
        <v>9120</v>
      </c>
      <c r="G158" s="19">
        <f t="shared" si="1"/>
        <v>57120</v>
      </c>
      <c r="H158" s="20"/>
      <c r="I158" s="21">
        <v>61700</v>
      </c>
      <c r="J158" s="22">
        <f t="shared" si="24"/>
        <v>11723</v>
      </c>
      <c r="K158" s="23">
        <f t="shared" si="25"/>
        <v>73423</v>
      </c>
      <c r="L158" s="24"/>
      <c r="M158" s="25">
        <v>66700</v>
      </c>
      <c r="N158" s="26">
        <f t="shared" si="26"/>
        <v>12673</v>
      </c>
      <c r="O158" s="27">
        <f t="shared" si="27"/>
        <v>79373</v>
      </c>
      <c r="P158" s="15"/>
      <c r="Q158" s="28">
        <f t="shared" si="23"/>
        <v>69972</v>
      </c>
    </row>
    <row r="159" spans="1:17" s="29" customFormat="1" ht="17" thickBot="1" x14ac:dyDescent="0.25">
      <c r="A159" s="17">
        <v>156</v>
      </c>
      <c r="B159" s="17" t="s">
        <v>156</v>
      </c>
      <c r="C159" s="18" t="s">
        <v>186</v>
      </c>
      <c r="D159" s="17">
        <v>1</v>
      </c>
      <c r="E159" s="67">
        <v>51000</v>
      </c>
      <c r="F159" s="19">
        <f t="shared" si="0"/>
        <v>9690</v>
      </c>
      <c r="G159" s="19">
        <f t="shared" si="1"/>
        <v>60690</v>
      </c>
      <c r="H159" s="20"/>
      <c r="I159" s="21">
        <v>66200</v>
      </c>
      <c r="J159" s="22">
        <f t="shared" si="24"/>
        <v>12578</v>
      </c>
      <c r="K159" s="23">
        <f t="shared" si="25"/>
        <v>78778</v>
      </c>
      <c r="L159" s="24"/>
      <c r="M159" s="25">
        <v>62900</v>
      </c>
      <c r="N159" s="26">
        <f t="shared" si="26"/>
        <v>11951</v>
      </c>
      <c r="O159" s="27">
        <f t="shared" si="27"/>
        <v>74851</v>
      </c>
      <c r="P159" s="15"/>
      <c r="Q159" s="28">
        <f t="shared" si="23"/>
        <v>71439.666666666672</v>
      </c>
    </row>
    <row r="160" spans="1:17" s="29" customFormat="1" ht="31" thickBot="1" x14ac:dyDescent="0.25">
      <c r="A160" s="17">
        <v>157</v>
      </c>
      <c r="B160" s="17" t="s">
        <v>156</v>
      </c>
      <c r="C160" s="18" t="s">
        <v>187</v>
      </c>
      <c r="D160" s="17">
        <v>1</v>
      </c>
      <c r="E160" s="67">
        <v>6800000</v>
      </c>
      <c r="F160" s="19">
        <f t="shared" si="0"/>
        <v>1292000</v>
      </c>
      <c r="G160" s="19">
        <f t="shared" si="1"/>
        <v>8092000</v>
      </c>
      <c r="H160" s="20"/>
      <c r="I160" s="21">
        <v>7283000</v>
      </c>
      <c r="J160" s="22">
        <f t="shared" si="24"/>
        <v>1383770</v>
      </c>
      <c r="K160" s="23">
        <f t="shared" si="25"/>
        <v>8666770</v>
      </c>
      <c r="L160" s="24"/>
      <c r="M160" s="25">
        <v>6410000</v>
      </c>
      <c r="N160" s="26">
        <f t="shared" si="26"/>
        <v>1217900</v>
      </c>
      <c r="O160" s="27">
        <f t="shared" si="27"/>
        <v>7627900</v>
      </c>
      <c r="P160" s="15"/>
      <c r="Q160" s="28">
        <f t="shared" ref="Q160:Q191" si="28">(G160+K160+O160)/3</f>
        <v>8128890</v>
      </c>
    </row>
    <row r="161" spans="1:17" s="29" customFormat="1" ht="31" thickBot="1" x14ac:dyDescent="0.25">
      <c r="A161" s="17">
        <v>158</v>
      </c>
      <c r="B161" s="17" t="s">
        <v>156</v>
      </c>
      <c r="C161" s="18" t="s">
        <v>188</v>
      </c>
      <c r="D161" s="17">
        <v>1</v>
      </c>
      <c r="E161" s="67">
        <v>4500</v>
      </c>
      <c r="F161" s="19">
        <f t="shared" si="0"/>
        <v>855</v>
      </c>
      <c r="G161" s="19">
        <f t="shared" si="1"/>
        <v>5355</v>
      </c>
      <c r="H161" s="20"/>
      <c r="I161" s="21">
        <v>5900</v>
      </c>
      <c r="J161" s="22">
        <f t="shared" si="24"/>
        <v>1121</v>
      </c>
      <c r="K161" s="23">
        <f t="shared" si="25"/>
        <v>7021</v>
      </c>
      <c r="L161" s="24"/>
      <c r="M161" s="25">
        <v>5610</v>
      </c>
      <c r="N161" s="26">
        <f t="shared" si="26"/>
        <v>1065.9000000000001</v>
      </c>
      <c r="O161" s="27">
        <f t="shared" si="27"/>
        <v>6675.9</v>
      </c>
      <c r="P161" s="15"/>
      <c r="Q161" s="28">
        <f t="shared" si="28"/>
        <v>6350.6333333333341</v>
      </c>
    </row>
    <row r="162" spans="1:17" s="29" customFormat="1" ht="17" thickBot="1" x14ac:dyDescent="0.25">
      <c r="A162" s="17">
        <v>159</v>
      </c>
      <c r="B162" s="17" t="s">
        <v>156</v>
      </c>
      <c r="C162" s="18" t="s">
        <v>189</v>
      </c>
      <c r="D162" s="17">
        <v>1</v>
      </c>
      <c r="E162" s="67">
        <v>4500</v>
      </c>
      <c r="F162" s="19">
        <f t="shared" si="0"/>
        <v>855</v>
      </c>
      <c r="G162" s="19">
        <f t="shared" si="1"/>
        <v>5355</v>
      </c>
      <c r="H162" s="20"/>
      <c r="I162" s="21">
        <v>5570</v>
      </c>
      <c r="J162" s="22">
        <f t="shared" si="24"/>
        <v>1058.3</v>
      </c>
      <c r="K162" s="23">
        <f t="shared" si="25"/>
        <v>6628.3</v>
      </c>
      <c r="L162" s="24"/>
      <c r="M162" s="25">
        <v>6000</v>
      </c>
      <c r="N162" s="26">
        <f t="shared" si="26"/>
        <v>1140</v>
      </c>
      <c r="O162" s="27">
        <f t="shared" si="27"/>
        <v>7140</v>
      </c>
      <c r="P162" s="15"/>
      <c r="Q162" s="28">
        <f t="shared" si="28"/>
        <v>6374.4333333333334</v>
      </c>
    </row>
    <row r="163" spans="1:17" s="29" customFormat="1" ht="17" thickBot="1" x14ac:dyDescent="0.25">
      <c r="A163" s="17">
        <v>160</v>
      </c>
      <c r="B163" s="17" t="s">
        <v>156</v>
      </c>
      <c r="C163" s="18" t="s">
        <v>190</v>
      </c>
      <c r="D163" s="17">
        <v>1</v>
      </c>
      <c r="E163" s="67">
        <v>600000</v>
      </c>
      <c r="F163" s="19">
        <f t="shared" si="0"/>
        <v>114000</v>
      </c>
      <c r="G163" s="19">
        <f t="shared" si="1"/>
        <v>714000</v>
      </c>
      <c r="H163" s="20"/>
      <c r="I163" s="21">
        <v>643000</v>
      </c>
      <c r="J163" s="22">
        <f t="shared" si="24"/>
        <v>122170</v>
      </c>
      <c r="K163" s="23">
        <f t="shared" si="25"/>
        <v>765170</v>
      </c>
      <c r="L163" s="24"/>
      <c r="M163" s="25">
        <v>695000</v>
      </c>
      <c r="N163" s="26">
        <f t="shared" si="26"/>
        <v>132050</v>
      </c>
      <c r="O163" s="27">
        <f t="shared" si="27"/>
        <v>827050</v>
      </c>
      <c r="P163" s="15"/>
      <c r="Q163" s="28">
        <f t="shared" si="28"/>
        <v>768740</v>
      </c>
    </row>
    <row r="164" spans="1:17" s="29" customFormat="1" ht="17" thickBot="1" x14ac:dyDescent="0.25">
      <c r="A164" s="17">
        <v>161</v>
      </c>
      <c r="B164" s="17" t="s">
        <v>156</v>
      </c>
      <c r="C164" s="18" t="s">
        <v>191</v>
      </c>
      <c r="D164" s="17">
        <v>1</v>
      </c>
      <c r="E164" s="67">
        <v>1500</v>
      </c>
      <c r="F164" s="19">
        <f t="shared" si="0"/>
        <v>285</v>
      </c>
      <c r="G164" s="19">
        <f t="shared" si="1"/>
        <v>1785</v>
      </c>
      <c r="H164" s="20"/>
      <c r="I164" s="21">
        <v>1610</v>
      </c>
      <c r="J164" s="22">
        <f t="shared" si="24"/>
        <v>305.89999999999998</v>
      </c>
      <c r="K164" s="23">
        <f t="shared" si="25"/>
        <v>1915.9</v>
      </c>
      <c r="L164" s="24"/>
      <c r="M164" s="25">
        <v>2000</v>
      </c>
      <c r="N164" s="26">
        <f t="shared" si="26"/>
        <v>380</v>
      </c>
      <c r="O164" s="27">
        <f t="shared" si="27"/>
        <v>2380</v>
      </c>
      <c r="P164" s="15"/>
      <c r="Q164" s="28">
        <f t="shared" si="28"/>
        <v>2026.9666666666665</v>
      </c>
    </row>
    <row r="165" spans="1:17" s="29" customFormat="1" ht="17" thickBot="1" x14ac:dyDescent="0.25">
      <c r="A165" s="17">
        <v>162</v>
      </c>
      <c r="B165" s="17" t="s">
        <v>156</v>
      </c>
      <c r="C165" s="18" t="s">
        <v>192</v>
      </c>
      <c r="D165" s="17">
        <v>1</v>
      </c>
      <c r="E165" s="67">
        <v>420000</v>
      </c>
      <c r="F165" s="19">
        <f t="shared" si="0"/>
        <v>79800</v>
      </c>
      <c r="G165" s="19">
        <f t="shared" si="1"/>
        <v>499800</v>
      </c>
      <c r="H165" s="20"/>
      <c r="I165" s="21">
        <v>525000</v>
      </c>
      <c r="J165" s="22">
        <f t="shared" si="24"/>
        <v>99750</v>
      </c>
      <c r="K165" s="23">
        <f t="shared" si="25"/>
        <v>624750</v>
      </c>
      <c r="L165" s="24"/>
      <c r="M165" s="25">
        <v>494000</v>
      </c>
      <c r="N165" s="26">
        <f t="shared" si="26"/>
        <v>93860</v>
      </c>
      <c r="O165" s="27">
        <f t="shared" si="27"/>
        <v>587860</v>
      </c>
      <c r="P165" s="15"/>
      <c r="Q165" s="28">
        <f t="shared" si="28"/>
        <v>570803.33333333337</v>
      </c>
    </row>
    <row r="166" spans="1:17" s="29" customFormat="1" ht="17" thickBot="1" x14ac:dyDescent="0.25">
      <c r="A166" s="17">
        <v>163</v>
      </c>
      <c r="B166" s="17" t="s">
        <v>156</v>
      </c>
      <c r="C166" s="18" t="s">
        <v>193</v>
      </c>
      <c r="D166" s="17">
        <v>1</v>
      </c>
      <c r="E166" s="67">
        <v>22000</v>
      </c>
      <c r="F166" s="19">
        <f t="shared" si="0"/>
        <v>4180</v>
      </c>
      <c r="G166" s="19">
        <f t="shared" si="1"/>
        <v>26180</v>
      </c>
      <c r="H166" s="20"/>
      <c r="I166" s="21">
        <v>23100</v>
      </c>
      <c r="J166" s="22">
        <f t="shared" si="24"/>
        <v>4389</v>
      </c>
      <c r="K166" s="23">
        <f t="shared" si="25"/>
        <v>27489</v>
      </c>
      <c r="L166" s="24"/>
      <c r="M166" s="25">
        <v>25000</v>
      </c>
      <c r="N166" s="26">
        <f t="shared" si="26"/>
        <v>4750</v>
      </c>
      <c r="O166" s="27">
        <f t="shared" si="27"/>
        <v>29750</v>
      </c>
      <c r="P166" s="15"/>
      <c r="Q166" s="28">
        <f t="shared" si="28"/>
        <v>27806.333333333332</v>
      </c>
    </row>
    <row r="167" spans="1:17" s="29" customFormat="1" ht="31" thickBot="1" x14ac:dyDescent="0.25">
      <c r="A167" s="17">
        <v>164</v>
      </c>
      <c r="B167" s="17" t="s">
        <v>156</v>
      </c>
      <c r="C167" s="18" t="s">
        <v>194</v>
      </c>
      <c r="D167" s="17">
        <v>1</v>
      </c>
      <c r="E167" s="67">
        <v>2500</v>
      </c>
      <c r="F167" s="19">
        <f t="shared" ref="F167:F251" si="29">E167*0.19</f>
        <v>475</v>
      </c>
      <c r="G167" s="19">
        <f t="shared" ref="G167:G251" si="30">F167+E167</f>
        <v>2975</v>
      </c>
      <c r="H167" s="20"/>
      <c r="I167" s="21">
        <v>2770</v>
      </c>
      <c r="J167" s="22">
        <f t="shared" si="24"/>
        <v>526.29999999999995</v>
      </c>
      <c r="K167" s="23">
        <f t="shared" si="25"/>
        <v>3296.3</v>
      </c>
      <c r="L167" s="24"/>
      <c r="M167" s="25">
        <v>3000</v>
      </c>
      <c r="N167" s="26">
        <f t="shared" si="26"/>
        <v>570</v>
      </c>
      <c r="O167" s="27">
        <f t="shared" si="27"/>
        <v>3570</v>
      </c>
      <c r="P167" s="15"/>
      <c r="Q167" s="28">
        <f t="shared" si="28"/>
        <v>3280.4333333333329</v>
      </c>
    </row>
    <row r="168" spans="1:17" s="29" customFormat="1" ht="31" thickBot="1" x14ac:dyDescent="0.25">
      <c r="A168" s="17">
        <v>165</v>
      </c>
      <c r="B168" s="17" t="s">
        <v>156</v>
      </c>
      <c r="C168" s="18" t="s">
        <v>195</v>
      </c>
      <c r="D168" s="17">
        <v>1</v>
      </c>
      <c r="E168" s="67">
        <v>10800</v>
      </c>
      <c r="F168" s="19">
        <f t="shared" si="29"/>
        <v>2052</v>
      </c>
      <c r="G168" s="19">
        <f t="shared" si="30"/>
        <v>12852</v>
      </c>
      <c r="H168" s="20"/>
      <c r="I168" s="21">
        <v>11400</v>
      </c>
      <c r="J168" s="22">
        <f t="shared" si="24"/>
        <v>2166</v>
      </c>
      <c r="K168" s="23">
        <f t="shared" si="25"/>
        <v>13566</v>
      </c>
      <c r="L168" s="24"/>
      <c r="M168" s="25">
        <v>10800</v>
      </c>
      <c r="N168" s="26">
        <f t="shared" si="26"/>
        <v>2052</v>
      </c>
      <c r="O168" s="27">
        <f t="shared" si="27"/>
        <v>12852</v>
      </c>
      <c r="P168" s="15"/>
      <c r="Q168" s="28">
        <f t="shared" si="28"/>
        <v>13090</v>
      </c>
    </row>
    <row r="169" spans="1:17" s="29" customFormat="1" ht="31" thickBot="1" x14ac:dyDescent="0.25">
      <c r="A169" s="17">
        <v>166</v>
      </c>
      <c r="B169" s="17" t="s">
        <v>156</v>
      </c>
      <c r="C169" s="18" t="s">
        <v>196</v>
      </c>
      <c r="D169" s="17">
        <v>1</v>
      </c>
      <c r="E169" s="67">
        <v>9000</v>
      </c>
      <c r="F169" s="19">
        <f t="shared" si="29"/>
        <v>1710</v>
      </c>
      <c r="G169" s="19">
        <f t="shared" si="30"/>
        <v>10710</v>
      </c>
      <c r="H169" s="20"/>
      <c r="I169" s="21">
        <v>9800</v>
      </c>
      <c r="J169" s="22">
        <f t="shared" si="24"/>
        <v>1862</v>
      </c>
      <c r="K169" s="23">
        <f t="shared" si="25"/>
        <v>11662</v>
      </c>
      <c r="L169" s="24"/>
      <c r="M169" s="25">
        <v>9400</v>
      </c>
      <c r="N169" s="26">
        <f t="shared" si="26"/>
        <v>1786</v>
      </c>
      <c r="O169" s="27">
        <f t="shared" si="27"/>
        <v>11186</v>
      </c>
      <c r="P169" s="15"/>
      <c r="Q169" s="28">
        <f t="shared" si="28"/>
        <v>11186</v>
      </c>
    </row>
    <row r="170" spans="1:17" s="29" customFormat="1" ht="17" thickBot="1" x14ac:dyDescent="0.25">
      <c r="A170" s="17">
        <v>167</v>
      </c>
      <c r="B170" s="17" t="s">
        <v>156</v>
      </c>
      <c r="C170" s="18" t="s">
        <v>197</v>
      </c>
      <c r="D170" s="17">
        <v>1</v>
      </c>
      <c r="E170" s="67">
        <v>11500</v>
      </c>
      <c r="F170" s="19">
        <f t="shared" si="29"/>
        <v>2185</v>
      </c>
      <c r="G170" s="19">
        <f t="shared" si="30"/>
        <v>13685</v>
      </c>
      <c r="H170" s="20"/>
      <c r="I170" s="21">
        <v>12800</v>
      </c>
      <c r="J170" s="22">
        <f t="shared" si="24"/>
        <v>2432</v>
      </c>
      <c r="K170" s="23">
        <f t="shared" si="25"/>
        <v>15232</v>
      </c>
      <c r="L170" s="24"/>
      <c r="M170" s="25">
        <v>13900</v>
      </c>
      <c r="N170" s="26">
        <f t="shared" si="26"/>
        <v>2641</v>
      </c>
      <c r="O170" s="27">
        <f t="shared" si="27"/>
        <v>16541</v>
      </c>
      <c r="P170" s="15"/>
      <c r="Q170" s="28">
        <f t="shared" si="28"/>
        <v>15152.666666666666</v>
      </c>
    </row>
    <row r="171" spans="1:17" s="29" customFormat="1" ht="31" thickBot="1" x14ac:dyDescent="0.25">
      <c r="A171" s="17">
        <v>168</v>
      </c>
      <c r="B171" s="17" t="s">
        <v>156</v>
      </c>
      <c r="C171" s="18" t="s">
        <v>198</v>
      </c>
      <c r="D171" s="17">
        <v>1</v>
      </c>
      <c r="E171" s="67">
        <v>200000</v>
      </c>
      <c r="F171" s="19">
        <f t="shared" si="29"/>
        <v>38000</v>
      </c>
      <c r="G171" s="19">
        <f t="shared" si="30"/>
        <v>238000</v>
      </c>
      <c r="H171" s="20"/>
      <c r="I171" s="21">
        <v>260000</v>
      </c>
      <c r="J171" s="22">
        <f t="shared" si="24"/>
        <v>49400</v>
      </c>
      <c r="K171" s="23">
        <f t="shared" si="25"/>
        <v>309400</v>
      </c>
      <c r="L171" s="24"/>
      <c r="M171" s="25">
        <v>240000</v>
      </c>
      <c r="N171" s="26">
        <f t="shared" si="26"/>
        <v>45600</v>
      </c>
      <c r="O171" s="27">
        <f t="shared" si="27"/>
        <v>285600</v>
      </c>
      <c r="P171" s="15"/>
      <c r="Q171" s="28">
        <f t="shared" si="28"/>
        <v>277666.66666666669</v>
      </c>
    </row>
    <row r="172" spans="1:17" s="29" customFormat="1" ht="31" thickBot="1" x14ac:dyDescent="0.25">
      <c r="A172" s="17">
        <v>169</v>
      </c>
      <c r="B172" s="17" t="s">
        <v>156</v>
      </c>
      <c r="C172" s="18" t="s">
        <v>199</v>
      </c>
      <c r="D172" s="17">
        <v>1</v>
      </c>
      <c r="E172" s="67">
        <v>300000</v>
      </c>
      <c r="F172" s="19">
        <f t="shared" si="29"/>
        <v>57000</v>
      </c>
      <c r="G172" s="19">
        <f t="shared" si="30"/>
        <v>357000</v>
      </c>
      <c r="H172" s="20"/>
      <c r="I172" s="21">
        <v>372000</v>
      </c>
      <c r="J172" s="22">
        <f t="shared" si="24"/>
        <v>70680</v>
      </c>
      <c r="K172" s="23">
        <f t="shared" si="25"/>
        <v>442680</v>
      </c>
      <c r="L172" s="24"/>
      <c r="M172" s="25">
        <v>354000</v>
      </c>
      <c r="N172" s="26">
        <f t="shared" si="26"/>
        <v>67260</v>
      </c>
      <c r="O172" s="27">
        <f t="shared" si="27"/>
        <v>421260</v>
      </c>
      <c r="P172" s="15"/>
      <c r="Q172" s="28">
        <f t="shared" si="28"/>
        <v>406980</v>
      </c>
    </row>
    <row r="173" spans="1:17" s="29" customFormat="1" ht="31" thickBot="1" x14ac:dyDescent="0.25">
      <c r="A173" s="17">
        <v>170</v>
      </c>
      <c r="B173" s="17" t="s">
        <v>156</v>
      </c>
      <c r="C173" s="18" t="s">
        <v>200</v>
      </c>
      <c r="D173" s="17">
        <v>1</v>
      </c>
      <c r="E173" s="67">
        <v>600000</v>
      </c>
      <c r="F173" s="19">
        <f t="shared" si="29"/>
        <v>114000</v>
      </c>
      <c r="G173" s="19">
        <f t="shared" si="30"/>
        <v>714000</v>
      </c>
      <c r="H173" s="20"/>
      <c r="I173" s="21">
        <v>772000</v>
      </c>
      <c r="J173" s="22">
        <f t="shared" si="24"/>
        <v>146680</v>
      </c>
      <c r="K173" s="23">
        <f t="shared" si="25"/>
        <v>918680</v>
      </c>
      <c r="L173" s="24"/>
      <c r="M173" s="25">
        <v>734000</v>
      </c>
      <c r="N173" s="26">
        <f t="shared" si="26"/>
        <v>139460</v>
      </c>
      <c r="O173" s="27">
        <f t="shared" si="27"/>
        <v>873460</v>
      </c>
      <c r="P173" s="15"/>
      <c r="Q173" s="28">
        <f t="shared" si="28"/>
        <v>835380</v>
      </c>
    </row>
    <row r="174" spans="1:17" s="29" customFormat="1" ht="17" thickBot="1" x14ac:dyDescent="0.25">
      <c r="A174" s="17">
        <v>171</v>
      </c>
      <c r="B174" s="17" t="s">
        <v>156</v>
      </c>
      <c r="C174" s="18" t="s">
        <v>201</v>
      </c>
      <c r="D174" s="17">
        <v>1</v>
      </c>
      <c r="E174" s="67">
        <v>8700</v>
      </c>
      <c r="F174" s="19">
        <f t="shared" si="29"/>
        <v>1653</v>
      </c>
      <c r="G174" s="19">
        <f t="shared" si="30"/>
        <v>10353</v>
      </c>
      <c r="H174" s="20"/>
      <c r="I174" s="21">
        <v>9600</v>
      </c>
      <c r="J174" s="22">
        <f t="shared" si="24"/>
        <v>1824</v>
      </c>
      <c r="K174" s="23">
        <f t="shared" si="25"/>
        <v>11424</v>
      </c>
      <c r="L174" s="24"/>
      <c r="M174" s="25">
        <v>10100</v>
      </c>
      <c r="N174" s="26">
        <f t="shared" si="26"/>
        <v>1919</v>
      </c>
      <c r="O174" s="27">
        <f t="shared" si="27"/>
        <v>12019</v>
      </c>
      <c r="P174" s="15"/>
      <c r="Q174" s="28">
        <f t="shared" si="28"/>
        <v>11265.333333333334</v>
      </c>
    </row>
    <row r="175" spans="1:17" s="29" customFormat="1" ht="31" thickBot="1" x14ac:dyDescent="0.25">
      <c r="A175" s="17">
        <v>172</v>
      </c>
      <c r="B175" s="17" t="s">
        <v>156</v>
      </c>
      <c r="C175" s="18" t="s">
        <v>202</v>
      </c>
      <c r="D175" s="17">
        <v>1</v>
      </c>
      <c r="E175" s="67">
        <v>22000</v>
      </c>
      <c r="F175" s="19">
        <f t="shared" si="29"/>
        <v>4180</v>
      </c>
      <c r="G175" s="19">
        <f t="shared" si="30"/>
        <v>26180</v>
      </c>
      <c r="H175" s="45"/>
      <c r="I175" s="21">
        <v>24700</v>
      </c>
      <c r="J175" s="22">
        <f t="shared" si="24"/>
        <v>4693</v>
      </c>
      <c r="K175" s="23">
        <f t="shared" si="25"/>
        <v>29393</v>
      </c>
      <c r="L175" s="24"/>
      <c r="M175" s="25">
        <v>23000</v>
      </c>
      <c r="N175" s="26">
        <f t="shared" si="26"/>
        <v>4370</v>
      </c>
      <c r="O175" s="27">
        <f t="shared" si="27"/>
        <v>27370</v>
      </c>
      <c r="P175" s="15"/>
      <c r="Q175" s="28">
        <f t="shared" si="28"/>
        <v>27647.666666666668</v>
      </c>
    </row>
    <row r="176" spans="1:17" s="29" customFormat="1" ht="31" thickBot="1" x14ac:dyDescent="0.25">
      <c r="A176" s="17">
        <v>173</v>
      </c>
      <c r="B176" s="17" t="s">
        <v>156</v>
      </c>
      <c r="C176" s="18" t="s">
        <v>203</v>
      </c>
      <c r="D176" s="17">
        <v>1</v>
      </c>
      <c r="E176" s="67">
        <v>16500</v>
      </c>
      <c r="F176" s="19">
        <f t="shared" si="29"/>
        <v>3135</v>
      </c>
      <c r="G176" s="19">
        <f t="shared" si="30"/>
        <v>19635</v>
      </c>
      <c r="H176" s="45"/>
      <c r="I176" s="21">
        <v>21100</v>
      </c>
      <c r="J176" s="22">
        <f t="shared" si="24"/>
        <v>4009</v>
      </c>
      <c r="K176" s="23">
        <f t="shared" si="25"/>
        <v>25109</v>
      </c>
      <c r="L176" s="24"/>
      <c r="M176" s="25">
        <v>19900</v>
      </c>
      <c r="N176" s="26">
        <f t="shared" si="26"/>
        <v>3781</v>
      </c>
      <c r="O176" s="27">
        <f t="shared" si="27"/>
        <v>23681</v>
      </c>
      <c r="P176" s="15"/>
      <c r="Q176" s="28">
        <f t="shared" si="28"/>
        <v>22808.333333333332</v>
      </c>
    </row>
    <row r="177" spans="1:17" s="29" customFormat="1" ht="31" thickBot="1" x14ac:dyDescent="0.25">
      <c r="A177" s="17">
        <v>174</v>
      </c>
      <c r="B177" s="17" t="s">
        <v>156</v>
      </c>
      <c r="C177" s="18" t="s">
        <v>204</v>
      </c>
      <c r="D177" s="17">
        <v>1</v>
      </c>
      <c r="E177" s="67">
        <v>18500</v>
      </c>
      <c r="F177" s="19">
        <f t="shared" si="29"/>
        <v>3515</v>
      </c>
      <c r="G177" s="19">
        <f t="shared" si="30"/>
        <v>22015</v>
      </c>
      <c r="H177" s="45"/>
      <c r="I177" s="21">
        <v>23800</v>
      </c>
      <c r="J177" s="22">
        <f t="shared" si="24"/>
        <v>4522</v>
      </c>
      <c r="K177" s="23">
        <f t="shared" si="25"/>
        <v>28322</v>
      </c>
      <c r="L177" s="24"/>
      <c r="M177" s="25">
        <v>25800</v>
      </c>
      <c r="N177" s="26">
        <f t="shared" si="26"/>
        <v>4902</v>
      </c>
      <c r="O177" s="27">
        <f t="shared" si="27"/>
        <v>30702</v>
      </c>
      <c r="P177" s="15"/>
      <c r="Q177" s="28">
        <f t="shared" si="28"/>
        <v>27013</v>
      </c>
    </row>
    <row r="178" spans="1:17" s="29" customFormat="1" ht="31" thickBot="1" x14ac:dyDescent="0.25">
      <c r="A178" s="17">
        <v>175</v>
      </c>
      <c r="B178" s="17" t="s">
        <v>156</v>
      </c>
      <c r="C178" s="18" t="s">
        <v>205</v>
      </c>
      <c r="D178" s="17">
        <v>1</v>
      </c>
      <c r="E178" s="67">
        <v>24000</v>
      </c>
      <c r="F178" s="19">
        <f t="shared" si="29"/>
        <v>4560</v>
      </c>
      <c r="G178" s="19">
        <f t="shared" si="30"/>
        <v>28560</v>
      </c>
      <c r="H178" s="45"/>
      <c r="I178" s="21">
        <v>25200</v>
      </c>
      <c r="J178" s="22">
        <f t="shared" si="24"/>
        <v>4788</v>
      </c>
      <c r="K178" s="23">
        <f t="shared" si="25"/>
        <v>29988</v>
      </c>
      <c r="L178" s="24"/>
      <c r="M178" s="25">
        <v>23700</v>
      </c>
      <c r="N178" s="26">
        <f t="shared" si="26"/>
        <v>4503</v>
      </c>
      <c r="O178" s="27">
        <f t="shared" si="27"/>
        <v>28203</v>
      </c>
      <c r="P178" s="15"/>
      <c r="Q178" s="28">
        <f t="shared" si="28"/>
        <v>28917</v>
      </c>
    </row>
    <row r="179" spans="1:17" s="29" customFormat="1" ht="31" thickBot="1" x14ac:dyDescent="0.25">
      <c r="A179" s="17">
        <v>176</v>
      </c>
      <c r="B179" s="17" t="s">
        <v>156</v>
      </c>
      <c r="C179" s="18" t="s">
        <v>206</v>
      </c>
      <c r="D179" s="17">
        <v>1</v>
      </c>
      <c r="E179" s="67">
        <v>20000</v>
      </c>
      <c r="F179" s="19">
        <f t="shared" si="29"/>
        <v>3800</v>
      </c>
      <c r="G179" s="19">
        <f t="shared" si="30"/>
        <v>23800</v>
      </c>
      <c r="H179" s="45"/>
      <c r="I179" s="21">
        <v>22200</v>
      </c>
      <c r="J179" s="22">
        <f t="shared" si="24"/>
        <v>4218</v>
      </c>
      <c r="K179" s="23">
        <f t="shared" si="25"/>
        <v>26418</v>
      </c>
      <c r="L179" s="24"/>
      <c r="M179" s="25">
        <v>23600</v>
      </c>
      <c r="N179" s="26">
        <f t="shared" si="26"/>
        <v>4484</v>
      </c>
      <c r="O179" s="27">
        <f t="shared" si="27"/>
        <v>28084</v>
      </c>
      <c r="P179" s="15"/>
      <c r="Q179" s="28">
        <f t="shared" si="28"/>
        <v>26100.666666666668</v>
      </c>
    </row>
    <row r="180" spans="1:17" s="29" customFormat="1" ht="31" thickBot="1" x14ac:dyDescent="0.25">
      <c r="A180" s="17">
        <v>177</v>
      </c>
      <c r="B180" s="17" t="s">
        <v>156</v>
      </c>
      <c r="C180" s="18" t="s">
        <v>207</v>
      </c>
      <c r="D180" s="17">
        <v>1</v>
      </c>
      <c r="E180" s="67">
        <v>14500</v>
      </c>
      <c r="F180" s="19">
        <f t="shared" si="29"/>
        <v>2755</v>
      </c>
      <c r="G180" s="19">
        <f t="shared" si="30"/>
        <v>17255</v>
      </c>
      <c r="H180" s="45"/>
      <c r="I180" s="21">
        <v>15200</v>
      </c>
      <c r="J180" s="22">
        <f t="shared" si="24"/>
        <v>2888</v>
      </c>
      <c r="K180" s="23">
        <f t="shared" si="25"/>
        <v>18088</v>
      </c>
      <c r="L180" s="24"/>
      <c r="M180" s="25">
        <v>16500</v>
      </c>
      <c r="N180" s="26">
        <f t="shared" si="26"/>
        <v>3135</v>
      </c>
      <c r="O180" s="27">
        <f t="shared" si="27"/>
        <v>19635</v>
      </c>
      <c r="P180" s="15"/>
      <c r="Q180" s="28">
        <f t="shared" si="28"/>
        <v>18326</v>
      </c>
    </row>
    <row r="181" spans="1:17" s="29" customFormat="1" ht="31" thickBot="1" x14ac:dyDescent="0.25">
      <c r="A181" s="17">
        <v>178</v>
      </c>
      <c r="B181" s="17" t="s">
        <v>156</v>
      </c>
      <c r="C181" s="18" t="s">
        <v>208</v>
      </c>
      <c r="D181" s="17">
        <v>1</v>
      </c>
      <c r="E181" s="67">
        <v>16500</v>
      </c>
      <c r="F181" s="19">
        <f t="shared" si="29"/>
        <v>3135</v>
      </c>
      <c r="G181" s="19">
        <f t="shared" si="30"/>
        <v>19635</v>
      </c>
      <c r="H181" s="45"/>
      <c r="I181" s="21">
        <v>18100</v>
      </c>
      <c r="J181" s="22">
        <f t="shared" si="24"/>
        <v>3439</v>
      </c>
      <c r="K181" s="23">
        <f t="shared" si="25"/>
        <v>21539</v>
      </c>
      <c r="L181" s="24"/>
      <c r="M181" s="25">
        <v>16900</v>
      </c>
      <c r="N181" s="26">
        <f t="shared" si="26"/>
        <v>3211</v>
      </c>
      <c r="O181" s="27">
        <f t="shared" si="27"/>
        <v>20111</v>
      </c>
      <c r="P181" s="15"/>
      <c r="Q181" s="28">
        <f t="shared" si="28"/>
        <v>20428.333333333332</v>
      </c>
    </row>
    <row r="182" spans="1:17" s="29" customFormat="1" ht="31" thickBot="1" x14ac:dyDescent="0.25">
      <c r="A182" s="17">
        <v>179</v>
      </c>
      <c r="B182" s="17" t="s">
        <v>156</v>
      </c>
      <c r="C182" s="18" t="s">
        <v>209</v>
      </c>
      <c r="D182" s="17">
        <v>1</v>
      </c>
      <c r="E182" s="67">
        <v>22000</v>
      </c>
      <c r="F182" s="19">
        <f t="shared" si="29"/>
        <v>4180</v>
      </c>
      <c r="G182" s="19">
        <f t="shared" si="30"/>
        <v>26180</v>
      </c>
      <c r="H182" s="45"/>
      <c r="I182" s="21">
        <v>24100</v>
      </c>
      <c r="J182" s="22">
        <f t="shared" si="24"/>
        <v>4579</v>
      </c>
      <c r="K182" s="23">
        <f t="shared" si="25"/>
        <v>28679</v>
      </c>
      <c r="L182" s="24"/>
      <c r="M182" s="25">
        <v>25100</v>
      </c>
      <c r="N182" s="26">
        <f t="shared" si="26"/>
        <v>4769</v>
      </c>
      <c r="O182" s="27">
        <f t="shared" si="27"/>
        <v>29869</v>
      </c>
      <c r="P182" s="15"/>
      <c r="Q182" s="28">
        <f t="shared" si="28"/>
        <v>28242.666666666668</v>
      </c>
    </row>
    <row r="183" spans="1:17" s="29" customFormat="1" ht="31" thickBot="1" x14ac:dyDescent="0.25">
      <c r="A183" s="17">
        <v>180</v>
      </c>
      <c r="B183" s="17" t="s">
        <v>156</v>
      </c>
      <c r="C183" s="18" t="s">
        <v>210</v>
      </c>
      <c r="D183" s="17">
        <v>1</v>
      </c>
      <c r="E183" s="67">
        <v>23500</v>
      </c>
      <c r="F183" s="19">
        <f t="shared" si="29"/>
        <v>4465</v>
      </c>
      <c r="G183" s="19">
        <f t="shared" si="30"/>
        <v>27965</v>
      </c>
      <c r="H183" s="45"/>
      <c r="I183" s="21">
        <v>25800</v>
      </c>
      <c r="J183" s="22">
        <f t="shared" si="24"/>
        <v>4902</v>
      </c>
      <c r="K183" s="23">
        <f t="shared" si="25"/>
        <v>30702</v>
      </c>
      <c r="L183" s="24"/>
      <c r="M183" s="25">
        <v>24600</v>
      </c>
      <c r="N183" s="26">
        <f t="shared" si="26"/>
        <v>4674</v>
      </c>
      <c r="O183" s="27">
        <f t="shared" si="27"/>
        <v>29274</v>
      </c>
      <c r="P183" s="15"/>
      <c r="Q183" s="28">
        <f t="shared" si="28"/>
        <v>29313.666666666668</v>
      </c>
    </row>
    <row r="184" spans="1:17" s="29" customFormat="1" ht="31" thickBot="1" x14ac:dyDescent="0.25">
      <c r="A184" s="17">
        <v>181</v>
      </c>
      <c r="B184" s="17" t="s">
        <v>156</v>
      </c>
      <c r="C184" s="18" t="s">
        <v>211</v>
      </c>
      <c r="D184" s="17">
        <v>1</v>
      </c>
      <c r="E184" s="67">
        <v>18000</v>
      </c>
      <c r="F184" s="19">
        <f t="shared" si="29"/>
        <v>3420</v>
      </c>
      <c r="G184" s="19">
        <f t="shared" si="30"/>
        <v>21420</v>
      </c>
      <c r="H184" s="45"/>
      <c r="I184" s="21">
        <v>23000</v>
      </c>
      <c r="J184" s="22">
        <f t="shared" si="24"/>
        <v>4370</v>
      </c>
      <c r="K184" s="23">
        <f t="shared" si="25"/>
        <v>27370</v>
      </c>
      <c r="L184" s="24"/>
      <c r="M184" s="25">
        <v>21700</v>
      </c>
      <c r="N184" s="26">
        <f t="shared" si="26"/>
        <v>4123</v>
      </c>
      <c r="O184" s="27">
        <f t="shared" si="27"/>
        <v>25823</v>
      </c>
      <c r="P184" s="15"/>
      <c r="Q184" s="28">
        <f t="shared" si="28"/>
        <v>24871</v>
      </c>
    </row>
    <row r="185" spans="1:17" s="29" customFormat="1" ht="31" thickBot="1" x14ac:dyDescent="0.25">
      <c r="A185" s="17">
        <v>182</v>
      </c>
      <c r="B185" s="17" t="s">
        <v>156</v>
      </c>
      <c r="C185" s="18" t="s">
        <v>212</v>
      </c>
      <c r="D185" s="17">
        <v>1</v>
      </c>
      <c r="E185" s="67">
        <v>20000</v>
      </c>
      <c r="F185" s="19">
        <f t="shared" si="29"/>
        <v>3800</v>
      </c>
      <c r="G185" s="19">
        <f t="shared" si="30"/>
        <v>23800</v>
      </c>
      <c r="H185" s="45"/>
      <c r="I185" s="21">
        <v>22400</v>
      </c>
      <c r="J185" s="22">
        <f t="shared" si="24"/>
        <v>4256</v>
      </c>
      <c r="K185" s="23">
        <f t="shared" si="25"/>
        <v>26656</v>
      </c>
      <c r="L185" s="24"/>
      <c r="M185" s="25">
        <v>24000</v>
      </c>
      <c r="N185" s="26">
        <f t="shared" si="26"/>
        <v>4560</v>
      </c>
      <c r="O185" s="27">
        <f t="shared" si="27"/>
        <v>28560</v>
      </c>
      <c r="P185" s="15"/>
      <c r="Q185" s="28">
        <f t="shared" si="28"/>
        <v>26338.666666666668</v>
      </c>
    </row>
    <row r="186" spans="1:17" s="29" customFormat="1" ht="31" thickBot="1" x14ac:dyDescent="0.25">
      <c r="A186" s="17">
        <v>183</v>
      </c>
      <c r="B186" s="17" t="s">
        <v>156</v>
      </c>
      <c r="C186" s="18" t="s">
        <v>213</v>
      </c>
      <c r="D186" s="17">
        <v>1</v>
      </c>
      <c r="E186" s="67">
        <v>25500</v>
      </c>
      <c r="F186" s="19">
        <f t="shared" si="29"/>
        <v>4845</v>
      </c>
      <c r="G186" s="19">
        <f t="shared" si="30"/>
        <v>30345</v>
      </c>
      <c r="H186" s="45"/>
      <c r="I186" s="21">
        <v>27700</v>
      </c>
      <c r="J186" s="22">
        <f t="shared" si="24"/>
        <v>5263</v>
      </c>
      <c r="K186" s="23">
        <f t="shared" si="25"/>
        <v>32963</v>
      </c>
      <c r="L186" s="24"/>
      <c r="M186" s="25">
        <v>25800</v>
      </c>
      <c r="N186" s="26">
        <f t="shared" si="26"/>
        <v>4902</v>
      </c>
      <c r="O186" s="27">
        <f t="shared" si="27"/>
        <v>30702</v>
      </c>
      <c r="P186" s="15"/>
      <c r="Q186" s="28">
        <f t="shared" si="28"/>
        <v>31336.666666666668</v>
      </c>
    </row>
    <row r="187" spans="1:17" s="29" customFormat="1" ht="17" thickBot="1" x14ac:dyDescent="0.25">
      <c r="A187" s="17">
        <v>184</v>
      </c>
      <c r="B187" s="17" t="s">
        <v>156</v>
      </c>
      <c r="C187" s="18" t="s">
        <v>214</v>
      </c>
      <c r="D187" s="17">
        <v>1</v>
      </c>
      <c r="E187" s="67">
        <v>21000</v>
      </c>
      <c r="F187" s="19">
        <f t="shared" si="29"/>
        <v>3990</v>
      </c>
      <c r="G187" s="19">
        <f t="shared" si="30"/>
        <v>24990</v>
      </c>
      <c r="H187" s="20"/>
      <c r="I187" s="21">
        <v>22500</v>
      </c>
      <c r="J187" s="22">
        <f t="shared" si="24"/>
        <v>4275</v>
      </c>
      <c r="K187" s="23">
        <f t="shared" si="25"/>
        <v>26775</v>
      </c>
      <c r="L187" s="24"/>
      <c r="M187" s="25">
        <v>20700</v>
      </c>
      <c r="N187" s="26">
        <f t="shared" si="26"/>
        <v>3933</v>
      </c>
      <c r="O187" s="27">
        <f t="shared" si="27"/>
        <v>24633</v>
      </c>
      <c r="P187" s="15"/>
      <c r="Q187" s="28">
        <f t="shared" si="28"/>
        <v>25466</v>
      </c>
    </row>
    <row r="188" spans="1:17" s="29" customFormat="1" ht="31" thickBot="1" x14ac:dyDescent="0.25">
      <c r="A188" s="17">
        <v>185</v>
      </c>
      <c r="B188" s="17" t="s">
        <v>156</v>
      </c>
      <c r="C188" s="18" t="s">
        <v>215</v>
      </c>
      <c r="D188" s="17">
        <v>1</v>
      </c>
      <c r="E188" s="67">
        <v>28000</v>
      </c>
      <c r="F188" s="19">
        <f t="shared" si="29"/>
        <v>5320</v>
      </c>
      <c r="G188" s="19">
        <f t="shared" si="30"/>
        <v>33320</v>
      </c>
      <c r="H188" s="20"/>
      <c r="I188" s="21">
        <v>36000</v>
      </c>
      <c r="J188" s="22">
        <f t="shared" si="24"/>
        <v>6840</v>
      </c>
      <c r="K188" s="23">
        <f t="shared" si="25"/>
        <v>42840</v>
      </c>
      <c r="L188" s="24"/>
      <c r="M188" s="25">
        <v>38900</v>
      </c>
      <c r="N188" s="26">
        <f t="shared" si="26"/>
        <v>7391</v>
      </c>
      <c r="O188" s="27">
        <f t="shared" si="27"/>
        <v>46291</v>
      </c>
      <c r="P188" s="15"/>
      <c r="Q188" s="28">
        <f t="shared" si="28"/>
        <v>40817</v>
      </c>
    </row>
    <row r="189" spans="1:17" s="29" customFormat="1" ht="17" thickBot="1" x14ac:dyDescent="0.25">
      <c r="A189" s="17">
        <v>186</v>
      </c>
      <c r="B189" s="17" t="s">
        <v>156</v>
      </c>
      <c r="C189" s="18" t="s">
        <v>216</v>
      </c>
      <c r="D189" s="17">
        <v>1</v>
      </c>
      <c r="E189" s="67">
        <v>100000</v>
      </c>
      <c r="F189" s="19">
        <f t="shared" si="29"/>
        <v>19000</v>
      </c>
      <c r="G189" s="19">
        <f t="shared" si="30"/>
        <v>119000</v>
      </c>
      <c r="H189" s="20"/>
      <c r="I189" s="21">
        <v>127000</v>
      </c>
      <c r="J189" s="22">
        <f t="shared" si="24"/>
        <v>24130</v>
      </c>
      <c r="K189" s="23">
        <f t="shared" si="25"/>
        <v>151130</v>
      </c>
      <c r="L189" s="24"/>
      <c r="M189" s="25">
        <v>120000</v>
      </c>
      <c r="N189" s="26">
        <f t="shared" si="26"/>
        <v>22800</v>
      </c>
      <c r="O189" s="27">
        <f t="shared" si="27"/>
        <v>142800</v>
      </c>
      <c r="P189" s="15"/>
      <c r="Q189" s="28">
        <f t="shared" si="28"/>
        <v>137643.33333333334</v>
      </c>
    </row>
    <row r="190" spans="1:17" s="29" customFormat="1" ht="17" thickBot="1" x14ac:dyDescent="0.25">
      <c r="A190" s="17">
        <v>187</v>
      </c>
      <c r="B190" s="17" t="s">
        <v>156</v>
      </c>
      <c r="C190" s="18" t="s">
        <v>217</v>
      </c>
      <c r="D190" s="17">
        <v>1</v>
      </c>
      <c r="E190" s="67">
        <v>2500</v>
      </c>
      <c r="F190" s="19">
        <f t="shared" si="29"/>
        <v>475</v>
      </c>
      <c r="G190" s="19">
        <f t="shared" si="30"/>
        <v>2975</v>
      </c>
      <c r="H190" s="20"/>
      <c r="I190" s="21">
        <v>2770</v>
      </c>
      <c r="J190" s="22">
        <f t="shared" si="24"/>
        <v>526.29999999999995</v>
      </c>
      <c r="K190" s="23">
        <f t="shared" si="25"/>
        <v>3296.3</v>
      </c>
      <c r="L190" s="24"/>
      <c r="M190" s="25">
        <v>3000</v>
      </c>
      <c r="N190" s="26">
        <f t="shared" si="26"/>
        <v>570</v>
      </c>
      <c r="O190" s="27">
        <f t="shared" si="27"/>
        <v>3570</v>
      </c>
      <c r="P190" s="15"/>
      <c r="Q190" s="28">
        <f t="shared" si="28"/>
        <v>3280.4333333333329</v>
      </c>
    </row>
    <row r="191" spans="1:17" s="29" customFormat="1" ht="31" thickBot="1" x14ac:dyDescent="0.25">
      <c r="A191" s="17">
        <v>188</v>
      </c>
      <c r="B191" s="17" t="s">
        <v>156</v>
      </c>
      <c r="C191" s="18" t="s">
        <v>218</v>
      </c>
      <c r="D191" s="17">
        <v>1</v>
      </c>
      <c r="E191" s="67">
        <v>4000</v>
      </c>
      <c r="F191" s="19">
        <f t="shared" si="29"/>
        <v>760</v>
      </c>
      <c r="G191" s="19">
        <f t="shared" si="30"/>
        <v>4760</v>
      </c>
      <c r="H191" s="20"/>
      <c r="I191" s="21">
        <v>5190</v>
      </c>
      <c r="J191" s="22">
        <f t="shared" si="24"/>
        <v>986.1</v>
      </c>
      <c r="K191" s="23">
        <f t="shared" si="25"/>
        <v>6176.1</v>
      </c>
      <c r="L191" s="24"/>
      <c r="M191" s="25">
        <v>5000</v>
      </c>
      <c r="N191" s="26">
        <f t="shared" si="26"/>
        <v>950</v>
      </c>
      <c r="O191" s="27">
        <f t="shared" si="27"/>
        <v>5950</v>
      </c>
      <c r="P191" s="15"/>
      <c r="Q191" s="28">
        <f t="shared" si="28"/>
        <v>5628.7</v>
      </c>
    </row>
    <row r="192" spans="1:17" s="29" customFormat="1" ht="31" thickBot="1" x14ac:dyDescent="0.25">
      <c r="A192" s="17">
        <v>189</v>
      </c>
      <c r="B192" s="17" t="s">
        <v>156</v>
      </c>
      <c r="C192" s="18" t="s">
        <v>219</v>
      </c>
      <c r="D192" s="17">
        <v>1</v>
      </c>
      <c r="E192" s="67">
        <v>9000</v>
      </c>
      <c r="F192" s="19">
        <f t="shared" si="29"/>
        <v>1710</v>
      </c>
      <c r="G192" s="19">
        <f t="shared" si="30"/>
        <v>10710</v>
      </c>
      <c r="H192" s="20"/>
      <c r="I192" s="21">
        <v>10100</v>
      </c>
      <c r="J192" s="22">
        <f t="shared" si="24"/>
        <v>1919</v>
      </c>
      <c r="K192" s="23">
        <f t="shared" si="25"/>
        <v>12019</v>
      </c>
      <c r="L192" s="24"/>
      <c r="M192" s="25">
        <v>9400</v>
      </c>
      <c r="N192" s="26">
        <f t="shared" si="26"/>
        <v>1786</v>
      </c>
      <c r="O192" s="27">
        <f t="shared" si="27"/>
        <v>11186</v>
      </c>
      <c r="P192" s="15"/>
      <c r="Q192" s="28">
        <f t="shared" ref="Q192:Q223" si="31">(G192+K192+O192)/3</f>
        <v>11305</v>
      </c>
    </row>
    <row r="193" spans="1:17" s="29" customFormat="1" ht="31" thickBot="1" x14ac:dyDescent="0.25">
      <c r="A193" s="17">
        <v>190</v>
      </c>
      <c r="B193" s="17" t="s">
        <v>156</v>
      </c>
      <c r="C193" s="18" t="s">
        <v>220</v>
      </c>
      <c r="D193" s="17">
        <v>1</v>
      </c>
      <c r="E193" s="67">
        <v>13000</v>
      </c>
      <c r="F193" s="19">
        <f t="shared" si="29"/>
        <v>2470</v>
      </c>
      <c r="G193" s="19">
        <f t="shared" si="30"/>
        <v>15470</v>
      </c>
      <c r="H193" s="20"/>
      <c r="I193" s="21">
        <v>14700</v>
      </c>
      <c r="J193" s="22">
        <f t="shared" si="24"/>
        <v>2793</v>
      </c>
      <c r="K193" s="23">
        <f t="shared" si="25"/>
        <v>17493</v>
      </c>
      <c r="L193" s="24"/>
      <c r="M193" s="25">
        <v>14000</v>
      </c>
      <c r="N193" s="26">
        <f t="shared" si="26"/>
        <v>2660</v>
      </c>
      <c r="O193" s="27">
        <f t="shared" si="27"/>
        <v>16660</v>
      </c>
      <c r="P193" s="15"/>
      <c r="Q193" s="28">
        <f t="shared" si="31"/>
        <v>16541</v>
      </c>
    </row>
    <row r="194" spans="1:17" s="29" customFormat="1" ht="31" thickBot="1" x14ac:dyDescent="0.25">
      <c r="A194" s="17">
        <v>191</v>
      </c>
      <c r="B194" s="17" t="s">
        <v>156</v>
      </c>
      <c r="C194" s="18" t="s">
        <v>221</v>
      </c>
      <c r="D194" s="17">
        <v>1</v>
      </c>
      <c r="E194" s="67">
        <v>20000</v>
      </c>
      <c r="F194" s="19">
        <f t="shared" si="29"/>
        <v>3800</v>
      </c>
      <c r="G194" s="19">
        <f t="shared" si="30"/>
        <v>23800</v>
      </c>
      <c r="H194" s="20"/>
      <c r="I194" s="21">
        <v>25800</v>
      </c>
      <c r="J194" s="22">
        <f t="shared" si="24"/>
        <v>4902</v>
      </c>
      <c r="K194" s="23">
        <f t="shared" si="25"/>
        <v>30702</v>
      </c>
      <c r="L194" s="24"/>
      <c r="M194" s="25">
        <v>27100</v>
      </c>
      <c r="N194" s="26">
        <f t="shared" si="26"/>
        <v>5149</v>
      </c>
      <c r="O194" s="27">
        <f t="shared" si="27"/>
        <v>32249</v>
      </c>
      <c r="P194" s="15"/>
      <c r="Q194" s="28">
        <f t="shared" si="31"/>
        <v>28917</v>
      </c>
    </row>
    <row r="195" spans="1:17" s="29" customFormat="1" ht="31" thickBot="1" x14ac:dyDescent="0.25">
      <c r="A195" s="17">
        <v>192</v>
      </c>
      <c r="B195" s="17" t="s">
        <v>156</v>
      </c>
      <c r="C195" s="30" t="s">
        <v>222</v>
      </c>
      <c r="D195" s="17">
        <v>1</v>
      </c>
      <c r="E195" s="67">
        <v>4000</v>
      </c>
      <c r="F195" s="19">
        <f t="shared" si="29"/>
        <v>760</v>
      </c>
      <c r="G195" s="19">
        <f t="shared" si="30"/>
        <v>4760</v>
      </c>
      <c r="H195" s="20"/>
      <c r="I195" s="21">
        <v>4240</v>
      </c>
      <c r="J195" s="22">
        <f t="shared" si="24"/>
        <v>805.6</v>
      </c>
      <c r="K195" s="23">
        <f t="shared" si="25"/>
        <v>5045.6000000000004</v>
      </c>
      <c r="L195" s="24"/>
      <c r="M195" s="25">
        <v>4000</v>
      </c>
      <c r="N195" s="26">
        <f t="shared" si="26"/>
        <v>760</v>
      </c>
      <c r="O195" s="27">
        <f t="shared" si="27"/>
        <v>4760</v>
      </c>
      <c r="P195" s="15"/>
      <c r="Q195" s="28">
        <f t="shared" si="31"/>
        <v>4855.2</v>
      </c>
    </row>
    <row r="196" spans="1:17" s="29" customFormat="1" ht="17" thickBot="1" x14ac:dyDescent="0.25">
      <c r="A196" s="17">
        <v>193</v>
      </c>
      <c r="B196" s="17" t="s">
        <v>156</v>
      </c>
      <c r="C196" s="18" t="s">
        <v>223</v>
      </c>
      <c r="D196" s="17">
        <v>1</v>
      </c>
      <c r="E196" s="67">
        <v>600</v>
      </c>
      <c r="F196" s="19">
        <f t="shared" si="29"/>
        <v>114</v>
      </c>
      <c r="G196" s="19">
        <f t="shared" si="30"/>
        <v>714</v>
      </c>
      <c r="H196" s="20"/>
      <c r="I196" s="21">
        <v>670</v>
      </c>
      <c r="J196" s="22">
        <f t="shared" ref="J196:J259" si="32">I196*0.19</f>
        <v>127.3</v>
      </c>
      <c r="K196" s="23">
        <f t="shared" ref="K196:K259" si="33">I196+J196</f>
        <v>797.3</v>
      </c>
      <c r="L196" s="24"/>
      <c r="M196" s="25">
        <v>700</v>
      </c>
      <c r="N196" s="26">
        <f t="shared" ref="N196:N259" si="34">M196*0.19</f>
        <v>133</v>
      </c>
      <c r="O196" s="27">
        <f t="shared" ref="O196:O259" si="35">M196+N196</f>
        <v>833</v>
      </c>
      <c r="P196" s="15"/>
      <c r="Q196" s="28">
        <f t="shared" si="31"/>
        <v>781.43333333333339</v>
      </c>
    </row>
    <row r="197" spans="1:17" s="29" customFormat="1" ht="17" thickBot="1" x14ac:dyDescent="0.25">
      <c r="A197" s="17">
        <v>194</v>
      </c>
      <c r="B197" s="17" t="s">
        <v>156</v>
      </c>
      <c r="C197" s="18" t="s">
        <v>224</v>
      </c>
      <c r="D197" s="17">
        <v>1</v>
      </c>
      <c r="E197" s="67">
        <v>700</v>
      </c>
      <c r="F197" s="19">
        <f t="shared" si="29"/>
        <v>133</v>
      </c>
      <c r="G197" s="19">
        <f t="shared" si="30"/>
        <v>833</v>
      </c>
      <c r="H197" s="20"/>
      <c r="I197" s="21">
        <v>750</v>
      </c>
      <c r="J197" s="22">
        <f t="shared" si="32"/>
        <v>142.5</v>
      </c>
      <c r="K197" s="23">
        <f t="shared" si="33"/>
        <v>892.5</v>
      </c>
      <c r="L197" s="24"/>
      <c r="M197" s="25">
        <v>700</v>
      </c>
      <c r="N197" s="26">
        <f t="shared" si="34"/>
        <v>133</v>
      </c>
      <c r="O197" s="27">
        <f t="shared" si="35"/>
        <v>833</v>
      </c>
      <c r="P197" s="15"/>
      <c r="Q197" s="28">
        <f t="shared" si="31"/>
        <v>852.83333333333337</v>
      </c>
    </row>
    <row r="198" spans="1:17" s="29" customFormat="1" ht="33" thickBot="1" x14ac:dyDescent="0.25">
      <c r="A198" s="17">
        <v>195</v>
      </c>
      <c r="B198" s="17" t="s">
        <v>156</v>
      </c>
      <c r="C198" s="46" t="s">
        <v>225</v>
      </c>
      <c r="D198" s="17">
        <v>1</v>
      </c>
      <c r="E198" s="67">
        <v>650000</v>
      </c>
      <c r="F198" s="19">
        <f t="shared" si="29"/>
        <v>123500</v>
      </c>
      <c r="G198" s="19">
        <f t="shared" si="30"/>
        <v>773500</v>
      </c>
      <c r="H198" s="20"/>
      <c r="I198" s="21">
        <v>735000</v>
      </c>
      <c r="J198" s="22">
        <f t="shared" si="32"/>
        <v>139650</v>
      </c>
      <c r="K198" s="23">
        <f t="shared" si="33"/>
        <v>874650</v>
      </c>
      <c r="L198" s="24"/>
      <c r="M198" s="25">
        <v>691000</v>
      </c>
      <c r="N198" s="26">
        <f t="shared" si="34"/>
        <v>131290</v>
      </c>
      <c r="O198" s="27">
        <f t="shared" si="35"/>
        <v>822290</v>
      </c>
      <c r="P198" s="15"/>
      <c r="Q198" s="28">
        <f t="shared" si="31"/>
        <v>823480</v>
      </c>
    </row>
    <row r="199" spans="1:17" s="29" customFormat="1" ht="17" thickBot="1" x14ac:dyDescent="0.25">
      <c r="A199" s="17">
        <v>196</v>
      </c>
      <c r="B199" s="17" t="s">
        <v>226</v>
      </c>
      <c r="C199" s="18" t="s">
        <v>227</v>
      </c>
      <c r="D199" s="17">
        <v>1</v>
      </c>
      <c r="E199" s="67">
        <v>400000</v>
      </c>
      <c r="F199" s="19">
        <f t="shared" si="29"/>
        <v>76000</v>
      </c>
      <c r="G199" s="19">
        <f t="shared" si="30"/>
        <v>476000</v>
      </c>
      <c r="H199" s="20"/>
      <c r="I199" s="21">
        <v>510000</v>
      </c>
      <c r="J199" s="22">
        <f t="shared" si="32"/>
        <v>96900</v>
      </c>
      <c r="K199" s="23">
        <f t="shared" si="33"/>
        <v>606900</v>
      </c>
      <c r="L199" s="24"/>
      <c r="M199" s="25">
        <v>541000</v>
      </c>
      <c r="N199" s="26">
        <f t="shared" si="34"/>
        <v>102790</v>
      </c>
      <c r="O199" s="27">
        <f t="shared" si="35"/>
        <v>643790</v>
      </c>
      <c r="P199" s="15"/>
      <c r="Q199" s="28">
        <f t="shared" si="31"/>
        <v>575563.33333333337</v>
      </c>
    </row>
    <row r="200" spans="1:17" s="29" customFormat="1" ht="17" thickBot="1" x14ac:dyDescent="0.25">
      <c r="A200" s="17">
        <v>197</v>
      </c>
      <c r="B200" s="17" t="s">
        <v>226</v>
      </c>
      <c r="C200" s="18" t="s">
        <v>228</v>
      </c>
      <c r="D200" s="17">
        <v>1</v>
      </c>
      <c r="E200" s="67">
        <v>500000</v>
      </c>
      <c r="F200" s="19">
        <f t="shared" si="29"/>
        <v>95000</v>
      </c>
      <c r="G200" s="19">
        <f t="shared" si="30"/>
        <v>595000</v>
      </c>
      <c r="H200" s="20"/>
      <c r="I200" s="21">
        <v>560000</v>
      </c>
      <c r="J200" s="22">
        <f t="shared" si="32"/>
        <v>106400</v>
      </c>
      <c r="K200" s="23">
        <f t="shared" si="33"/>
        <v>666400</v>
      </c>
      <c r="L200" s="24"/>
      <c r="M200" s="25">
        <v>521000</v>
      </c>
      <c r="N200" s="26">
        <f t="shared" si="34"/>
        <v>98990</v>
      </c>
      <c r="O200" s="27">
        <f t="shared" si="35"/>
        <v>619990</v>
      </c>
      <c r="P200" s="15"/>
      <c r="Q200" s="28">
        <f t="shared" si="31"/>
        <v>627130</v>
      </c>
    </row>
    <row r="201" spans="1:17" s="29" customFormat="1" ht="31" thickBot="1" x14ac:dyDescent="0.25">
      <c r="A201" s="17">
        <v>198</v>
      </c>
      <c r="B201" s="17" t="s">
        <v>226</v>
      </c>
      <c r="C201" s="18" t="s">
        <v>229</v>
      </c>
      <c r="D201" s="17">
        <v>1</v>
      </c>
      <c r="E201" s="67">
        <v>180000</v>
      </c>
      <c r="F201" s="19">
        <f>E201*0.19</f>
        <v>34200</v>
      </c>
      <c r="G201" s="19">
        <f>F201+E201</f>
        <v>214200</v>
      </c>
      <c r="H201" s="20"/>
      <c r="I201" s="21">
        <v>234000</v>
      </c>
      <c r="J201" s="22">
        <f t="shared" si="32"/>
        <v>44460</v>
      </c>
      <c r="K201" s="23">
        <f t="shared" si="33"/>
        <v>278460</v>
      </c>
      <c r="L201" s="24"/>
      <c r="M201" s="25">
        <v>218000</v>
      </c>
      <c r="N201" s="26">
        <f t="shared" si="34"/>
        <v>41420</v>
      </c>
      <c r="O201" s="27">
        <f t="shared" si="35"/>
        <v>259420</v>
      </c>
      <c r="P201" s="15"/>
      <c r="Q201" s="28">
        <f t="shared" si="31"/>
        <v>250693.33333333334</v>
      </c>
    </row>
    <row r="202" spans="1:17" s="29" customFormat="1" ht="31" thickBot="1" x14ac:dyDescent="0.25">
      <c r="A202" s="17">
        <v>199</v>
      </c>
      <c r="B202" s="17" t="s">
        <v>226</v>
      </c>
      <c r="C202" s="18" t="s">
        <v>230</v>
      </c>
      <c r="D202" s="17">
        <v>1</v>
      </c>
      <c r="E202" s="67">
        <v>70000</v>
      </c>
      <c r="F202" s="19">
        <f t="shared" si="29"/>
        <v>13300</v>
      </c>
      <c r="G202" s="19">
        <f t="shared" si="30"/>
        <v>83300</v>
      </c>
      <c r="H202" s="20"/>
      <c r="I202" s="21">
        <v>73400</v>
      </c>
      <c r="J202" s="22">
        <f t="shared" si="32"/>
        <v>13946</v>
      </c>
      <c r="K202" s="23">
        <f t="shared" si="33"/>
        <v>87346</v>
      </c>
      <c r="L202" s="24"/>
      <c r="M202" s="25">
        <v>69000</v>
      </c>
      <c r="N202" s="26">
        <f t="shared" si="34"/>
        <v>13110</v>
      </c>
      <c r="O202" s="27">
        <f t="shared" si="35"/>
        <v>82110</v>
      </c>
      <c r="P202" s="15"/>
      <c r="Q202" s="28">
        <f t="shared" si="31"/>
        <v>84252</v>
      </c>
    </row>
    <row r="203" spans="1:17" s="29" customFormat="1" ht="31" thickBot="1" x14ac:dyDescent="0.25">
      <c r="A203" s="17">
        <v>200</v>
      </c>
      <c r="B203" s="17" t="s">
        <v>226</v>
      </c>
      <c r="C203" s="18" t="s">
        <v>231</v>
      </c>
      <c r="D203" s="17">
        <v>1</v>
      </c>
      <c r="E203" s="67">
        <v>78000</v>
      </c>
      <c r="F203" s="19">
        <f t="shared" si="29"/>
        <v>14820</v>
      </c>
      <c r="G203" s="19">
        <f t="shared" si="30"/>
        <v>92820</v>
      </c>
      <c r="H203" s="20"/>
      <c r="I203" s="21">
        <v>98400</v>
      </c>
      <c r="J203" s="22">
        <f t="shared" si="32"/>
        <v>18696</v>
      </c>
      <c r="K203" s="23">
        <f t="shared" si="33"/>
        <v>117096</v>
      </c>
      <c r="L203" s="24"/>
      <c r="M203" s="25">
        <v>92000</v>
      </c>
      <c r="N203" s="26">
        <f t="shared" si="34"/>
        <v>17480</v>
      </c>
      <c r="O203" s="27">
        <f t="shared" si="35"/>
        <v>109480</v>
      </c>
      <c r="P203" s="15"/>
      <c r="Q203" s="28">
        <f t="shared" si="31"/>
        <v>106465.33333333333</v>
      </c>
    </row>
    <row r="204" spans="1:17" s="29" customFormat="1" ht="31" thickBot="1" x14ac:dyDescent="0.25">
      <c r="A204" s="17">
        <v>201</v>
      </c>
      <c r="B204" s="17" t="s">
        <v>226</v>
      </c>
      <c r="C204" s="18" t="s">
        <v>232</v>
      </c>
      <c r="D204" s="17">
        <v>1</v>
      </c>
      <c r="E204" s="67">
        <v>80000</v>
      </c>
      <c r="F204" s="19">
        <f t="shared" si="29"/>
        <v>15200</v>
      </c>
      <c r="G204" s="19">
        <f t="shared" si="30"/>
        <v>95200</v>
      </c>
      <c r="H204" s="20"/>
      <c r="I204" s="21">
        <v>99100</v>
      </c>
      <c r="J204" s="22">
        <f t="shared" si="32"/>
        <v>18829</v>
      </c>
      <c r="K204" s="23">
        <f t="shared" si="33"/>
        <v>117929</v>
      </c>
      <c r="L204" s="24"/>
      <c r="M204" s="25">
        <v>94000</v>
      </c>
      <c r="N204" s="26">
        <f t="shared" si="34"/>
        <v>17860</v>
      </c>
      <c r="O204" s="27">
        <f t="shared" si="35"/>
        <v>111860</v>
      </c>
      <c r="P204" s="15"/>
      <c r="Q204" s="28">
        <f t="shared" si="31"/>
        <v>108329.66666666667</v>
      </c>
    </row>
    <row r="205" spans="1:17" s="29" customFormat="1" ht="31" thickBot="1" x14ac:dyDescent="0.25">
      <c r="A205" s="17">
        <v>202</v>
      </c>
      <c r="B205" s="17" t="s">
        <v>226</v>
      </c>
      <c r="C205" s="18" t="s">
        <v>233</v>
      </c>
      <c r="D205" s="17">
        <v>1</v>
      </c>
      <c r="E205" s="67">
        <v>55000</v>
      </c>
      <c r="F205" s="19">
        <f t="shared" si="29"/>
        <v>10450</v>
      </c>
      <c r="G205" s="19">
        <f t="shared" si="30"/>
        <v>65450</v>
      </c>
      <c r="H205" s="20"/>
      <c r="I205" s="21">
        <v>68800</v>
      </c>
      <c r="J205" s="22">
        <f t="shared" si="32"/>
        <v>13072</v>
      </c>
      <c r="K205" s="23">
        <f t="shared" si="33"/>
        <v>81872</v>
      </c>
      <c r="L205" s="24"/>
      <c r="M205" s="25">
        <v>65400</v>
      </c>
      <c r="N205" s="26">
        <f t="shared" si="34"/>
        <v>12426</v>
      </c>
      <c r="O205" s="27">
        <f t="shared" si="35"/>
        <v>77826</v>
      </c>
      <c r="P205" s="15"/>
      <c r="Q205" s="28">
        <f t="shared" si="31"/>
        <v>75049.333333333328</v>
      </c>
    </row>
    <row r="206" spans="1:17" s="29" customFormat="1" ht="31" thickBot="1" x14ac:dyDescent="0.25">
      <c r="A206" s="17">
        <v>203</v>
      </c>
      <c r="B206" s="17" t="s">
        <v>234</v>
      </c>
      <c r="C206" s="18" t="s">
        <v>235</v>
      </c>
      <c r="D206" s="17">
        <v>1</v>
      </c>
      <c r="E206" s="67">
        <v>850000</v>
      </c>
      <c r="F206" s="19">
        <f t="shared" si="29"/>
        <v>161500</v>
      </c>
      <c r="G206" s="19">
        <f t="shared" si="30"/>
        <v>1011500</v>
      </c>
      <c r="H206" s="20"/>
      <c r="I206" s="21">
        <v>1103000</v>
      </c>
      <c r="J206" s="22">
        <f t="shared" si="32"/>
        <v>209570</v>
      </c>
      <c r="K206" s="23">
        <f t="shared" si="33"/>
        <v>1312570</v>
      </c>
      <c r="L206" s="24"/>
      <c r="M206" s="25">
        <v>1181000</v>
      </c>
      <c r="N206" s="26">
        <f t="shared" si="34"/>
        <v>224390</v>
      </c>
      <c r="O206" s="27">
        <f t="shared" si="35"/>
        <v>1405390</v>
      </c>
      <c r="P206" s="15"/>
      <c r="Q206" s="28">
        <f t="shared" si="31"/>
        <v>1243153.3333333333</v>
      </c>
    </row>
    <row r="207" spans="1:17" s="29" customFormat="1" ht="31" thickBot="1" x14ac:dyDescent="0.25">
      <c r="A207" s="17">
        <v>204</v>
      </c>
      <c r="B207" s="17" t="s">
        <v>234</v>
      </c>
      <c r="C207" s="18" t="s">
        <v>236</v>
      </c>
      <c r="D207" s="17"/>
      <c r="E207" s="67">
        <v>1500000</v>
      </c>
      <c r="F207" s="19">
        <f t="shared" si="29"/>
        <v>285000</v>
      </c>
      <c r="G207" s="19">
        <f t="shared" si="30"/>
        <v>1785000</v>
      </c>
      <c r="H207" s="20"/>
      <c r="I207" s="21">
        <v>1875000</v>
      </c>
      <c r="J207" s="22">
        <f t="shared" si="32"/>
        <v>356250</v>
      </c>
      <c r="K207" s="23">
        <f t="shared" si="33"/>
        <v>2231250</v>
      </c>
      <c r="L207" s="24"/>
      <c r="M207" s="25">
        <v>1763000</v>
      </c>
      <c r="N207" s="26">
        <f t="shared" si="34"/>
        <v>334970</v>
      </c>
      <c r="O207" s="27">
        <f t="shared" si="35"/>
        <v>2097970</v>
      </c>
      <c r="P207" s="15"/>
      <c r="Q207" s="28">
        <f t="shared" si="31"/>
        <v>2038073.3333333333</v>
      </c>
    </row>
    <row r="208" spans="1:17" s="29" customFormat="1" ht="46" thickBot="1" x14ac:dyDescent="0.25">
      <c r="A208" s="17">
        <v>205</v>
      </c>
      <c r="B208" s="17" t="s">
        <v>237</v>
      </c>
      <c r="C208" s="18" t="s">
        <v>238</v>
      </c>
      <c r="D208" s="17">
        <v>1</v>
      </c>
      <c r="E208" s="67">
        <v>210000</v>
      </c>
      <c r="F208" s="19">
        <f t="shared" si="29"/>
        <v>39900</v>
      </c>
      <c r="G208" s="19">
        <f t="shared" si="30"/>
        <v>249900</v>
      </c>
      <c r="H208" s="20"/>
      <c r="I208" s="21">
        <v>263000</v>
      </c>
      <c r="J208" s="22">
        <f t="shared" si="32"/>
        <v>49970</v>
      </c>
      <c r="K208" s="23">
        <f t="shared" si="33"/>
        <v>312970</v>
      </c>
      <c r="L208" s="24"/>
      <c r="M208" s="25">
        <v>250000</v>
      </c>
      <c r="N208" s="26">
        <f t="shared" si="34"/>
        <v>47500</v>
      </c>
      <c r="O208" s="27">
        <f t="shared" si="35"/>
        <v>297500</v>
      </c>
      <c r="P208" s="15"/>
      <c r="Q208" s="28">
        <f t="shared" si="31"/>
        <v>286790</v>
      </c>
    </row>
    <row r="209" spans="1:17" s="29" customFormat="1" ht="76" thickBot="1" x14ac:dyDescent="0.25">
      <c r="A209" s="17">
        <v>206</v>
      </c>
      <c r="B209" s="17" t="s">
        <v>237</v>
      </c>
      <c r="C209" s="18" t="s">
        <v>239</v>
      </c>
      <c r="D209" s="17">
        <v>1</v>
      </c>
      <c r="E209" s="67">
        <v>440000</v>
      </c>
      <c r="F209" s="19">
        <f t="shared" si="29"/>
        <v>83600</v>
      </c>
      <c r="G209" s="19">
        <f t="shared" si="30"/>
        <v>523600</v>
      </c>
      <c r="H209" s="20"/>
      <c r="I209" s="21">
        <v>461000</v>
      </c>
      <c r="J209" s="22">
        <f t="shared" si="32"/>
        <v>87590</v>
      </c>
      <c r="K209" s="23">
        <f t="shared" si="33"/>
        <v>548590</v>
      </c>
      <c r="L209" s="24"/>
      <c r="M209" s="25">
        <v>434000</v>
      </c>
      <c r="N209" s="26">
        <f t="shared" si="34"/>
        <v>82460</v>
      </c>
      <c r="O209" s="27">
        <f t="shared" si="35"/>
        <v>516460</v>
      </c>
      <c r="P209" s="15"/>
      <c r="Q209" s="28">
        <f t="shared" si="31"/>
        <v>529550</v>
      </c>
    </row>
    <row r="210" spans="1:17" s="29" customFormat="1" ht="49" thickBot="1" x14ac:dyDescent="0.25">
      <c r="A210" s="47">
        <v>207</v>
      </c>
      <c r="B210" s="17" t="s">
        <v>240</v>
      </c>
      <c r="C210" s="46" t="s">
        <v>241</v>
      </c>
      <c r="D210" s="47">
        <v>1</v>
      </c>
      <c r="E210" s="67">
        <v>7600</v>
      </c>
      <c r="F210" s="19">
        <f t="shared" si="29"/>
        <v>1444</v>
      </c>
      <c r="G210" s="19">
        <f t="shared" si="30"/>
        <v>9044</v>
      </c>
      <c r="H210" s="20"/>
      <c r="I210" s="21">
        <v>8330</v>
      </c>
      <c r="J210" s="22">
        <f t="shared" si="32"/>
        <v>1582.7</v>
      </c>
      <c r="K210" s="23">
        <f t="shared" si="33"/>
        <v>9912.7000000000007</v>
      </c>
      <c r="L210" s="24"/>
      <c r="M210" s="25">
        <v>8000</v>
      </c>
      <c r="N210" s="26">
        <f t="shared" si="34"/>
        <v>1520</v>
      </c>
      <c r="O210" s="27">
        <f t="shared" si="35"/>
        <v>9520</v>
      </c>
      <c r="P210" s="15"/>
      <c r="Q210" s="28">
        <f t="shared" si="31"/>
        <v>9492.2333333333336</v>
      </c>
    </row>
    <row r="211" spans="1:17" s="29" customFormat="1" ht="33" thickBot="1" x14ac:dyDescent="0.25">
      <c r="A211" s="47">
        <v>208</v>
      </c>
      <c r="B211" s="17" t="s">
        <v>240</v>
      </c>
      <c r="C211" s="46" t="s">
        <v>242</v>
      </c>
      <c r="D211" s="47">
        <v>1</v>
      </c>
      <c r="E211" s="67">
        <v>10000</v>
      </c>
      <c r="F211" s="19">
        <f t="shared" si="29"/>
        <v>1900</v>
      </c>
      <c r="G211" s="19">
        <f t="shared" si="30"/>
        <v>11900</v>
      </c>
      <c r="H211" s="20"/>
      <c r="I211" s="21">
        <v>11200</v>
      </c>
      <c r="J211" s="22">
        <f t="shared" si="32"/>
        <v>2128</v>
      </c>
      <c r="K211" s="23">
        <f t="shared" si="33"/>
        <v>13328</v>
      </c>
      <c r="L211" s="24"/>
      <c r="M211" s="25">
        <v>12000</v>
      </c>
      <c r="N211" s="26">
        <f t="shared" si="34"/>
        <v>2280</v>
      </c>
      <c r="O211" s="27">
        <f t="shared" si="35"/>
        <v>14280</v>
      </c>
      <c r="P211" s="15"/>
      <c r="Q211" s="28">
        <f t="shared" si="31"/>
        <v>13169.333333333334</v>
      </c>
    </row>
    <row r="212" spans="1:17" s="29" customFormat="1" ht="31" thickBot="1" x14ac:dyDescent="0.25">
      <c r="A212" s="47">
        <v>209</v>
      </c>
      <c r="B212" s="17" t="s">
        <v>240</v>
      </c>
      <c r="C212" s="18" t="s">
        <v>243</v>
      </c>
      <c r="D212" s="17">
        <v>1</v>
      </c>
      <c r="E212" s="67">
        <v>8000</v>
      </c>
      <c r="F212" s="19">
        <f t="shared" si="29"/>
        <v>1520</v>
      </c>
      <c r="G212" s="19">
        <f t="shared" si="30"/>
        <v>9520</v>
      </c>
      <c r="H212" s="20"/>
      <c r="I212" s="21">
        <v>8570</v>
      </c>
      <c r="J212" s="22">
        <f t="shared" si="32"/>
        <v>1628.3</v>
      </c>
      <c r="K212" s="23">
        <f t="shared" si="33"/>
        <v>10198.299999999999</v>
      </c>
      <c r="L212" s="24"/>
      <c r="M212" s="25">
        <v>8000</v>
      </c>
      <c r="N212" s="26">
        <f t="shared" si="34"/>
        <v>1520</v>
      </c>
      <c r="O212" s="27">
        <f t="shared" si="35"/>
        <v>9520</v>
      </c>
      <c r="P212" s="15"/>
      <c r="Q212" s="28">
        <f t="shared" si="31"/>
        <v>9746.1</v>
      </c>
    </row>
    <row r="213" spans="1:17" s="29" customFormat="1" ht="31" thickBot="1" x14ac:dyDescent="0.25">
      <c r="A213" s="47">
        <v>210</v>
      </c>
      <c r="B213" s="17" t="s">
        <v>240</v>
      </c>
      <c r="C213" s="18" t="s">
        <v>244</v>
      </c>
      <c r="D213" s="17">
        <v>1</v>
      </c>
      <c r="E213" s="67">
        <v>13000</v>
      </c>
      <c r="F213" s="19">
        <f t="shared" si="29"/>
        <v>2470</v>
      </c>
      <c r="G213" s="19">
        <f t="shared" si="30"/>
        <v>15470</v>
      </c>
      <c r="H213" s="37"/>
      <c r="I213" s="21">
        <v>14600</v>
      </c>
      <c r="J213" s="22">
        <f t="shared" si="32"/>
        <v>2774</v>
      </c>
      <c r="K213" s="23">
        <f t="shared" si="33"/>
        <v>17374</v>
      </c>
      <c r="L213" s="24"/>
      <c r="M213" s="25">
        <v>15400</v>
      </c>
      <c r="N213" s="26">
        <f t="shared" si="34"/>
        <v>2926</v>
      </c>
      <c r="O213" s="27">
        <f t="shared" si="35"/>
        <v>18326</v>
      </c>
      <c r="P213" s="15"/>
      <c r="Q213" s="28">
        <f t="shared" si="31"/>
        <v>17056.666666666668</v>
      </c>
    </row>
    <row r="214" spans="1:17" s="29" customFormat="1" ht="31" thickBot="1" x14ac:dyDescent="0.25">
      <c r="A214" s="47">
        <v>211</v>
      </c>
      <c r="B214" s="17" t="s">
        <v>240</v>
      </c>
      <c r="C214" s="18" t="s">
        <v>245</v>
      </c>
      <c r="D214" s="17">
        <v>1</v>
      </c>
      <c r="E214" s="67">
        <v>19000</v>
      </c>
      <c r="F214" s="19">
        <f t="shared" si="29"/>
        <v>3610</v>
      </c>
      <c r="G214" s="19">
        <f t="shared" si="30"/>
        <v>22610</v>
      </c>
      <c r="H214" s="20"/>
      <c r="I214" s="21">
        <v>20900</v>
      </c>
      <c r="J214" s="22">
        <f t="shared" si="32"/>
        <v>3971</v>
      </c>
      <c r="K214" s="23">
        <f t="shared" si="33"/>
        <v>24871</v>
      </c>
      <c r="L214" s="24"/>
      <c r="M214" s="25">
        <v>19300</v>
      </c>
      <c r="N214" s="26">
        <f t="shared" si="34"/>
        <v>3667</v>
      </c>
      <c r="O214" s="27">
        <f t="shared" si="35"/>
        <v>22967</v>
      </c>
      <c r="P214" s="15"/>
      <c r="Q214" s="28">
        <f t="shared" si="31"/>
        <v>23482.666666666668</v>
      </c>
    </row>
    <row r="215" spans="1:17" s="35" customFormat="1" ht="31" thickBot="1" x14ac:dyDescent="0.25">
      <c r="A215" s="47">
        <v>212</v>
      </c>
      <c r="B215" s="31" t="s">
        <v>240</v>
      </c>
      <c r="C215" s="32" t="s">
        <v>246</v>
      </c>
      <c r="D215" s="31">
        <v>1</v>
      </c>
      <c r="E215" s="68">
        <v>23000</v>
      </c>
      <c r="F215" s="33">
        <f t="shared" si="29"/>
        <v>4370</v>
      </c>
      <c r="G215" s="33">
        <f t="shared" si="30"/>
        <v>27370</v>
      </c>
      <c r="H215" s="34"/>
      <c r="I215" s="21">
        <v>28500</v>
      </c>
      <c r="J215" s="22">
        <f t="shared" si="32"/>
        <v>5415</v>
      </c>
      <c r="K215" s="23">
        <f t="shared" si="33"/>
        <v>33915</v>
      </c>
      <c r="L215" s="24"/>
      <c r="M215" s="25">
        <v>27100</v>
      </c>
      <c r="N215" s="26">
        <f t="shared" si="34"/>
        <v>5149</v>
      </c>
      <c r="O215" s="27">
        <f t="shared" si="35"/>
        <v>32249</v>
      </c>
      <c r="P215" s="15"/>
      <c r="Q215" s="28">
        <f t="shared" si="31"/>
        <v>31178</v>
      </c>
    </row>
    <row r="216" spans="1:17" s="29" customFormat="1" ht="31" thickBot="1" x14ac:dyDescent="0.25">
      <c r="A216" s="47">
        <v>213</v>
      </c>
      <c r="B216" s="17" t="s">
        <v>240</v>
      </c>
      <c r="C216" s="18" t="s">
        <v>247</v>
      </c>
      <c r="D216" s="17">
        <v>1</v>
      </c>
      <c r="E216" s="67">
        <v>35000</v>
      </c>
      <c r="F216" s="19">
        <f t="shared" si="29"/>
        <v>6650</v>
      </c>
      <c r="G216" s="19">
        <f t="shared" si="30"/>
        <v>41650</v>
      </c>
      <c r="H216" s="20"/>
      <c r="I216" s="21">
        <v>38800</v>
      </c>
      <c r="J216" s="22">
        <f t="shared" si="32"/>
        <v>7372</v>
      </c>
      <c r="K216" s="23">
        <f t="shared" si="33"/>
        <v>46172</v>
      </c>
      <c r="L216" s="24"/>
      <c r="M216" s="25">
        <v>40800</v>
      </c>
      <c r="N216" s="26">
        <f t="shared" si="34"/>
        <v>7752</v>
      </c>
      <c r="O216" s="27">
        <f t="shared" si="35"/>
        <v>48552</v>
      </c>
      <c r="P216" s="15"/>
      <c r="Q216" s="28">
        <f t="shared" si="31"/>
        <v>45458</v>
      </c>
    </row>
    <row r="217" spans="1:17" s="29" customFormat="1" ht="46" thickBot="1" x14ac:dyDescent="0.25">
      <c r="A217" s="47">
        <v>214</v>
      </c>
      <c r="B217" s="17" t="s">
        <v>240</v>
      </c>
      <c r="C217" s="18" t="s">
        <v>248</v>
      </c>
      <c r="D217" s="17">
        <v>1</v>
      </c>
      <c r="E217" s="67">
        <v>18000</v>
      </c>
      <c r="F217" s="19">
        <f t="shared" si="29"/>
        <v>3420</v>
      </c>
      <c r="G217" s="19">
        <f t="shared" si="30"/>
        <v>21420</v>
      </c>
      <c r="H217" s="37"/>
      <c r="I217" s="21">
        <v>22300</v>
      </c>
      <c r="J217" s="22">
        <f t="shared" si="32"/>
        <v>4237</v>
      </c>
      <c r="K217" s="23">
        <f t="shared" si="33"/>
        <v>26537</v>
      </c>
      <c r="L217" s="24"/>
      <c r="M217" s="25">
        <v>23700</v>
      </c>
      <c r="N217" s="26">
        <f t="shared" si="34"/>
        <v>4503</v>
      </c>
      <c r="O217" s="27">
        <f t="shared" si="35"/>
        <v>28203</v>
      </c>
      <c r="P217" s="15"/>
      <c r="Q217" s="28">
        <f t="shared" si="31"/>
        <v>25386.666666666668</v>
      </c>
    </row>
    <row r="218" spans="1:17" s="35" customFormat="1" ht="46" thickBot="1" x14ac:dyDescent="0.25">
      <c r="A218" s="47">
        <v>215</v>
      </c>
      <c r="B218" s="31" t="s">
        <v>240</v>
      </c>
      <c r="C218" s="32" t="s">
        <v>249</v>
      </c>
      <c r="D218" s="31">
        <v>1</v>
      </c>
      <c r="E218" s="68">
        <v>22000</v>
      </c>
      <c r="F218" s="33">
        <f t="shared" si="29"/>
        <v>4180</v>
      </c>
      <c r="G218" s="33">
        <f t="shared" si="30"/>
        <v>26180</v>
      </c>
      <c r="H218" s="48"/>
      <c r="I218" s="21">
        <v>28100</v>
      </c>
      <c r="J218" s="22">
        <f t="shared" si="32"/>
        <v>5339</v>
      </c>
      <c r="K218" s="23">
        <f t="shared" si="33"/>
        <v>33439</v>
      </c>
      <c r="L218" s="24"/>
      <c r="M218" s="25">
        <v>25900</v>
      </c>
      <c r="N218" s="26">
        <f t="shared" si="34"/>
        <v>4921</v>
      </c>
      <c r="O218" s="27">
        <f t="shared" si="35"/>
        <v>30821</v>
      </c>
      <c r="P218" s="15"/>
      <c r="Q218" s="28">
        <f t="shared" si="31"/>
        <v>30146.666666666668</v>
      </c>
    </row>
    <row r="219" spans="1:17" s="35" customFormat="1" ht="46" thickBot="1" x14ac:dyDescent="0.25">
      <c r="A219" s="47">
        <v>216</v>
      </c>
      <c r="B219" s="31" t="s">
        <v>240</v>
      </c>
      <c r="C219" s="18" t="s">
        <v>250</v>
      </c>
      <c r="D219" s="31">
        <v>1</v>
      </c>
      <c r="E219" s="68">
        <v>30000</v>
      </c>
      <c r="F219" s="33">
        <f t="shared" si="29"/>
        <v>5700</v>
      </c>
      <c r="G219" s="33">
        <f t="shared" si="30"/>
        <v>35700</v>
      </c>
      <c r="H219" s="44"/>
      <c r="I219" s="21">
        <v>33600</v>
      </c>
      <c r="J219" s="22">
        <f t="shared" si="32"/>
        <v>6384</v>
      </c>
      <c r="K219" s="23">
        <f t="shared" si="33"/>
        <v>39984</v>
      </c>
      <c r="L219" s="24"/>
      <c r="M219" s="25">
        <v>31600</v>
      </c>
      <c r="N219" s="26">
        <f t="shared" si="34"/>
        <v>6004</v>
      </c>
      <c r="O219" s="27">
        <f t="shared" si="35"/>
        <v>37604</v>
      </c>
      <c r="P219" s="15"/>
      <c r="Q219" s="28">
        <f t="shared" si="31"/>
        <v>37762.666666666664</v>
      </c>
    </row>
    <row r="220" spans="1:17" s="35" customFormat="1" ht="31" thickBot="1" x14ac:dyDescent="0.25">
      <c r="A220" s="47">
        <v>217</v>
      </c>
      <c r="B220" s="31" t="s">
        <v>240</v>
      </c>
      <c r="C220" s="18" t="s">
        <v>251</v>
      </c>
      <c r="D220" s="31">
        <v>1</v>
      </c>
      <c r="E220" s="68">
        <v>28000</v>
      </c>
      <c r="F220" s="33">
        <f t="shared" si="29"/>
        <v>5320</v>
      </c>
      <c r="G220" s="33">
        <f t="shared" si="30"/>
        <v>33320</v>
      </c>
      <c r="H220" s="44"/>
      <c r="I220" s="21">
        <v>35700</v>
      </c>
      <c r="J220" s="22">
        <f t="shared" si="32"/>
        <v>6783</v>
      </c>
      <c r="K220" s="23">
        <f t="shared" si="33"/>
        <v>42483</v>
      </c>
      <c r="L220" s="24"/>
      <c r="M220" s="25">
        <v>33300</v>
      </c>
      <c r="N220" s="26">
        <f t="shared" si="34"/>
        <v>6327</v>
      </c>
      <c r="O220" s="27">
        <f t="shared" si="35"/>
        <v>39627</v>
      </c>
      <c r="P220" s="15"/>
      <c r="Q220" s="28">
        <f t="shared" si="31"/>
        <v>38476.666666666664</v>
      </c>
    </row>
    <row r="221" spans="1:17" s="35" customFormat="1" ht="46" thickBot="1" x14ac:dyDescent="0.25">
      <c r="A221" s="47">
        <v>218</v>
      </c>
      <c r="B221" s="31" t="s">
        <v>240</v>
      </c>
      <c r="C221" s="18" t="s">
        <v>252</v>
      </c>
      <c r="D221" s="31">
        <v>1</v>
      </c>
      <c r="E221" s="68">
        <v>20000</v>
      </c>
      <c r="F221" s="33">
        <f t="shared" si="29"/>
        <v>3800</v>
      </c>
      <c r="G221" s="33">
        <f>F221+E221</f>
        <v>23800</v>
      </c>
      <c r="H221" s="44"/>
      <c r="I221" s="21">
        <v>26000</v>
      </c>
      <c r="J221" s="22">
        <f t="shared" si="32"/>
        <v>4940</v>
      </c>
      <c r="K221" s="23">
        <f t="shared" si="33"/>
        <v>30940</v>
      </c>
      <c r="L221" s="24"/>
      <c r="M221" s="25">
        <v>24700</v>
      </c>
      <c r="N221" s="26">
        <f t="shared" si="34"/>
        <v>4693</v>
      </c>
      <c r="O221" s="27">
        <f t="shared" si="35"/>
        <v>29393</v>
      </c>
      <c r="P221" s="15"/>
      <c r="Q221" s="28">
        <f t="shared" si="31"/>
        <v>28044.333333333332</v>
      </c>
    </row>
    <row r="222" spans="1:17" s="29" customFormat="1" ht="31" thickBot="1" x14ac:dyDescent="0.25">
      <c r="A222" s="47">
        <v>219</v>
      </c>
      <c r="B222" s="17" t="s">
        <v>240</v>
      </c>
      <c r="C222" s="18" t="s">
        <v>253</v>
      </c>
      <c r="D222" s="17">
        <v>1</v>
      </c>
      <c r="E222" s="67">
        <v>35000</v>
      </c>
      <c r="F222" s="19">
        <f t="shared" si="29"/>
        <v>6650</v>
      </c>
      <c r="G222" s="19">
        <f>F222+E222</f>
        <v>41650</v>
      </c>
      <c r="H222" s="37"/>
      <c r="I222" s="21">
        <v>43800</v>
      </c>
      <c r="J222" s="22">
        <f t="shared" si="32"/>
        <v>8322</v>
      </c>
      <c r="K222" s="23">
        <f t="shared" si="33"/>
        <v>52122</v>
      </c>
      <c r="L222" s="24"/>
      <c r="M222" s="25">
        <v>40800</v>
      </c>
      <c r="N222" s="26">
        <f t="shared" si="34"/>
        <v>7752</v>
      </c>
      <c r="O222" s="27">
        <f t="shared" si="35"/>
        <v>48552</v>
      </c>
      <c r="P222" s="15"/>
      <c r="Q222" s="28">
        <f t="shared" si="31"/>
        <v>47441.333333333336</v>
      </c>
    </row>
    <row r="223" spans="1:17" s="29" customFormat="1" ht="46" thickBot="1" x14ac:dyDescent="0.25">
      <c r="A223" s="47">
        <v>220</v>
      </c>
      <c r="B223" s="17" t="s">
        <v>240</v>
      </c>
      <c r="C223" s="18" t="s">
        <v>254</v>
      </c>
      <c r="D223" s="17">
        <v>1</v>
      </c>
      <c r="E223" s="67">
        <v>25000</v>
      </c>
      <c r="F223" s="19">
        <f t="shared" si="29"/>
        <v>4750</v>
      </c>
      <c r="G223" s="19">
        <f t="shared" si="30"/>
        <v>29750</v>
      </c>
      <c r="H223" s="37"/>
      <c r="I223" s="21">
        <v>26800</v>
      </c>
      <c r="J223" s="22">
        <f t="shared" si="32"/>
        <v>5092</v>
      </c>
      <c r="K223" s="23">
        <f t="shared" si="33"/>
        <v>31892</v>
      </c>
      <c r="L223" s="24"/>
      <c r="M223" s="25">
        <v>25200</v>
      </c>
      <c r="N223" s="26">
        <f t="shared" si="34"/>
        <v>4788</v>
      </c>
      <c r="O223" s="27">
        <f t="shared" si="35"/>
        <v>29988</v>
      </c>
      <c r="P223" s="15"/>
      <c r="Q223" s="28">
        <f t="shared" si="31"/>
        <v>30543.333333333332</v>
      </c>
    </row>
    <row r="224" spans="1:17" s="29" customFormat="1" ht="46" thickBot="1" x14ac:dyDescent="0.25">
      <c r="A224" s="47">
        <v>221</v>
      </c>
      <c r="B224" s="17" t="s">
        <v>240</v>
      </c>
      <c r="C224" s="18" t="s">
        <v>255</v>
      </c>
      <c r="D224" s="17">
        <v>1</v>
      </c>
      <c r="E224" s="67">
        <v>58000</v>
      </c>
      <c r="F224" s="19">
        <f t="shared" si="29"/>
        <v>11020</v>
      </c>
      <c r="G224" s="19">
        <f t="shared" si="30"/>
        <v>69020</v>
      </c>
      <c r="H224" s="37"/>
      <c r="I224" s="21">
        <v>60800</v>
      </c>
      <c r="J224" s="22">
        <f t="shared" si="32"/>
        <v>11552</v>
      </c>
      <c r="K224" s="23">
        <f t="shared" si="33"/>
        <v>72352</v>
      </c>
      <c r="L224" s="24"/>
      <c r="M224" s="25">
        <v>56000</v>
      </c>
      <c r="N224" s="26">
        <f t="shared" si="34"/>
        <v>10640</v>
      </c>
      <c r="O224" s="27">
        <f t="shared" si="35"/>
        <v>66640</v>
      </c>
      <c r="P224" s="15"/>
      <c r="Q224" s="28">
        <f t="shared" ref="Q224:Q245" si="36">(G224+K224+O224)/3</f>
        <v>69337.333333333328</v>
      </c>
    </row>
    <row r="225" spans="1:17" s="35" customFormat="1" ht="17" thickBot="1" x14ac:dyDescent="0.25">
      <c r="A225" s="47">
        <v>222</v>
      </c>
      <c r="B225" s="17" t="s">
        <v>240</v>
      </c>
      <c r="C225" s="32" t="s">
        <v>256</v>
      </c>
      <c r="D225" s="31">
        <v>1</v>
      </c>
      <c r="E225" s="68">
        <v>20000</v>
      </c>
      <c r="F225" s="33">
        <f t="shared" si="29"/>
        <v>3800</v>
      </c>
      <c r="G225" s="33">
        <f t="shared" si="30"/>
        <v>23800</v>
      </c>
      <c r="H225" s="44"/>
      <c r="I225" s="21">
        <v>24800</v>
      </c>
      <c r="J225" s="22">
        <f t="shared" si="32"/>
        <v>4712</v>
      </c>
      <c r="K225" s="23">
        <f t="shared" si="33"/>
        <v>29512</v>
      </c>
      <c r="L225" s="24"/>
      <c r="M225" s="25">
        <v>23100</v>
      </c>
      <c r="N225" s="26">
        <f t="shared" si="34"/>
        <v>4389</v>
      </c>
      <c r="O225" s="27">
        <f t="shared" si="35"/>
        <v>27489</v>
      </c>
      <c r="P225" s="15"/>
      <c r="Q225" s="28">
        <f t="shared" si="36"/>
        <v>26933.666666666668</v>
      </c>
    </row>
    <row r="226" spans="1:17" s="35" customFormat="1" ht="46" thickBot="1" x14ac:dyDescent="0.25">
      <c r="A226" s="47">
        <v>223</v>
      </c>
      <c r="B226" s="31" t="s">
        <v>240</v>
      </c>
      <c r="C226" s="32" t="s">
        <v>257</v>
      </c>
      <c r="D226" s="31">
        <v>1</v>
      </c>
      <c r="E226" s="68">
        <v>30000</v>
      </c>
      <c r="F226" s="33">
        <f t="shared" si="29"/>
        <v>5700</v>
      </c>
      <c r="G226" s="33">
        <f t="shared" si="30"/>
        <v>35700</v>
      </c>
      <c r="H226" s="48"/>
      <c r="I226" s="21">
        <v>37900</v>
      </c>
      <c r="J226" s="22">
        <f t="shared" si="32"/>
        <v>7201</v>
      </c>
      <c r="K226" s="23">
        <f t="shared" si="33"/>
        <v>45101</v>
      </c>
      <c r="L226" s="24"/>
      <c r="M226" s="25">
        <v>39800</v>
      </c>
      <c r="N226" s="26">
        <f t="shared" si="34"/>
        <v>7562</v>
      </c>
      <c r="O226" s="27">
        <f t="shared" si="35"/>
        <v>47362</v>
      </c>
      <c r="P226" s="15"/>
      <c r="Q226" s="28">
        <f t="shared" si="36"/>
        <v>42721</v>
      </c>
    </row>
    <row r="227" spans="1:17" s="35" customFormat="1" ht="31" thickBot="1" x14ac:dyDescent="0.25">
      <c r="A227" s="47">
        <v>224</v>
      </c>
      <c r="B227" s="31" t="s">
        <v>240</v>
      </c>
      <c r="C227" s="32" t="s">
        <v>258</v>
      </c>
      <c r="D227" s="31">
        <v>1</v>
      </c>
      <c r="E227" s="68">
        <v>80000</v>
      </c>
      <c r="F227" s="33">
        <f t="shared" si="29"/>
        <v>15200</v>
      </c>
      <c r="G227" s="33">
        <f t="shared" si="30"/>
        <v>95200</v>
      </c>
      <c r="H227" s="48"/>
      <c r="I227" s="21">
        <v>99100</v>
      </c>
      <c r="J227" s="22">
        <f t="shared" si="32"/>
        <v>18829</v>
      </c>
      <c r="K227" s="23">
        <f t="shared" si="33"/>
        <v>117929</v>
      </c>
      <c r="L227" s="24"/>
      <c r="M227" s="25">
        <v>92000</v>
      </c>
      <c r="N227" s="26">
        <f t="shared" si="34"/>
        <v>17480</v>
      </c>
      <c r="O227" s="27">
        <f t="shared" si="35"/>
        <v>109480</v>
      </c>
      <c r="P227" s="15"/>
      <c r="Q227" s="28">
        <f t="shared" si="36"/>
        <v>107536.33333333333</v>
      </c>
    </row>
    <row r="228" spans="1:17" s="35" customFormat="1" ht="17" thickBot="1" x14ac:dyDescent="0.25">
      <c r="A228" s="47">
        <v>225</v>
      </c>
      <c r="B228" s="31" t="s">
        <v>240</v>
      </c>
      <c r="C228" s="32" t="s">
        <v>259</v>
      </c>
      <c r="D228" s="31">
        <v>1</v>
      </c>
      <c r="E228" s="68">
        <v>16000</v>
      </c>
      <c r="F228" s="33">
        <f t="shared" si="29"/>
        <v>3040</v>
      </c>
      <c r="G228" s="33">
        <f t="shared" si="30"/>
        <v>19040</v>
      </c>
      <c r="H228" s="34"/>
      <c r="I228" s="21">
        <v>20600</v>
      </c>
      <c r="J228" s="22">
        <f t="shared" si="32"/>
        <v>3914</v>
      </c>
      <c r="K228" s="23">
        <f t="shared" si="33"/>
        <v>24514</v>
      </c>
      <c r="L228" s="24"/>
      <c r="M228" s="25">
        <v>19000</v>
      </c>
      <c r="N228" s="26">
        <f t="shared" si="34"/>
        <v>3610</v>
      </c>
      <c r="O228" s="27">
        <f t="shared" si="35"/>
        <v>22610</v>
      </c>
      <c r="P228" s="15"/>
      <c r="Q228" s="28">
        <f t="shared" si="36"/>
        <v>22054.666666666668</v>
      </c>
    </row>
    <row r="229" spans="1:17" s="35" customFormat="1" ht="17" thickBot="1" x14ac:dyDescent="0.25">
      <c r="A229" s="47">
        <v>226</v>
      </c>
      <c r="B229" s="31" t="s">
        <v>240</v>
      </c>
      <c r="C229" s="18" t="s">
        <v>260</v>
      </c>
      <c r="D229" s="31">
        <v>1</v>
      </c>
      <c r="E229" s="68">
        <v>7500</v>
      </c>
      <c r="F229" s="33">
        <f t="shared" si="29"/>
        <v>1425</v>
      </c>
      <c r="G229" s="33">
        <f t="shared" si="30"/>
        <v>8925</v>
      </c>
      <c r="H229" s="34"/>
      <c r="I229" s="21">
        <v>9470</v>
      </c>
      <c r="J229" s="22">
        <f t="shared" si="32"/>
        <v>1799.3</v>
      </c>
      <c r="K229" s="23">
        <f t="shared" si="33"/>
        <v>11269.3</v>
      </c>
      <c r="L229" s="24"/>
      <c r="M229" s="25">
        <v>9000</v>
      </c>
      <c r="N229" s="26">
        <f t="shared" si="34"/>
        <v>1710</v>
      </c>
      <c r="O229" s="27">
        <f t="shared" si="35"/>
        <v>10710</v>
      </c>
      <c r="P229" s="15"/>
      <c r="Q229" s="28">
        <f t="shared" si="36"/>
        <v>10301.433333333332</v>
      </c>
    </row>
    <row r="230" spans="1:17" s="35" customFormat="1" ht="17" thickBot="1" x14ac:dyDescent="0.25">
      <c r="A230" s="47">
        <v>227</v>
      </c>
      <c r="B230" s="31" t="s">
        <v>240</v>
      </c>
      <c r="C230" s="18" t="s">
        <v>261</v>
      </c>
      <c r="D230" s="31">
        <v>1</v>
      </c>
      <c r="E230" s="68">
        <v>135000</v>
      </c>
      <c r="F230" s="33">
        <f t="shared" si="29"/>
        <v>25650</v>
      </c>
      <c r="G230" s="33">
        <f t="shared" si="30"/>
        <v>160650</v>
      </c>
      <c r="H230" s="34"/>
      <c r="I230" s="21">
        <v>153000</v>
      </c>
      <c r="J230" s="22">
        <f t="shared" si="32"/>
        <v>29070</v>
      </c>
      <c r="K230" s="23">
        <f t="shared" si="33"/>
        <v>182070</v>
      </c>
      <c r="L230" s="24"/>
      <c r="M230" s="25">
        <v>141000</v>
      </c>
      <c r="N230" s="26">
        <f t="shared" si="34"/>
        <v>26790</v>
      </c>
      <c r="O230" s="27">
        <f t="shared" si="35"/>
        <v>167790</v>
      </c>
      <c r="P230" s="15"/>
      <c r="Q230" s="28">
        <f t="shared" si="36"/>
        <v>170170</v>
      </c>
    </row>
    <row r="231" spans="1:17" s="35" customFormat="1" ht="31" thickBot="1" x14ac:dyDescent="0.25">
      <c r="A231" s="47">
        <v>228</v>
      </c>
      <c r="B231" s="31" t="s">
        <v>240</v>
      </c>
      <c r="C231" s="18" t="s">
        <v>262</v>
      </c>
      <c r="D231" s="31">
        <v>1</v>
      </c>
      <c r="E231" s="68">
        <v>42000</v>
      </c>
      <c r="F231" s="33">
        <f t="shared" si="29"/>
        <v>7980</v>
      </c>
      <c r="G231" s="33">
        <f t="shared" si="30"/>
        <v>49980</v>
      </c>
      <c r="H231" s="34"/>
      <c r="I231" s="21">
        <v>46500</v>
      </c>
      <c r="J231" s="22">
        <f t="shared" si="32"/>
        <v>8835</v>
      </c>
      <c r="K231" s="23">
        <f t="shared" si="33"/>
        <v>55335</v>
      </c>
      <c r="L231" s="24"/>
      <c r="M231" s="25">
        <v>44200</v>
      </c>
      <c r="N231" s="26">
        <f t="shared" si="34"/>
        <v>8398</v>
      </c>
      <c r="O231" s="27">
        <f t="shared" si="35"/>
        <v>52598</v>
      </c>
      <c r="P231" s="15"/>
      <c r="Q231" s="28">
        <f t="shared" si="36"/>
        <v>52637.666666666664</v>
      </c>
    </row>
    <row r="232" spans="1:17" s="35" customFormat="1" ht="31" thickBot="1" x14ac:dyDescent="0.25">
      <c r="A232" s="47">
        <v>229</v>
      </c>
      <c r="B232" s="31" t="s">
        <v>240</v>
      </c>
      <c r="C232" s="18" t="s">
        <v>263</v>
      </c>
      <c r="D232" s="31">
        <v>1</v>
      </c>
      <c r="E232" s="68">
        <v>120000</v>
      </c>
      <c r="F232" s="33">
        <f t="shared" si="29"/>
        <v>22800</v>
      </c>
      <c r="G232" s="33">
        <f t="shared" si="30"/>
        <v>142800</v>
      </c>
      <c r="H232" s="34"/>
      <c r="I232" s="21">
        <v>158000</v>
      </c>
      <c r="J232" s="22">
        <f t="shared" si="32"/>
        <v>30020</v>
      </c>
      <c r="K232" s="23">
        <f t="shared" si="33"/>
        <v>188020</v>
      </c>
      <c r="L232" s="24"/>
      <c r="M232" s="25">
        <v>149000</v>
      </c>
      <c r="N232" s="26">
        <f t="shared" si="34"/>
        <v>28310</v>
      </c>
      <c r="O232" s="27">
        <f t="shared" si="35"/>
        <v>177310</v>
      </c>
      <c r="P232" s="15"/>
      <c r="Q232" s="28">
        <f t="shared" si="36"/>
        <v>169376.66666666666</v>
      </c>
    </row>
    <row r="233" spans="1:17" s="35" customFormat="1" ht="46" thickBot="1" x14ac:dyDescent="0.25">
      <c r="A233" s="47">
        <v>230</v>
      </c>
      <c r="B233" s="31" t="s">
        <v>240</v>
      </c>
      <c r="C233" s="32" t="s">
        <v>264</v>
      </c>
      <c r="D233" s="31">
        <v>1</v>
      </c>
      <c r="E233" s="68">
        <v>80000</v>
      </c>
      <c r="F233" s="33">
        <f>E233*0.19</f>
        <v>15200</v>
      </c>
      <c r="G233" s="33">
        <f>F233+E233</f>
        <v>95200</v>
      </c>
      <c r="H233" s="34"/>
      <c r="I233" s="21">
        <v>99100</v>
      </c>
      <c r="J233" s="22">
        <f t="shared" si="32"/>
        <v>18829</v>
      </c>
      <c r="K233" s="23">
        <f t="shared" si="33"/>
        <v>117929</v>
      </c>
      <c r="L233" s="24"/>
      <c r="M233" s="25">
        <v>105000</v>
      </c>
      <c r="N233" s="26">
        <f t="shared" si="34"/>
        <v>19950</v>
      </c>
      <c r="O233" s="27">
        <f t="shared" si="35"/>
        <v>124950</v>
      </c>
      <c r="P233" s="15"/>
      <c r="Q233" s="28">
        <f t="shared" si="36"/>
        <v>112693</v>
      </c>
    </row>
    <row r="234" spans="1:17" s="35" customFormat="1" ht="17" thickBot="1" x14ac:dyDescent="0.25">
      <c r="A234" s="47">
        <v>231</v>
      </c>
      <c r="B234" s="31" t="s">
        <v>240</v>
      </c>
      <c r="C234" s="18" t="s">
        <v>265</v>
      </c>
      <c r="D234" s="31">
        <v>1</v>
      </c>
      <c r="E234" s="68">
        <v>5000</v>
      </c>
      <c r="F234" s="33">
        <f t="shared" ref="F234:F245" si="37">E234*0.19</f>
        <v>950</v>
      </c>
      <c r="G234" s="33">
        <f t="shared" ref="G234:G245" si="38">F234+E234</f>
        <v>5950</v>
      </c>
      <c r="H234" s="34"/>
      <c r="I234" s="21">
        <v>6490</v>
      </c>
      <c r="J234" s="22">
        <f t="shared" si="32"/>
        <v>1233.0999999999999</v>
      </c>
      <c r="K234" s="23">
        <f t="shared" si="33"/>
        <v>7723.1</v>
      </c>
      <c r="L234" s="24"/>
      <c r="M234" s="25">
        <v>7000</v>
      </c>
      <c r="N234" s="26">
        <f t="shared" si="34"/>
        <v>1330</v>
      </c>
      <c r="O234" s="27">
        <f t="shared" si="35"/>
        <v>8330</v>
      </c>
      <c r="P234" s="15"/>
      <c r="Q234" s="28">
        <f t="shared" si="36"/>
        <v>7334.3666666666659</v>
      </c>
    </row>
    <row r="235" spans="1:17" s="35" customFormat="1" ht="17" thickBot="1" x14ac:dyDescent="0.25">
      <c r="A235" s="47">
        <v>232</v>
      </c>
      <c r="B235" s="31" t="s">
        <v>240</v>
      </c>
      <c r="C235" s="18" t="s">
        <v>266</v>
      </c>
      <c r="D235" s="31">
        <v>1</v>
      </c>
      <c r="E235" s="68">
        <v>300</v>
      </c>
      <c r="F235" s="33">
        <f t="shared" si="37"/>
        <v>57</v>
      </c>
      <c r="G235" s="33">
        <f t="shared" si="38"/>
        <v>357</v>
      </c>
      <c r="H235" s="34"/>
      <c r="I235" s="21">
        <v>380</v>
      </c>
      <c r="J235" s="22">
        <f t="shared" si="32"/>
        <v>72.2</v>
      </c>
      <c r="K235" s="23">
        <f t="shared" si="33"/>
        <v>452.2</v>
      </c>
      <c r="L235" s="24"/>
      <c r="M235" s="25">
        <v>400</v>
      </c>
      <c r="N235" s="26">
        <f t="shared" si="34"/>
        <v>76</v>
      </c>
      <c r="O235" s="27">
        <f t="shared" si="35"/>
        <v>476</v>
      </c>
      <c r="P235" s="15"/>
      <c r="Q235" s="28">
        <f t="shared" si="36"/>
        <v>428.40000000000003</v>
      </c>
    </row>
    <row r="236" spans="1:17" s="35" customFormat="1" ht="17" thickBot="1" x14ac:dyDescent="0.25">
      <c r="A236" s="47">
        <v>233</v>
      </c>
      <c r="B236" s="31" t="s">
        <v>240</v>
      </c>
      <c r="C236" s="18" t="s">
        <v>267</v>
      </c>
      <c r="D236" s="31">
        <v>1</v>
      </c>
      <c r="E236" s="68">
        <v>900</v>
      </c>
      <c r="F236" s="33">
        <f t="shared" si="37"/>
        <v>171</v>
      </c>
      <c r="G236" s="33">
        <f t="shared" si="38"/>
        <v>1071</v>
      </c>
      <c r="H236" s="34"/>
      <c r="I236" s="21">
        <v>1130</v>
      </c>
      <c r="J236" s="22">
        <f t="shared" si="32"/>
        <v>214.7</v>
      </c>
      <c r="K236" s="23">
        <f t="shared" si="33"/>
        <v>1344.7</v>
      </c>
      <c r="L236" s="24"/>
      <c r="M236" s="25">
        <v>2000</v>
      </c>
      <c r="N236" s="26">
        <f t="shared" si="34"/>
        <v>380</v>
      </c>
      <c r="O236" s="27">
        <f t="shared" si="35"/>
        <v>2380</v>
      </c>
      <c r="P236" s="15"/>
      <c r="Q236" s="28">
        <f t="shared" si="36"/>
        <v>1598.5666666666666</v>
      </c>
    </row>
    <row r="237" spans="1:17" s="35" customFormat="1" ht="17" thickBot="1" x14ac:dyDescent="0.25">
      <c r="A237" s="47">
        <v>234</v>
      </c>
      <c r="B237" s="31" t="s">
        <v>240</v>
      </c>
      <c r="C237" s="18" t="s">
        <v>268</v>
      </c>
      <c r="D237" s="31">
        <v>1</v>
      </c>
      <c r="E237" s="68">
        <v>30000</v>
      </c>
      <c r="F237" s="33">
        <f t="shared" si="37"/>
        <v>5700</v>
      </c>
      <c r="G237" s="33">
        <f t="shared" si="38"/>
        <v>35700</v>
      </c>
      <c r="H237" s="34"/>
      <c r="I237" s="21">
        <v>38600</v>
      </c>
      <c r="J237" s="22">
        <f t="shared" si="32"/>
        <v>7334</v>
      </c>
      <c r="K237" s="23">
        <f t="shared" si="33"/>
        <v>45934</v>
      </c>
      <c r="L237" s="24"/>
      <c r="M237" s="25">
        <v>36300</v>
      </c>
      <c r="N237" s="26">
        <f t="shared" si="34"/>
        <v>6897</v>
      </c>
      <c r="O237" s="27">
        <f t="shared" si="35"/>
        <v>43197</v>
      </c>
      <c r="P237" s="15"/>
      <c r="Q237" s="28">
        <f t="shared" si="36"/>
        <v>41610.333333333336</v>
      </c>
    </row>
    <row r="238" spans="1:17" s="35" customFormat="1" ht="17" thickBot="1" x14ac:dyDescent="0.25">
      <c r="A238" s="47">
        <v>235</v>
      </c>
      <c r="B238" s="31" t="s">
        <v>240</v>
      </c>
      <c r="C238" s="18" t="s">
        <v>269</v>
      </c>
      <c r="D238" s="31">
        <v>1</v>
      </c>
      <c r="E238" s="68">
        <v>6000</v>
      </c>
      <c r="F238" s="33">
        <f t="shared" si="37"/>
        <v>1140</v>
      </c>
      <c r="G238" s="33">
        <f t="shared" si="38"/>
        <v>7140</v>
      </c>
      <c r="H238" s="34"/>
      <c r="I238" s="21">
        <v>6790</v>
      </c>
      <c r="J238" s="22">
        <f t="shared" si="32"/>
        <v>1290.0999999999999</v>
      </c>
      <c r="K238" s="23">
        <f t="shared" si="33"/>
        <v>8080.1</v>
      </c>
      <c r="L238" s="24"/>
      <c r="M238" s="25">
        <v>7000</v>
      </c>
      <c r="N238" s="26">
        <f t="shared" si="34"/>
        <v>1330</v>
      </c>
      <c r="O238" s="27">
        <f t="shared" si="35"/>
        <v>8330</v>
      </c>
      <c r="P238" s="15"/>
      <c r="Q238" s="28">
        <f t="shared" si="36"/>
        <v>7850.0333333333328</v>
      </c>
    </row>
    <row r="239" spans="1:17" s="35" customFormat="1" ht="17" thickBot="1" x14ac:dyDescent="0.25">
      <c r="A239" s="47">
        <v>236</v>
      </c>
      <c r="B239" s="31" t="s">
        <v>240</v>
      </c>
      <c r="C239" s="18" t="s">
        <v>270</v>
      </c>
      <c r="D239" s="31">
        <v>1</v>
      </c>
      <c r="E239" s="68">
        <v>22000</v>
      </c>
      <c r="F239" s="33">
        <f t="shared" si="37"/>
        <v>4180</v>
      </c>
      <c r="G239" s="33">
        <f t="shared" si="38"/>
        <v>26180</v>
      </c>
      <c r="H239" s="34"/>
      <c r="I239" s="21">
        <v>23600</v>
      </c>
      <c r="J239" s="22">
        <f t="shared" si="32"/>
        <v>4484</v>
      </c>
      <c r="K239" s="23">
        <f t="shared" si="33"/>
        <v>28084</v>
      </c>
      <c r="L239" s="24"/>
      <c r="M239" s="25">
        <v>24600</v>
      </c>
      <c r="N239" s="26">
        <f t="shared" si="34"/>
        <v>4674</v>
      </c>
      <c r="O239" s="27">
        <f t="shared" si="35"/>
        <v>29274</v>
      </c>
      <c r="P239" s="15"/>
      <c r="Q239" s="28">
        <f t="shared" si="36"/>
        <v>27846</v>
      </c>
    </row>
    <row r="240" spans="1:17" s="35" customFormat="1" ht="31" thickBot="1" x14ac:dyDescent="0.25">
      <c r="A240" s="47">
        <v>237</v>
      </c>
      <c r="B240" s="31" t="s">
        <v>240</v>
      </c>
      <c r="C240" s="18" t="s">
        <v>271</v>
      </c>
      <c r="D240" s="31">
        <v>1</v>
      </c>
      <c r="E240" s="68">
        <v>14000</v>
      </c>
      <c r="F240" s="33">
        <f t="shared" si="37"/>
        <v>2660</v>
      </c>
      <c r="G240" s="33">
        <f t="shared" si="38"/>
        <v>16660</v>
      </c>
      <c r="H240" s="34"/>
      <c r="I240" s="21">
        <v>14900</v>
      </c>
      <c r="J240" s="22">
        <f t="shared" si="32"/>
        <v>2831</v>
      </c>
      <c r="K240" s="23">
        <f t="shared" si="33"/>
        <v>17731</v>
      </c>
      <c r="L240" s="24"/>
      <c r="M240" s="25">
        <v>13900</v>
      </c>
      <c r="N240" s="26">
        <f t="shared" si="34"/>
        <v>2641</v>
      </c>
      <c r="O240" s="27">
        <f t="shared" si="35"/>
        <v>16541</v>
      </c>
      <c r="P240" s="15"/>
      <c r="Q240" s="28">
        <f t="shared" si="36"/>
        <v>16977.333333333332</v>
      </c>
    </row>
    <row r="241" spans="1:17" s="35" customFormat="1" ht="17" thickBot="1" x14ac:dyDescent="0.25">
      <c r="A241" s="47">
        <v>238</v>
      </c>
      <c r="B241" s="31" t="s">
        <v>240</v>
      </c>
      <c r="C241" s="18" t="s">
        <v>272</v>
      </c>
      <c r="D241" s="31">
        <v>1</v>
      </c>
      <c r="E241" s="68">
        <v>3000</v>
      </c>
      <c r="F241" s="33">
        <f t="shared" si="37"/>
        <v>570</v>
      </c>
      <c r="G241" s="33">
        <f t="shared" si="38"/>
        <v>3570</v>
      </c>
      <c r="H241" s="34"/>
      <c r="I241" s="21">
        <v>3750</v>
      </c>
      <c r="J241" s="22">
        <f t="shared" si="32"/>
        <v>712.5</v>
      </c>
      <c r="K241" s="23">
        <f t="shared" si="33"/>
        <v>4462.5</v>
      </c>
      <c r="L241" s="24"/>
      <c r="M241" s="25">
        <v>4000</v>
      </c>
      <c r="N241" s="26">
        <f t="shared" si="34"/>
        <v>760</v>
      </c>
      <c r="O241" s="27">
        <f t="shared" si="35"/>
        <v>4760</v>
      </c>
      <c r="P241" s="15"/>
      <c r="Q241" s="28">
        <f t="shared" si="36"/>
        <v>4264.166666666667</v>
      </c>
    </row>
    <row r="242" spans="1:17" s="35" customFormat="1" ht="17" thickBot="1" x14ac:dyDescent="0.25">
      <c r="A242" s="47">
        <v>239</v>
      </c>
      <c r="B242" s="31" t="s">
        <v>240</v>
      </c>
      <c r="C242" s="18" t="s">
        <v>273</v>
      </c>
      <c r="D242" s="31">
        <v>1</v>
      </c>
      <c r="E242" s="68">
        <v>3200</v>
      </c>
      <c r="F242" s="33">
        <f t="shared" si="37"/>
        <v>608</v>
      </c>
      <c r="G242" s="33">
        <f t="shared" si="38"/>
        <v>3808</v>
      </c>
      <c r="H242" s="34"/>
      <c r="I242" s="21">
        <v>3510</v>
      </c>
      <c r="J242" s="22">
        <f t="shared" si="32"/>
        <v>666.9</v>
      </c>
      <c r="K242" s="23">
        <f t="shared" si="33"/>
        <v>4176.8999999999996</v>
      </c>
      <c r="L242" s="24"/>
      <c r="M242" s="25">
        <v>4000</v>
      </c>
      <c r="N242" s="26">
        <f t="shared" si="34"/>
        <v>760</v>
      </c>
      <c r="O242" s="27">
        <f t="shared" si="35"/>
        <v>4760</v>
      </c>
      <c r="P242" s="15"/>
      <c r="Q242" s="28">
        <f t="shared" si="36"/>
        <v>4248.3</v>
      </c>
    </row>
    <row r="243" spans="1:17" s="35" customFormat="1" ht="17" thickBot="1" x14ac:dyDescent="0.25">
      <c r="A243" s="47">
        <v>240</v>
      </c>
      <c r="B243" s="31" t="s">
        <v>240</v>
      </c>
      <c r="C243" s="18" t="s">
        <v>274</v>
      </c>
      <c r="D243" s="31">
        <v>1</v>
      </c>
      <c r="E243" s="68">
        <v>14000</v>
      </c>
      <c r="F243" s="33">
        <f t="shared" si="37"/>
        <v>2660</v>
      </c>
      <c r="G243" s="33">
        <f t="shared" si="38"/>
        <v>16660</v>
      </c>
      <c r="H243" s="34"/>
      <c r="I243" s="21">
        <v>18400</v>
      </c>
      <c r="J243" s="22">
        <f t="shared" si="32"/>
        <v>3496</v>
      </c>
      <c r="K243" s="23">
        <f t="shared" si="33"/>
        <v>21896</v>
      </c>
      <c r="L243" s="24"/>
      <c r="M243" s="25">
        <v>17200</v>
      </c>
      <c r="N243" s="26">
        <f t="shared" si="34"/>
        <v>3268</v>
      </c>
      <c r="O243" s="27">
        <f t="shared" si="35"/>
        <v>20468</v>
      </c>
      <c r="P243" s="15"/>
      <c r="Q243" s="28">
        <f t="shared" si="36"/>
        <v>19674.666666666668</v>
      </c>
    </row>
    <row r="244" spans="1:17" s="35" customFormat="1" ht="31" thickBot="1" x14ac:dyDescent="0.25">
      <c r="A244" s="47">
        <v>241</v>
      </c>
      <c r="B244" s="31" t="s">
        <v>240</v>
      </c>
      <c r="C244" s="18" t="s">
        <v>275</v>
      </c>
      <c r="D244" s="31">
        <v>1</v>
      </c>
      <c r="E244" s="68">
        <v>6800</v>
      </c>
      <c r="F244" s="33">
        <f t="shared" si="37"/>
        <v>1292</v>
      </c>
      <c r="G244" s="33">
        <f t="shared" si="38"/>
        <v>8092</v>
      </c>
      <c r="H244" s="44"/>
      <c r="I244" s="21">
        <v>7290</v>
      </c>
      <c r="J244" s="22">
        <f t="shared" si="32"/>
        <v>1385.1</v>
      </c>
      <c r="K244" s="23">
        <f t="shared" si="33"/>
        <v>8675.1</v>
      </c>
      <c r="L244" s="24"/>
      <c r="M244" s="25">
        <v>8000</v>
      </c>
      <c r="N244" s="26">
        <f t="shared" si="34"/>
        <v>1520</v>
      </c>
      <c r="O244" s="27">
        <f t="shared" si="35"/>
        <v>9520</v>
      </c>
      <c r="P244" s="15"/>
      <c r="Q244" s="28">
        <f t="shared" si="36"/>
        <v>8762.3666666666668</v>
      </c>
    </row>
    <row r="245" spans="1:17" s="35" customFormat="1" ht="17" thickBot="1" x14ac:dyDescent="0.25">
      <c r="A245" s="47">
        <v>242</v>
      </c>
      <c r="B245" s="31" t="s">
        <v>240</v>
      </c>
      <c r="C245" s="18" t="s">
        <v>276</v>
      </c>
      <c r="D245" s="31">
        <v>1</v>
      </c>
      <c r="E245" s="68">
        <v>3400</v>
      </c>
      <c r="F245" s="33">
        <f t="shared" si="37"/>
        <v>646</v>
      </c>
      <c r="G245" s="33">
        <f t="shared" si="38"/>
        <v>4046</v>
      </c>
      <c r="H245" s="44"/>
      <c r="I245" s="21">
        <v>4330</v>
      </c>
      <c r="J245" s="22">
        <f t="shared" si="32"/>
        <v>822.7</v>
      </c>
      <c r="K245" s="23">
        <f t="shared" si="33"/>
        <v>5152.7</v>
      </c>
      <c r="L245" s="24"/>
      <c r="M245" s="25">
        <v>5000</v>
      </c>
      <c r="N245" s="26">
        <f t="shared" si="34"/>
        <v>950</v>
      </c>
      <c r="O245" s="27">
        <f t="shared" si="35"/>
        <v>5950</v>
      </c>
      <c r="P245" s="15"/>
      <c r="Q245" s="28">
        <f t="shared" si="36"/>
        <v>5049.5666666666666</v>
      </c>
    </row>
    <row r="246" spans="1:17" s="35" customFormat="1" ht="17" thickBot="1" x14ac:dyDescent="0.25">
      <c r="A246" s="85" t="s">
        <v>277</v>
      </c>
      <c r="B246" s="85"/>
      <c r="C246" s="85"/>
      <c r="D246" s="85"/>
      <c r="E246" s="68"/>
      <c r="F246" s="33"/>
      <c r="G246" s="33"/>
      <c r="H246" s="44"/>
      <c r="I246" s="21"/>
      <c r="J246" s="22"/>
      <c r="K246" s="23"/>
      <c r="L246" s="24"/>
      <c r="M246" s="25"/>
      <c r="N246" s="26"/>
      <c r="O246" s="27"/>
      <c r="P246" s="15"/>
      <c r="Q246" s="28"/>
    </row>
    <row r="247" spans="1:17" s="35" customFormat="1" ht="31" thickBot="1" x14ac:dyDescent="0.25">
      <c r="A247" s="31">
        <v>243</v>
      </c>
      <c r="B247" s="31" t="s">
        <v>278</v>
      </c>
      <c r="C247" s="18" t="s">
        <v>279</v>
      </c>
      <c r="D247" s="31">
        <v>1</v>
      </c>
      <c r="E247" s="68">
        <v>300000</v>
      </c>
      <c r="F247" s="33">
        <f t="shared" ref="F247:F249" si="39">E247*0.19</f>
        <v>57000</v>
      </c>
      <c r="G247" s="33">
        <f t="shared" ref="G247:G249" si="40">F247+E247</f>
        <v>357000</v>
      </c>
      <c r="H247" s="34"/>
      <c r="I247" s="21">
        <v>340000</v>
      </c>
      <c r="J247" s="22">
        <f t="shared" si="32"/>
        <v>64600</v>
      </c>
      <c r="K247" s="23">
        <f t="shared" si="33"/>
        <v>404600</v>
      </c>
      <c r="L247" s="24"/>
      <c r="M247" s="25">
        <v>313000</v>
      </c>
      <c r="N247" s="26">
        <f t="shared" si="34"/>
        <v>59470</v>
      </c>
      <c r="O247" s="27">
        <f t="shared" si="35"/>
        <v>372470</v>
      </c>
      <c r="P247" s="15"/>
      <c r="Q247" s="28">
        <f t="shared" ref="Q247:Q278" si="41">(G247+K247+O247)/3</f>
        <v>378023.33333333331</v>
      </c>
    </row>
    <row r="248" spans="1:17" s="35" customFormat="1" ht="31" thickBot="1" x14ac:dyDescent="0.25">
      <c r="A248" s="31">
        <v>244</v>
      </c>
      <c r="B248" s="31" t="s">
        <v>278</v>
      </c>
      <c r="C248" s="18" t="s">
        <v>280</v>
      </c>
      <c r="D248" s="31">
        <v>1</v>
      </c>
      <c r="E248" s="68">
        <v>180000</v>
      </c>
      <c r="F248" s="33">
        <f t="shared" si="39"/>
        <v>34200</v>
      </c>
      <c r="G248" s="33">
        <f t="shared" si="40"/>
        <v>214200</v>
      </c>
      <c r="H248" s="34"/>
      <c r="I248" s="21">
        <v>225000</v>
      </c>
      <c r="J248" s="22">
        <f t="shared" si="32"/>
        <v>42750</v>
      </c>
      <c r="K248" s="23">
        <f t="shared" si="33"/>
        <v>267750</v>
      </c>
      <c r="L248" s="24"/>
      <c r="M248" s="25">
        <v>207000</v>
      </c>
      <c r="N248" s="26">
        <f t="shared" si="34"/>
        <v>39330</v>
      </c>
      <c r="O248" s="27">
        <f t="shared" si="35"/>
        <v>246330</v>
      </c>
      <c r="P248" s="15"/>
      <c r="Q248" s="28">
        <f t="shared" si="41"/>
        <v>242760</v>
      </c>
    </row>
    <row r="249" spans="1:17" s="35" customFormat="1" ht="17" thickBot="1" x14ac:dyDescent="0.25">
      <c r="A249" s="31">
        <v>245</v>
      </c>
      <c r="B249" s="31" t="s">
        <v>278</v>
      </c>
      <c r="C249" s="18" t="s">
        <v>281</v>
      </c>
      <c r="D249" s="31">
        <v>1</v>
      </c>
      <c r="E249" s="68">
        <v>3500</v>
      </c>
      <c r="F249" s="33">
        <f t="shared" si="39"/>
        <v>665</v>
      </c>
      <c r="G249" s="33">
        <f t="shared" si="40"/>
        <v>4165</v>
      </c>
      <c r="H249" s="34"/>
      <c r="I249" s="21">
        <v>4380</v>
      </c>
      <c r="J249" s="22">
        <f t="shared" si="32"/>
        <v>832.2</v>
      </c>
      <c r="K249" s="23">
        <f t="shared" si="33"/>
        <v>5212.2</v>
      </c>
      <c r="L249" s="24"/>
      <c r="M249" s="25">
        <v>5000</v>
      </c>
      <c r="N249" s="26">
        <f t="shared" si="34"/>
        <v>950</v>
      </c>
      <c r="O249" s="27">
        <f t="shared" si="35"/>
        <v>5950</v>
      </c>
      <c r="P249" s="15"/>
      <c r="Q249" s="28">
        <f t="shared" si="41"/>
        <v>5109.0666666666666</v>
      </c>
    </row>
    <row r="250" spans="1:17" s="35" customFormat="1" ht="17" thickBot="1" x14ac:dyDescent="0.25">
      <c r="A250" s="31">
        <v>246</v>
      </c>
      <c r="B250" s="31" t="s">
        <v>278</v>
      </c>
      <c r="C250" s="18" t="s">
        <v>282</v>
      </c>
      <c r="D250" s="31">
        <v>1</v>
      </c>
      <c r="E250" s="68">
        <v>25000</v>
      </c>
      <c r="F250" s="33">
        <f t="shared" si="29"/>
        <v>4750</v>
      </c>
      <c r="G250" s="33">
        <f t="shared" si="30"/>
        <v>29750</v>
      </c>
      <c r="H250" s="34"/>
      <c r="I250" s="21">
        <v>31900</v>
      </c>
      <c r="J250" s="22">
        <f t="shared" si="32"/>
        <v>6061</v>
      </c>
      <c r="K250" s="23">
        <f t="shared" si="33"/>
        <v>37961</v>
      </c>
      <c r="L250" s="24"/>
      <c r="M250" s="25">
        <v>29700</v>
      </c>
      <c r="N250" s="26">
        <f t="shared" si="34"/>
        <v>5643</v>
      </c>
      <c r="O250" s="27">
        <f t="shared" si="35"/>
        <v>35343</v>
      </c>
      <c r="P250" s="15"/>
      <c r="Q250" s="28">
        <f t="shared" si="41"/>
        <v>34351.333333333336</v>
      </c>
    </row>
    <row r="251" spans="1:17" s="35" customFormat="1" ht="17" thickBot="1" x14ac:dyDescent="0.25">
      <c r="A251" s="31">
        <v>247</v>
      </c>
      <c r="B251" s="31" t="s">
        <v>278</v>
      </c>
      <c r="C251" s="18" t="s">
        <v>283</v>
      </c>
      <c r="D251" s="31">
        <v>1</v>
      </c>
      <c r="E251" s="68">
        <v>18000</v>
      </c>
      <c r="F251" s="33">
        <f t="shared" si="29"/>
        <v>3420</v>
      </c>
      <c r="G251" s="33">
        <f t="shared" si="30"/>
        <v>21420</v>
      </c>
      <c r="H251" s="34"/>
      <c r="I251" s="21">
        <v>20400</v>
      </c>
      <c r="J251" s="22">
        <f t="shared" si="32"/>
        <v>3876</v>
      </c>
      <c r="K251" s="23">
        <f t="shared" si="33"/>
        <v>24276</v>
      </c>
      <c r="L251" s="24"/>
      <c r="M251" s="25">
        <v>19000</v>
      </c>
      <c r="N251" s="26">
        <f t="shared" si="34"/>
        <v>3610</v>
      </c>
      <c r="O251" s="27">
        <f t="shared" si="35"/>
        <v>22610</v>
      </c>
      <c r="P251" s="15"/>
      <c r="Q251" s="28">
        <f t="shared" si="41"/>
        <v>22768.666666666668</v>
      </c>
    </row>
    <row r="252" spans="1:17" s="35" customFormat="1" ht="31" thickBot="1" x14ac:dyDescent="0.25">
      <c r="A252" s="31">
        <v>248</v>
      </c>
      <c r="B252" s="31" t="s">
        <v>278</v>
      </c>
      <c r="C252" s="18" t="s">
        <v>284</v>
      </c>
      <c r="D252" s="31">
        <v>1</v>
      </c>
      <c r="E252" s="68">
        <v>58000</v>
      </c>
      <c r="F252" s="33">
        <f t="shared" ref="F252:F311" si="42">E252*0.19</f>
        <v>11020</v>
      </c>
      <c r="G252" s="33">
        <f t="shared" ref="G252:G311" si="43">F252+E252</f>
        <v>69020</v>
      </c>
      <c r="H252" s="34"/>
      <c r="I252" s="21">
        <v>62200</v>
      </c>
      <c r="J252" s="22">
        <f t="shared" si="32"/>
        <v>11818</v>
      </c>
      <c r="K252" s="23">
        <f t="shared" si="33"/>
        <v>74018</v>
      </c>
      <c r="L252" s="24"/>
      <c r="M252" s="25">
        <v>57300</v>
      </c>
      <c r="N252" s="26">
        <f t="shared" si="34"/>
        <v>10887</v>
      </c>
      <c r="O252" s="27">
        <f t="shared" si="35"/>
        <v>68187</v>
      </c>
      <c r="P252" s="15"/>
      <c r="Q252" s="28">
        <f t="shared" si="41"/>
        <v>70408.333333333328</v>
      </c>
    </row>
    <row r="253" spans="1:17" s="35" customFormat="1" ht="31" thickBot="1" x14ac:dyDescent="0.25">
      <c r="A253" s="31">
        <v>249</v>
      </c>
      <c r="B253" s="31" t="s">
        <v>278</v>
      </c>
      <c r="C253" s="18" t="s">
        <v>285</v>
      </c>
      <c r="D253" s="31">
        <v>1</v>
      </c>
      <c r="E253" s="68">
        <v>100000</v>
      </c>
      <c r="F253" s="33">
        <f t="shared" si="42"/>
        <v>19000</v>
      </c>
      <c r="G253" s="33">
        <f t="shared" si="43"/>
        <v>119000</v>
      </c>
      <c r="H253" s="34"/>
      <c r="I253" s="21">
        <v>125000</v>
      </c>
      <c r="J253" s="22">
        <f t="shared" si="32"/>
        <v>23750</v>
      </c>
      <c r="K253" s="23">
        <f t="shared" si="33"/>
        <v>148750</v>
      </c>
      <c r="L253" s="24"/>
      <c r="M253" s="25">
        <v>133000</v>
      </c>
      <c r="N253" s="26">
        <f t="shared" si="34"/>
        <v>25270</v>
      </c>
      <c r="O253" s="27">
        <f t="shared" si="35"/>
        <v>158270</v>
      </c>
      <c r="P253" s="15"/>
      <c r="Q253" s="28">
        <f t="shared" si="41"/>
        <v>142006.66666666666</v>
      </c>
    </row>
    <row r="254" spans="1:17" s="35" customFormat="1" ht="31" thickBot="1" x14ac:dyDescent="0.25">
      <c r="A254" s="31">
        <v>250</v>
      </c>
      <c r="B254" s="31" t="s">
        <v>278</v>
      </c>
      <c r="C254" s="32" t="s">
        <v>286</v>
      </c>
      <c r="D254" s="31">
        <v>1</v>
      </c>
      <c r="E254" s="68">
        <v>24000</v>
      </c>
      <c r="F254" s="33">
        <f t="shared" si="42"/>
        <v>4560</v>
      </c>
      <c r="G254" s="33">
        <f t="shared" si="43"/>
        <v>28560</v>
      </c>
      <c r="H254" s="34"/>
      <c r="I254" s="21">
        <v>30300</v>
      </c>
      <c r="J254" s="22">
        <f t="shared" si="32"/>
        <v>5757</v>
      </c>
      <c r="K254" s="23">
        <f t="shared" si="33"/>
        <v>36057</v>
      </c>
      <c r="L254" s="24"/>
      <c r="M254" s="25">
        <v>32800</v>
      </c>
      <c r="N254" s="26">
        <f t="shared" si="34"/>
        <v>6232</v>
      </c>
      <c r="O254" s="27">
        <f t="shared" si="35"/>
        <v>39032</v>
      </c>
      <c r="P254" s="15"/>
      <c r="Q254" s="28">
        <f t="shared" si="41"/>
        <v>34549.666666666664</v>
      </c>
    </row>
    <row r="255" spans="1:17" s="35" customFormat="1" ht="31" thickBot="1" x14ac:dyDescent="0.25">
      <c r="A255" s="31">
        <v>251</v>
      </c>
      <c r="B255" s="31" t="s">
        <v>278</v>
      </c>
      <c r="C255" s="18" t="s">
        <v>287</v>
      </c>
      <c r="D255" s="31">
        <v>1</v>
      </c>
      <c r="E255" s="68">
        <v>45000</v>
      </c>
      <c r="F255" s="33">
        <f t="shared" si="42"/>
        <v>8550</v>
      </c>
      <c r="G255" s="33">
        <f t="shared" si="43"/>
        <v>53550</v>
      </c>
      <c r="H255" s="34"/>
      <c r="I255" s="21">
        <v>48800</v>
      </c>
      <c r="J255" s="22">
        <f t="shared" si="32"/>
        <v>9272</v>
      </c>
      <c r="K255" s="23">
        <f t="shared" si="33"/>
        <v>58072</v>
      </c>
      <c r="L255" s="24"/>
      <c r="M255" s="25">
        <v>45900</v>
      </c>
      <c r="N255" s="26">
        <f t="shared" si="34"/>
        <v>8721</v>
      </c>
      <c r="O255" s="27">
        <f t="shared" si="35"/>
        <v>54621</v>
      </c>
      <c r="P255" s="15"/>
      <c r="Q255" s="28">
        <f t="shared" si="41"/>
        <v>55414.333333333336</v>
      </c>
    </row>
    <row r="256" spans="1:17" s="35" customFormat="1" ht="17" thickBot="1" x14ac:dyDescent="0.25">
      <c r="A256" s="31">
        <v>252</v>
      </c>
      <c r="B256" s="31" t="s">
        <v>278</v>
      </c>
      <c r="C256" s="18" t="s">
        <v>288</v>
      </c>
      <c r="D256" s="31">
        <v>1</v>
      </c>
      <c r="E256" s="68">
        <v>160000</v>
      </c>
      <c r="F256" s="33">
        <f t="shared" si="42"/>
        <v>30400</v>
      </c>
      <c r="G256" s="33">
        <f t="shared" si="43"/>
        <v>190400</v>
      </c>
      <c r="H256" s="34"/>
      <c r="I256" s="21">
        <v>206000</v>
      </c>
      <c r="J256" s="22">
        <f t="shared" si="32"/>
        <v>39140</v>
      </c>
      <c r="K256" s="23">
        <f t="shared" si="33"/>
        <v>245140</v>
      </c>
      <c r="L256" s="24"/>
      <c r="M256" s="25">
        <v>196000</v>
      </c>
      <c r="N256" s="26">
        <f t="shared" si="34"/>
        <v>37240</v>
      </c>
      <c r="O256" s="27">
        <f t="shared" si="35"/>
        <v>233240</v>
      </c>
      <c r="P256" s="15"/>
      <c r="Q256" s="28">
        <f t="shared" si="41"/>
        <v>222926.66666666666</v>
      </c>
    </row>
    <row r="257" spans="1:17" s="35" customFormat="1" ht="31" thickBot="1" x14ac:dyDescent="0.25">
      <c r="A257" s="31">
        <v>253</v>
      </c>
      <c r="B257" s="31" t="s">
        <v>278</v>
      </c>
      <c r="C257" s="18" t="s">
        <v>289</v>
      </c>
      <c r="D257" s="31">
        <v>1</v>
      </c>
      <c r="E257" s="68">
        <v>100000</v>
      </c>
      <c r="F257" s="33">
        <f t="shared" si="42"/>
        <v>19000</v>
      </c>
      <c r="G257" s="33">
        <f t="shared" si="43"/>
        <v>119000</v>
      </c>
      <c r="H257" s="34"/>
      <c r="I257" s="21">
        <v>111000</v>
      </c>
      <c r="J257" s="22">
        <f t="shared" si="32"/>
        <v>21090</v>
      </c>
      <c r="K257" s="23">
        <f t="shared" si="33"/>
        <v>132090</v>
      </c>
      <c r="L257" s="24"/>
      <c r="M257" s="25">
        <v>106000</v>
      </c>
      <c r="N257" s="26">
        <f t="shared" si="34"/>
        <v>20140</v>
      </c>
      <c r="O257" s="27">
        <f t="shared" si="35"/>
        <v>126140</v>
      </c>
      <c r="P257" s="15"/>
      <c r="Q257" s="28">
        <f t="shared" si="41"/>
        <v>125743.33333333333</v>
      </c>
    </row>
    <row r="258" spans="1:17" s="35" customFormat="1" ht="31" thickBot="1" x14ac:dyDescent="0.25">
      <c r="A258" s="31">
        <v>254</v>
      </c>
      <c r="B258" s="31" t="s">
        <v>278</v>
      </c>
      <c r="C258" s="18" t="s">
        <v>290</v>
      </c>
      <c r="D258" s="31">
        <v>1</v>
      </c>
      <c r="E258" s="68">
        <v>4500000</v>
      </c>
      <c r="F258" s="33">
        <f t="shared" si="42"/>
        <v>855000</v>
      </c>
      <c r="G258" s="33">
        <f t="shared" si="43"/>
        <v>5355000</v>
      </c>
      <c r="H258" s="44"/>
      <c r="I258" s="21">
        <v>4713000</v>
      </c>
      <c r="J258" s="22">
        <f t="shared" si="32"/>
        <v>895470</v>
      </c>
      <c r="K258" s="23">
        <f t="shared" si="33"/>
        <v>5608470</v>
      </c>
      <c r="L258" s="24"/>
      <c r="M258" s="25">
        <v>4525000</v>
      </c>
      <c r="N258" s="26">
        <f t="shared" si="34"/>
        <v>859750</v>
      </c>
      <c r="O258" s="27">
        <f t="shared" si="35"/>
        <v>5384750</v>
      </c>
      <c r="P258" s="15"/>
      <c r="Q258" s="28">
        <f t="shared" si="41"/>
        <v>5449406.666666667</v>
      </c>
    </row>
    <row r="259" spans="1:17" s="35" customFormat="1" ht="31" thickBot="1" x14ac:dyDescent="0.25">
      <c r="A259" s="31">
        <v>255</v>
      </c>
      <c r="B259" s="31" t="s">
        <v>278</v>
      </c>
      <c r="C259" s="18" t="s">
        <v>291</v>
      </c>
      <c r="D259" s="31">
        <v>1</v>
      </c>
      <c r="E259" s="68">
        <v>2100000</v>
      </c>
      <c r="F259" s="33">
        <f t="shared" si="42"/>
        <v>399000</v>
      </c>
      <c r="G259" s="33">
        <f t="shared" si="43"/>
        <v>2499000</v>
      </c>
      <c r="H259" s="44"/>
      <c r="I259" s="21">
        <v>2300000</v>
      </c>
      <c r="J259" s="22">
        <f t="shared" si="32"/>
        <v>437000</v>
      </c>
      <c r="K259" s="23">
        <f t="shared" si="33"/>
        <v>2737000</v>
      </c>
      <c r="L259" s="24"/>
      <c r="M259" s="25">
        <v>2185000</v>
      </c>
      <c r="N259" s="26">
        <f t="shared" si="34"/>
        <v>415150</v>
      </c>
      <c r="O259" s="27">
        <f t="shared" si="35"/>
        <v>2600150</v>
      </c>
      <c r="P259" s="15"/>
      <c r="Q259" s="28">
        <f t="shared" si="41"/>
        <v>2612050</v>
      </c>
    </row>
    <row r="260" spans="1:17" s="35" customFormat="1" ht="31" thickBot="1" x14ac:dyDescent="0.25">
      <c r="A260" s="31">
        <v>256</v>
      </c>
      <c r="B260" s="31" t="s">
        <v>278</v>
      </c>
      <c r="C260" s="18" t="s">
        <v>292</v>
      </c>
      <c r="D260" s="31">
        <v>1</v>
      </c>
      <c r="E260" s="68">
        <v>4200000</v>
      </c>
      <c r="F260" s="33">
        <f t="shared" si="42"/>
        <v>798000</v>
      </c>
      <c r="G260" s="33">
        <f t="shared" si="43"/>
        <v>4998000</v>
      </c>
      <c r="H260" s="44"/>
      <c r="I260" s="21">
        <v>4499000</v>
      </c>
      <c r="J260" s="22">
        <f t="shared" ref="J260:J323" si="44">I260*0.19</f>
        <v>854810</v>
      </c>
      <c r="K260" s="23">
        <f t="shared" ref="K260:K323" si="45">I260+J260</f>
        <v>5353810</v>
      </c>
      <c r="L260" s="24"/>
      <c r="M260" s="25">
        <v>4275000</v>
      </c>
      <c r="N260" s="26">
        <f t="shared" ref="N260:N323" si="46">M260*0.19</f>
        <v>812250</v>
      </c>
      <c r="O260" s="27">
        <f t="shared" ref="O260:O323" si="47">M260+N260</f>
        <v>5087250</v>
      </c>
      <c r="P260" s="15"/>
      <c r="Q260" s="28">
        <f t="shared" si="41"/>
        <v>5146353.333333333</v>
      </c>
    </row>
    <row r="261" spans="1:17" s="35" customFormat="1" ht="31" thickBot="1" x14ac:dyDescent="0.25">
      <c r="A261" s="31">
        <v>257</v>
      </c>
      <c r="B261" s="31" t="s">
        <v>278</v>
      </c>
      <c r="C261" s="18" t="s">
        <v>293</v>
      </c>
      <c r="D261" s="31">
        <v>1</v>
      </c>
      <c r="E261" s="68">
        <v>2300000</v>
      </c>
      <c r="F261" s="33">
        <f t="shared" si="42"/>
        <v>437000</v>
      </c>
      <c r="G261" s="33">
        <f t="shared" si="43"/>
        <v>2737000</v>
      </c>
      <c r="H261" s="44"/>
      <c r="I261" s="21">
        <v>2519000</v>
      </c>
      <c r="J261" s="22">
        <f t="shared" si="44"/>
        <v>478610</v>
      </c>
      <c r="K261" s="23">
        <f t="shared" si="45"/>
        <v>2997610</v>
      </c>
      <c r="L261" s="24"/>
      <c r="M261" s="25">
        <v>2394000</v>
      </c>
      <c r="N261" s="26">
        <f t="shared" si="46"/>
        <v>454860</v>
      </c>
      <c r="O261" s="27">
        <f t="shared" si="47"/>
        <v>2848860</v>
      </c>
      <c r="P261" s="15"/>
      <c r="Q261" s="28">
        <f t="shared" si="41"/>
        <v>2861156.6666666665</v>
      </c>
    </row>
    <row r="262" spans="1:17" s="35" customFormat="1" ht="31" thickBot="1" x14ac:dyDescent="0.25">
      <c r="A262" s="31">
        <v>258</v>
      </c>
      <c r="B262" s="31" t="s">
        <v>278</v>
      </c>
      <c r="C262" s="18" t="s">
        <v>294</v>
      </c>
      <c r="D262" s="31">
        <v>1</v>
      </c>
      <c r="E262" s="68">
        <v>1600000</v>
      </c>
      <c r="F262" s="33">
        <f t="shared" si="42"/>
        <v>304000</v>
      </c>
      <c r="G262" s="33">
        <f t="shared" si="43"/>
        <v>1904000</v>
      </c>
      <c r="H262" s="44"/>
      <c r="I262" s="21">
        <v>1695000</v>
      </c>
      <c r="J262" s="22">
        <f t="shared" si="44"/>
        <v>322050</v>
      </c>
      <c r="K262" s="23">
        <f t="shared" si="45"/>
        <v>2017050</v>
      </c>
      <c r="L262" s="24"/>
      <c r="M262" s="25">
        <v>1560000</v>
      </c>
      <c r="N262" s="26">
        <f t="shared" si="46"/>
        <v>296400</v>
      </c>
      <c r="O262" s="27">
        <f t="shared" si="47"/>
        <v>1856400</v>
      </c>
      <c r="P262" s="15"/>
      <c r="Q262" s="28">
        <f t="shared" si="41"/>
        <v>1925816.6666666667</v>
      </c>
    </row>
    <row r="263" spans="1:17" s="35" customFormat="1" ht="31" thickBot="1" x14ac:dyDescent="0.25">
      <c r="A263" s="31">
        <v>259</v>
      </c>
      <c r="B263" s="31" t="s">
        <v>278</v>
      </c>
      <c r="C263" s="18" t="s">
        <v>295</v>
      </c>
      <c r="D263" s="31">
        <v>1</v>
      </c>
      <c r="E263" s="68">
        <v>3400000</v>
      </c>
      <c r="F263" s="33">
        <f t="shared" si="42"/>
        <v>646000</v>
      </c>
      <c r="G263" s="33">
        <f t="shared" si="43"/>
        <v>4046000</v>
      </c>
      <c r="H263" s="44"/>
      <c r="I263" s="21">
        <v>3682000</v>
      </c>
      <c r="J263" s="22">
        <f t="shared" si="44"/>
        <v>699580</v>
      </c>
      <c r="K263" s="23">
        <f t="shared" si="45"/>
        <v>4381580</v>
      </c>
      <c r="L263" s="24"/>
      <c r="M263" s="25">
        <v>3462000</v>
      </c>
      <c r="N263" s="26">
        <f t="shared" si="46"/>
        <v>657780</v>
      </c>
      <c r="O263" s="27">
        <f t="shared" si="47"/>
        <v>4119780</v>
      </c>
      <c r="P263" s="15"/>
      <c r="Q263" s="28">
        <f t="shared" si="41"/>
        <v>4182453.3333333335</v>
      </c>
    </row>
    <row r="264" spans="1:17" s="29" customFormat="1" ht="31" thickBot="1" x14ac:dyDescent="0.25">
      <c r="A264" s="31">
        <v>260</v>
      </c>
      <c r="B264" s="17" t="s">
        <v>278</v>
      </c>
      <c r="C264" s="18" t="s">
        <v>296</v>
      </c>
      <c r="D264" s="31">
        <v>1</v>
      </c>
      <c r="E264" s="67">
        <v>8000</v>
      </c>
      <c r="F264" s="19">
        <f t="shared" si="42"/>
        <v>1520</v>
      </c>
      <c r="G264" s="19">
        <f t="shared" si="43"/>
        <v>9520</v>
      </c>
      <c r="H264" s="20"/>
      <c r="I264" s="21">
        <v>8670</v>
      </c>
      <c r="J264" s="22">
        <f t="shared" si="44"/>
        <v>1647.3</v>
      </c>
      <c r="K264" s="23">
        <f t="shared" si="45"/>
        <v>10317.299999999999</v>
      </c>
      <c r="L264" s="24"/>
      <c r="M264" s="25">
        <v>9000</v>
      </c>
      <c r="N264" s="26">
        <f t="shared" si="46"/>
        <v>1710</v>
      </c>
      <c r="O264" s="27">
        <f t="shared" si="47"/>
        <v>10710</v>
      </c>
      <c r="P264" s="15"/>
      <c r="Q264" s="28">
        <f t="shared" si="41"/>
        <v>10182.433333333332</v>
      </c>
    </row>
    <row r="265" spans="1:17" s="29" customFormat="1" ht="17" thickBot="1" x14ac:dyDescent="0.25">
      <c r="A265" s="31">
        <v>261</v>
      </c>
      <c r="B265" s="17" t="s">
        <v>278</v>
      </c>
      <c r="C265" s="18" t="s">
        <v>297</v>
      </c>
      <c r="D265" s="17">
        <v>1</v>
      </c>
      <c r="E265" s="67">
        <v>2500</v>
      </c>
      <c r="F265" s="19">
        <f>E265*0.19</f>
        <v>475</v>
      </c>
      <c r="G265" s="19">
        <f>F265+E265</f>
        <v>2975</v>
      </c>
      <c r="H265" s="20"/>
      <c r="I265" s="21">
        <v>3130</v>
      </c>
      <c r="J265" s="22">
        <f t="shared" si="44"/>
        <v>594.70000000000005</v>
      </c>
      <c r="K265" s="23">
        <f t="shared" si="45"/>
        <v>3724.7</v>
      </c>
      <c r="L265" s="24"/>
      <c r="M265" s="25">
        <v>3000</v>
      </c>
      <c r="N265" s="26">
        <f t="shared" si="46"/>
        <v>570</v>
      </c>
      <c r="O265" s="27">
        <f t="shared" si="47"/>
        <v>3570</v>
      </c>
      <c r="P265" s="15"/>
      <c r="Q265" s="28">
        <f t="shared" si="41"/>
        <v>3423.2333333333336</v>
      </c>
    </row>
    <row r="266" spans="1:17" s="29" customFormat="1" ht="31" thickBot="1" x14ac:dyDescent="0.25">
      <c r="A266" s="31">
        <v>262</v>
      </c>
      <c r="B266" s="17" t="s">
        <v>278</v>
      </c>
      <c r="C266" s="18" t="s">
        <v>298</v>
      </c>
      <c r="D266" s="17">
        <v>1</v>
      </c>
      <c r="E266" s="67">
        <v>6000</v>
      </c>
      <c r="F266" s="19">
        <f t="shared" si="42"/>
        <v>1140</v>
      </c>
      <c r="G266" s="19">
        <f t="shared" si="43"/>
        <v>7140</v>
      </c>
      <c r="H266" s="20"/>
      <c r="I266" s="21">
        <v>6290</v>
      </c>
      <c r="J266" s="22">
        <f t="shared" si="44"/>
        <v>1195.0999999999999</v>
      </c>
      <c r="K266" s="23">
        <f t="shared" si="45"/>
        <v>7485.1</v>
      </c>
      <c r="L266" s="24"/>
      <c r="M266" s="25">
        <v>6000</v>
      </c>
      <c r="N266" s="26">
        <f t="shared" si="46"/>
        <v>1140</v>
      </c>
      <c r="O266" s="27">
        <f t="shared" si="47"/>
        <v>7140</v>
      </c>
      <c r="P266" s="15"/>
      <c r="Q266" s="28">
        <f t="shared" si="41"/>
        <v>7255.0333333333328</v>
      </c>
    </row>
    <row r="267" spans="1:17" s="29" customFormat="1" ht="31" thickBot="1" x14ac:dyDescent="0.25">
      <c r="A267" s="31">
        <v>263</v>
      </c>
      <c r="B267" s="17" t="s">
        <v>278</v>
      </c>
      <c r="C267" s="18" t="s">
        <v>299</v>
      </c>
      <c r="D267" s="17">
        <v>1</v>
      </c>
      <c r="E267" s="67">
        <v>7000</v>
      </c>
      <c r="F267" s="19">
        <f t="shared" si="42"/>
        <v>1330</v>
      </c>
      <c r="G267" s="19">
        <f t="shared" si="43"/>
        <v>8330</v>
      </c>
      <c r="H267" s="20"/>
      <c r="I267" s="21">
        <v>7920</v>
      </c>
      <c r="J267" s="22">
        <f t="shared" si="44"/>
        <v>1504.8</v>
      </c>
      <c r="K267" s="23">
        <f t="shared" si="45"/>
        <v>9424.7999999999993</v>
      </c>
      <c r="L267" s="24"/>
      <c r="M267" s="25">
        <v>8000</v>
      </c>
      <c r="N267" s="26">
        <f t="shared" si="46"/>
        <v>1520</v>
      </c>
      <c r="O267" s="27">
        <f t="shared" si="47"/>
        <v>9520</v>
      </c>
      <c r="P267" s="15"/>
      <c r="Q267" s="28">
        <f t="shared" si="41"/>
        <v>9091.6</v>
      </c>
    </row>
    <row r="268" spans="1:17" s="29" customFormat="1" ht="31" thickBot="1" x14ac:dyDescent="0.25">
      <c r="A268" s="31">
        <v>264</v>
      </c>
      <c r="B268" s="17" t="s">
        <v>278</v>
      </c>
      <c r="C268" s="18" t="s">
        <v>300</v>
      </c>
      <c r="D268" s="17">
        <v>1</v>
      </c>
      <c r="E268" s="67">
        <v>9000</v>
      </c>
      <c r="F268" s="19">
        <f t="shared" si="42"/>
        <v>1710</v>
      </c>
      <c r="G268" s="19">
        <f t="shared" si="43"/>
        <v>10710</v>
      </c>
      <c r="H268" s="20"/>
      <c r="I268" s="21">
        <v>11700</v>
      </c>
      <c r="J268" s="22">
        <f t="shared" si="44"/>
        <v>2223</v>
      </c>
      <c r="K268" s="23">
        <f t="shared" si="45"/>
        <v>13923</v>
      </c>
      <c r="L268" s="24"/>
      <c r="M268" s="25">
        <v>10800</v>
      </c>
      <c r="N268" s="26">
        <f t="shared" si="46"/>
        <v>2052</v>
      </c>
      <c r="O268" s="27">
        <f t="shared" si="47"/>
        <v>12852</v>
      </c>
      <c r="P268" s="15"/>
      <c r="Q268" s="28">
        <f t="shared" si="41"/>
        <v>12495</v>
      </c>
    </row>
    <row r="269" spans="1:17" s="29" customFormat="1" ht="31" thickBot="1" x14ac:dyDescent="0.25">
      <c r="A269" s="31">
        <v>265</v>
      </c>
      <c r="B269" s="31" t="s">
        <v>278</v>
      </c>
      <c r="C269" s="18" t="s">
        <v>301</v>
      </c>
      <c r="D269" s="17">
        <v>1</v>
      </c>
      <c r="E269" s="67">
        <v>10000</v>
      </c>
      <c r="F269" s="19">
        <f t="shared" si="42"/>
        <v>1900</v>
      </c>
      <c r="G269" s="19">
        <f t="shared" si="43"/>
        <v>11900</v>
      </c>
      <c r="H269" s="20"/>
      <c r="I269" s="21">
        <v>11100</v>
      </c>
      <c r="J269" s="22">
        <f t="shared" si="44"/>
        <v>2109</v>
      </c>
      <c r="K269" s="23">
        <f t="shared" si="45"/>
        <v>13209</v>
      </c>
      <c r="L269" s="24"/>
      <c r="M269" s="25">
        <v>11700</v>
      </c>
      <c r="N269" s="26">
        <f t="shared" si="46"/>
        <v>2223</v>
      </c>
      <c r="O269" s="27">
        <f t="shared" si="47"/>
        <v>13923</v>
      </c>
      <c r="P269" s="15"/>
      <c r="Q269" s="28">
        <f t="shared" si="41"/>
        <v>13010.666666666666</v>
      </c>
    </row>
    <row r="270" spans="1:17" s="29" customFormat="1" ht="31" thickBot="1" x14ac:dyDescent="0.25">
      <c r="A270" s="31">
        <v>266</v>
      </c>
      <c r="B270" s="17" t="s">
        <v>278</v>
      </c>
      <c r="C270" s="18" t="s">
        <v>302</v>
      </c>
      <c r="D270" s="17">
        <v>1</v>
      </c>
      <c r="E270" s="67">
        <v>35000</v>
      </c>
      <c r="F270" s="19">
        <f t="shared" si="42"/>
        <v>6650</v>
      </c>
      <c r="G270" s="19">
        <f t="shared" si="43"/>
        <v>41650</v>
      </c>
      <c r="H270" s="20"/>
      <c r="I270" s="21">
        <v>38800</v>
      </c>
      <c r="J270" s="22">
        <f t="shared" si="44"/>
        <v>7372</v>
      </c>
      <c r="K270" s="23">
        <f t="shared" si="45"/>
        <v>46172</v>
      </c>
      <c r="L270" s="24"/>
      <c r="M270" s="25">
        <v>36500</v>
      </c>
      <c r="N270" s="26">
        <f t="shared" si="46"/>
        <v>6935</v>
      </c>
      <c r="O270" s="27">
        <f t="shared" si="47"/>
        <v>43435</v>
      </c>
      <c r="P270" s="15"/>
      <c r="Q270" s="28">
        <f t="shared" si="41"/>
        <v>43752.333333333336</v>
      </c>
    </row>
    <row r="271" spans="1:17" s="29" customFormat="1" ht="31" thickBot="1" x14ac:dyDescent="0.25">
      <c r="A271" s="31">
        <v>267</v>
      </c>
      <c r="B271" s="17" t="s">
        <v>278</v>
      </c>
      <c r="C271" s="18" t="s">
        <v>303</v>
      </c>
      <c r="D271" s="17">
        <v>1</v>
      </c>
      <c r="E271" s="67">
        <v>7058.8235294117649</v>
      </c>
      <c r="F271" s="19">
        <f t="shared" si="42"/>
        <v>1341.1764705882354</v>
      </c>
      <c r="G271" s="19">
        <f t="shared" si="43"/>
        <v>8400</v>
      </c>
      <c r="H271" s="20"/>
      <c r="I271" s="21">
        <v>9240</v>
      </c>
      <c r="J271" s="22">
        <f t="shared" si="44"/>
        <v>1755.6</v>
      </c>
      <c r="K271" s="23">
        <f t="shared" si="45"/>
        <v>10995.6</v>
      </c>
      <c r="L271" s="24"/>
      <c r="M271" s="25">
        <v>9000</v>
      </c>
      <c r="N271" s="26">
        <f t="shared" si="46"/>
        <v>1710</v>
      </c>
      <c r="O271" s="27">
        <f t="shared" si="47"/>
        <v>10710</v>
      </c>
      <c r="P271" s="15"/>
      <c r="Q271" s="28">
        <f t="shared" si="41"/>
        <v>10035.199999999999</v>
      </c>
    </row>
    <row r="272" spans="1:17" s="29" customFormat="1" ht="17" thickBot="1" x14ac:dyDescent="0.25">
      <c r="A272" s="31">
        <v>268</v>
      </c>
      <c r="B272" s="17" t="s">
        <v>278</v>
      </c>
      <c r="C272" s="18" t="s">
        <v>304</v>
      </c>
      <c r="D272" s="17">
        <v>1</v>
      </c>
      <c r="E272" s="67">
        <v>3361.3440000000001</v>
      </c>
      <c r="F272" s="19">
        <f t="shared" si="42"/>
        <v>638.65535999999997</v>
      </c>
      <c r="G272" s="19">
        <f t="shared" si="43"/>
        <v>3999.9993599999998</v>
      </c>
      <c r="H272" s="20"/>
      <c r="I272" s="21">
        <v>5000</v>
      </c>
      <c r="J272" s="22">
        <f t="shared" si="44"/>
        <v>950</v>
      </c>
      <c r="K272" s="23">
        <f t="shared" si="45"/>
        <v>5950</v>
      </c>
      <c r="L272" s="24"/>
      <c r="M272" s="25">
        <v>4700</v>
      </c>
      <c r="N272" s="26">
        <f t="shared" si="46"/>
        <v>893</v>
      </c>
      <c r="O272" s="27">
        <f t="shared" si="47"/>
        <v>5593</v>
      </c>
      <c r="P272" s="15"/>
      <c r="Q272" s="28">
        <f t="shared" si="41"/>
        <v>5180.9997866666663</v>
      </c>
    </row>
    <row r="273" spans="1:17" s="29" customFormat="1" ht="17" thickBot="1" x14ac:dyDescent="0.25">
      <c r="A273" s="31">
        <v>269</v>
      </c>
      <c r="B273" s="31" t="s">
        <v>278</v>
      </c>
      <c r="C273" s="18" t="s">
        <v>305</v>
      </c>
      <c r="D273" s="17">
        <v>1</v>
      </c>
      <c r="E273" s="67">
        <v>60000</v>
      </c>
      <c r="F273" s="19">
        <f t="shared" si="42"/>
        <v>11400</v>
      </c>
      <c r="G273" s="19">
        <f t="shared" si="43"/>
        <v>71400</v>
      </c>
      <c r="H273" s="20"/>
      <c r="I273" s="21">
        <v>67200</v>
      </c>
      <c r="J273" s="22">
        <f t="shared" si="44"/>
        <v>12768</v>
      </c>
      <c r="K273" s="23">
        <f t="shared" si="45"/>
        <v>79968</v>
      </c>
      <c r="L273" s="24"/>
      <c r="M273" s="25">
        <v>62500</v>
      </c>
      <c r="N273" s="26">
        <f t="shared" si="46"/>
        <v>11875</v>
      </c>
      <c r="O273" s="27">
        <f t="shared" si="47"/>
        <v>74375</v>
      </c>
      <c r="P273" s="15"/>
      <c r="Q273" s="28">
        <f t="shared" si="41"/>
        <v>75247.666666666672</v>
      </c>
    </row>
    <row r="274" spans="1:17" s="29" customFormat="1" ht="17" thickBot="1" x14ac:dyDescent="0.25">
      <c r="A274" s="31">
        <v>270</v>
      </c>
      <c r="B274" s="31" t="s">
        <v>278</v>
      </c>
      <c r="C274" s="18" t="s">
        <v>306</v>
      </c>
      <c r="D274" s="17">
        <v>1</v>
      </c>
      <c r="E274" s="67">
        <v>58000</v>
      </c>
      <c r="F274" s="19">
        <f t="shared" si="42"/>
        <v>11020</v>
      </c>
      <c r="G274" s="19">
        <f t="shared" si="43"/>
        <v>69020</v>
      </c>
      <c r="H274" s="20"/>
      <c r="I274" s="21">
        <v>65600</v>
      </c>
      <c r="J274" s="22">
        <f t="shared" si="44"/>
        <v>12464</v>
      </c>
      <c r="K274" s="23">
        <f t="shared" si="45"/>
        <v>78064</v>
      </c>
      <c r="L274" s="24"/>
      <c r="M274" s="25">
        <v>61100</v>
      </c>
      <c r="N274" s="26">
        <f t="shared" si="46"/>
        <v>11609</v>
      </c>
      <c r="O274" s="27">
        <f t="shared" si="47"/>
        <v>72709</v>
      </c>
      <c r="P274" s="15"/>
      <c r="Q274" s="28">
        <f t="shared" si="41"/>
        <v>73264.333333333328</v>
      </c>
    </row>
    <row r="275" spans="1:17" s="29" customFormat="1" ht="17" thickBot="1" x14ac:dyDescent="0.25">
      <c r="A275" s="31">
        <v>271</v>
      </c>
      <c r="B275" s="31" t="s">
        <v>278</v>
      </c>
      <c r="C275" s="18" t="s">
        <v>307</v>
      </c>
      <c r="D275" s="17">
        <v>1</v>
      </c>
      <c r="E275" s="67">
        <v>55000</v>
      </c>
      <c r="F275" s="19">
        <f t="shared" si="42"/>
        <v>10450</v>
      </c>
      <c r="G275" s="19">
        <f t="shared" si="43"/>
        <v>65450</v>
      </c>
      <c r="H275" s="20"/>
      <c r="I275" s="21">
        <v>70100</v>
      </c>
      <c r="J275" s="22">
        <f t="shared" si="44"/>
        <v>13319</v>
      </c>
      <c r="K275" s="23">
        <f t="shared" si="45"/>
        <v>83419</v>
      </c>
      <c r="L275" s="24"/>
      <c r="M275" s="25">
        <v>65200</v>
      </c>
      <c r="N275" s="26">
        <f t="shared" si="46"/>
        <v>12388</v>
      </c>
      <c r="O275" s="27">
        <f t="shared" si="47"/>
        <v>77588</v>
      </c>
      <c r="P275" s="15"/>
      <c r="Q275" s="28">
        <f t="shared" si="41"/>
        <v>75485.666666666672</v>
      </c>
    </row>
    <row r="276" spans="1:17" s="29" customFormat="1" ht="17" thickBot="1" x14ac:dyDescent="0.25">
      <c r="A276" s="31">
        <v>272</v>
      </c>
      <c r="B276" s="31" t="s">
        <v>278</v>
      </c>
      <c r="C276" s="18" t="s">
        <v>308</v>
      </c>
      <c r="D276" s="17">
        <v>1</v>
      </c>
      <c r="E276" s="67">
        <v>52000</v>
      </c>
      <c r="F276" s="19">
        <f t="shared" si="42"/>
        <v>9880</v>
      </c>
      <c r="G276" s="19">
        <f t="shared" si="43"/>
        <v>61880</v>
      </c>
      <c r="H276" s="20"/>
      <c r="I276" s="21">
        <v>65000</v>
      </c>
      <c r="J276" s="22">
        <f t="shared" si="44"/>
        <v>12350</v>
      </c>
      <c r="K276" s="23">
        <f t="shared" si="45"/>
        <v>77350</v>
      </c>
      <c r="L276" s="24"/>
      <c r="M276" s="25">
        <v>61100</v>
      </c>
      <c r="N276" s="26">
        <f t="shared" si="46"/>
        <v>11609</v>
      </c>
      <c r="O276" s="27">
        <f t="shared" si="47"/>
        <v>72709</v>
      </c>
      <c r="P276" s="15"/>
      <c r="Q276" s="28">
        <f t="shared" si="41"/>
        <v>70646.333333333328</v>
      </c>
    </row>
    <row r="277" spans="1:17" s="29" customFormat="1" ht="31" thickBot="1" x14ac:dyDescent="0.25">
      <c r="A277" s="31">
        <v>273</v>
      </c>
      <c r="B277" s="31" t="s">
        <v>278</v>
      </c>
      <c r="C277" s="18" t="s">
        <v>309</v>
      </c>
      <c r="D277" s="17">
        <v>1</v>
      </c>
      <c r="E277" s="67">
        <v>32000</v>
      </c>
      <c r="F277" s="19">
        <f t="shared" si="42"/>
        <v>6080</v>
      </c>
      <c r="G277" s="19">
        <f t="shared" si="43"/>
        <v>38080</v>
      </c>
      <c r="H277" s="20"/>
      <c r="I277" s="21">
        <v>35100</v>
      </c>
      <c r="J277" s="22">
        <f t="shared" si="44"/>
        <v>6669</v>
      </c>
      <c r="K277" s="23">
        <f t="shared" si="45"/>
        <v>41769</v>
      </c>
      <c r="L277" s="24"/>
      <c r="M277" s="25">
        <v>33400</v>
      </c>
      <c r="N277" s="26">
        <f t="shared" si="46"/>
        <v>6346</v>
      </c>
      <c r="O277" s="27">
        <f t="shared" si="47"/>
        <v>39746</v>
      </c>
      <c r="P277" s="15"/>
      <c r="Q277" s="28">
        <f t="shared" si="41"/>
        <v>39865</v>
      </c>
    </row>
    <row r="278" spans="1:17" s="29" customFormat="1" ht="31" thickBot="1" x14ac:dyDescent="0.25">
      <c r="A278" s="31">
        <v>274</v>
      </c>
      <c r="B278" s="17" t="s">
        <v>278</v>
      </c>
      <c r="C278" s="18" t="s">
        <v>310</v>
      </c>
      <c r="D278" s="17">
        <v>1</v>
      </c>
      <c r="E278" s="67">
        <v>47058.823529411769</v>
      </c>
      <c r="F278" s="19">
        <f t="shared" si="42"/>
        <v>8941.176470588236</v>
      </c>
      <c r="G278" s="19">
        <f t="shared" si="43"/>
        <v>56000.000000000007</v>
      </c>
      <c r="H278" s="20"/>
      <c r="I278" s="21">
        <v>58300</v>
      </c>
      <c r="J278" s="22">
        <f t="shared" si="44"/>
        <v>11077</v>
      </c>
      <c r="K278" s="23">
        <f t="shared" si="45"/>
        <v>69377</v>
      </c>
      <c r="L278" s="24"/>
      <c r="M278" s="25">
        <v>54900</v>
      </c>
      <c r="N278" s="26">
        <f t="shared" si="46"/>
        <v>10431</v>
      </c>
      <c r="O278" s="27">
        <f t="shared" si="47"/>
        <v>65331</v>
      </c>
      <c r="P278" s="15"/>
      <c r="Q278" s="28">
        <f t="shared" si="41"/>
        <v>63569.333333333336</v>
      </c>
    </row>
    <row r="279" spans="1:17" s="29" customFormat="1" ht="17" thickBot="1" x14ac:dyDescent="0.25">
      <c r="A279" s="31">
        <v>275</v>
      </c>
      <c r="B279" s="17" t="s">
        <v>278</v>
      </c>
      <c r="C279" s="18" t="s">
        <v>311</v>
      </c>
      <c r="D279" s="17">
        <v>1</v>
      </c>
      <c r="E279" s="67">
        <v>62184.873949579836</v>
      </c>
      <c r="F279" s="19">
        <f t="shared" si="42"/>
        <v>11815.126050420169</v>
      </c>
      <c r="G279" s="19">
        <f t="shared" si="43"/>
        <v>74000</v>
      </c>
      <c r="H279" s="20"/>
      <c r="I279" s="21">
        <v>79200</v>
      </c>
      <c r="J279" s="22">
        <f t="shared" si="44"/>
        <v>15048</v>
      </c>
      <c r="K279" s="23">
        <f t="shared" si="45"/>
        <v>94248</v>
      </c>
      <c r="L279" s="24"/>
      <c r="M279" s="25">
        <v>72900</v>
      </c>
      <c r="N279" s="26">
        <f t="shared" si="46"/>
        <v>13851</v>
      </c>
      <c r="O279" s="27">
        <f t="shared" si="47"/>
        <v>86751</v>
      </c>
      <c r="P279" s="15"/>
      <c r="Q279" s="28">
        <f t="shared" ref="Q279:Q310" si="48">(G279+K279+O279)/3</f>
        <v>84999.666666666672</v>
      </c>
    </row>
    <row r="280" spans="1:17" s="29" customFormat="1" ht="31" thickBot="1" x14ac:dyDescent="0.25">
      <c r="A280" s="31">
        <v>276</v>
      </c>
      <c r="B280" s="17" t="s">
        <v>278</v>
      </c>
      <c r="C280" s="18" t="s">
        <v>312</v>
      </c>
      <c r="D280" s="17">
        <v>1</v>
      </c>
      <c r="E280" s="67">
        <v>15126.050420168069</v>
      </c>
      <c r="F280" s="19">
        <f t="shared" si="42"/>
        <v>2873.9495798319331</v>
      </c>
      <c r="G280" s="19">
        <f t="shared" si="43"/>
        <v>18000</v>
      </c>
      <c r="H280" s="20"/>
      <c r="I280" s="21">
        <v>19500</v>
      </c>
      <c r="J280" s="22">
        <f t="shared" si="44"/>
        <v>3705</v>
      </c>
      <c r="K280" s="23">
        <f t="shared" si="45"/>
        <v>23205</v>
      </c>
      <c r="L280" s="24"/>
      <c r="M280" s="25">
        <v>18600</v>
      </c>
      <c r="N280" s="26">
        <f t="shared" si="46"/>
        <v>3534</v>
      </c>
      <c r="O280" s="27">
        <f t="shared" si="47"/>
        <v>22134</v>
      </c>
      <c r="P280" s="15"/>
      <c r="Q280" s="28">
        <f t="shared" si="48"/>
        <v>21113</v>
      </c>
    </row>
    <row r="281" spans="1:17" s="35" customFormat="1" ht="17" thickBot="1" x14ac:dyDescent="0.25">
      <c r="A281" s="31">
        <v>277</v>
      </c>
      <c r="B281" s="31" t="s">
        <v>278</v>
      </c>
      <c r="C281" s="18" t="s">
        <v>313</v>
      </c>
      <c r="D281" s="31">
        <v>1</v>
      </c>
      <c r="E281" s="68">
        <v>3800</v>
      </c>
      <c r="F281" s="33">
        <f t="shared" si="42"/>
        <v>722</v>
      </c>
      <c r="G281" s="33">
        <f t="shared" si="43"/>
        <v>4522</v>
      </c>
      <c r="H281" s="34"/>
      <c r="I281" s="21">
        <v>4260</v>
      </c>
      <c r="J281" s="22">
        <f t="shared" si="44"/>
        <v>809.4</v>
      </c>
      <c r="K281" s="23">
        <f t="shared" si="45"/>
        <v>5069.3999999999996</v>
      </c>
      <c r="L281" s="24"/>
      <c r="M281" s="25">
        <v>5000</v>
      </c>
      <c r="N281" s="26">
        <f t="shared" si="46"/>
        <v>950</v>
      </c>
      <c r="O281" s="27">
        <f t="shared" si="47"/>
        <v>5950</v>
      </c>
      <c r="P281" s="15"/>
      <c r="Q281" s="28">
        <f t="shared" si="48"/>
        <v>5180.4666666666662</v>
      </c>
    </row>
    <row r="282" spans="1:17" s="35" customFormat="1" ht="17" thickBot="1" x14ac:dyDescent="0.25">
      <c r="A282" s="31">
        <v>278</v>
      </c>
      <c r="B282" s="31" t="s">
        <v>278</v>
      </c>
      <c r="C282" s="18" t="s">
        <v>314</v>
      </c>
      <c r="D282" s="31">
        <v>1</v>
      </c>
      <c r="E282" s="68">
        <v>3500</v>
      </c>
      <c r="F282" s="33">
        <f t="shared" si="42"/>
        <v>665</v>
      </c>
      <c r="G282" s="33">
        <f t="shared" si="43"/>
        <v>4165</v>
      </c>
      <c r="H282" s="34"/>
      <c r="I282" s="21">
        <v>3960</v>
      </c>
      <c r="J282" s="22">
        <f t="shared" si="44"/>
        <v>752.4</v>
      </c>
      <c r="K282" s="23">
        <f t="shared" si="45"/>
        <v>4712.3999999999996</v>
      </c>
      <c r="L282" s="24"/>
      <c r="M282" s="25">
        <v>4000</v>
      </c>
      <c r="N282" s="26">
        <f t="shared" si="46"/>
        <v>760</v>
      </c>
      <c r="O282" s="27">
        <f t="shared" si="47"/>
        <v>4760</v>
      </c>
      <c r="P282" s="15"/>
      <c r="Q282" s="28">
        <f t="shared" si="48"/>
        <v>4545.8</v>
      </c>
    </row>
    <row r="283" spans="1:17" s="35" customFormat="1" ht="17" thickBot="1" x14ac:dyDescent="0.25">
      <c r="A283" s="31">
        <v>279</v>
      </c>
      <c r="B283" s="31" t="s">
        <v>278</v>
      </c>
      <c r="C283" s="18" t="s">
        <v>315</v>
      </c>
      <c r="D283" s="31">
        <v>1</v>
      </c>
      <c r="E283" s="68">
        <v>25000</v>
      </c>
      <c r="F283" s="33">
        <f t="shared" si="42"/>
        <v>4750</v>
      </c>
      <c r="G283" s="33">
        <f t="shared" si="43"/>
        <v>29750</v>
      </c>
      <c r="H283" s="34"/>
      <c r="I283" s="21">
        <v>31300</v>
      </c>
      <c r="J283" s="22">
        <f t="shared" si="44"/>
        <v>5947</v>
      </c>
      <c r="K283" s="23">
        <f t="shared" si="45"/>
        <v>37247</v>
      </c>
      <c r="L283" s="24"/>
      <c r="M283" s="25">
        <v>29800</v>
      </c>
      <c r="N283" s="26">
        <f t="shared" si="46"/>
        <v>5662</v>
      </c>
      <c r="O283" s="27">
        <f t="shared" si="47"/>
        <v>35462</v>
      </c>
      <c r="P283" s="15"/>
      <c r="Q283" s="28">
        <f t="shared" si="48"/>
        <v>34153</v>
      </c>
    </row>
    <row r="284" spans="1:17" s="35" customFormat="1" ht="31" thickBot="1" x14ac:dyDescent="0.25">
      <c r="A284" s="31">
        <v>280</v>
      </c>
      <c r="B284" s="31" t="s">
        <v>278</v>
      </c>
      <c r="C284" s="18" t="s">
        <v>316</v>
      </c>
      <c r="D284" s="31">
        <v>1</v>
      </c>
      <c r="E284" s="68">
        <v>150000</v>
      </c>
      <c r="F284" s="33">
        <f t="shared" si="42"/>
        <v>28500</v>
      </c>
      <c r="G284" s="33">
        <f t="shared" si="43"/>
        <v>178500</v>
      </c>
      <c r="H284" s="38"/>
      <c r="I284" s="21">
        <v>195000</v>
      </c>
      <c r="J284" s="22">
        <f t="shared" si="44"/>
        <v>37050</v>
      </c>
      <c r="K284" s="23">
        <f t="shared" si="45"/>
        <v>232050</v>
      </c>
      <c r="L284" s="24"/>
      <c r="M284" s="25">
        <v>209000</v>
      </c>
      <c r="N284" s="26">
        <f t="shared" si="46"/>
        <v>39710</v>
      </c>
      <c r="O284" s="27">
        <f t="shared" si="47"/>
        <v>248710</v>
      </c>
      <c r="P284" s="15"/>
      <c r="Q284" s="28">
        <f t="shared" si="48"/>
        <v>219753.33333333334</v>
      </c>
    </row>
    <row r="285" spans="1:17" s="35" customFormat="1" ht="46" thickBot="1" x14ac:dyDescent="0.25">
      <c r="A285" s="31">
        <v>281</v>
      </c>
      <c r="B285" s="31" t="s">
        <v>278</v>
      </c>
      <c r="C285" s="18" t="s">
        <v>317</v>
      </c>
      <c r="D285" s="31">
        <v>1</v>
      </c>
      <c r="E285" s="68">
        <v>480000</v>
      </c>
      <c r="F285" s="33">
        <f t="shared" si="42"/>
        <v>91200</v>
      </c>
      <c r="G285" s="33">
        <f t="shared" si="43"/>
        <v>571200</v>
      </c>
      <c r="H285" s="38"/>
      <c r="I285" s="21">
        <v>612000</v>
      </c>
      <c r="J285" s="22">
        <f t="shared" si="44"/>
        <v>116280</v>
      </c>
      <c r="K285" s="23">
        <f t="shared" si="45"/>
        <v>728280</v>
      </c>
      <c r="L285" s="24"/>
      <c r="M285" s="25">
        <v>576000</v>
      </c>
      <c r="N285" s="26">
        <f t="shared" si="46"/>
        <v>109440</v>
      </c>
      <c r="O285" s="27">
        <f t="shared" si="47"/>
        <v>685440</v>
      </c>
      <c r="P285" s="15"/>
      <c r="Q285" s="28">
        <f t="shared" si="48"/>
        <v>661640</v>
      </c>
    </row>
    <row r="286" spans="1:17" s="35" customFormat="1" ht="91" thickBot="1" x14ac:dyDescent="0.25">
      <c r="A286" s="31">
        <v>282</v>
      </c>
      <c r="B286" s="31" t="s">
        <v>278</v>
      </c>
      <c r="C286" s="73" t="s">
        <v>318</v>
      </c>
      <c r="D286" s="31">
        <v>1</v>
      </c>
      <c r="E286" s="68">
        <v>850000</v>
      </c>
      <c r="F286" s="33">
        <f t="shared" si="42"/>
        <v>161500</v>
      </c>
      <c r="G286" s="33">
        <f t="shared" si="43"/>
        <v>1011500</v>
      </c>
      <c r="H286" s="38"/>
      <c r="I286" s="21">
        <v>951000</v>
      </c>
      <c r="J286" s="22">
        <f t="shared" si="44"/>
        <v>180690</v>
      </c>
      <c r="K286" s="23">
        <f t="shared" si="45"/>
        <v>1131690</v>
      </c>
      <c r="L286" s="24"/>
      <c r="M286" s="25">
        <v>904000</v>
      </c>
      <c r="N286" s="26">
        <f t="shared" si="46"/>
        <v>171760</v>
      </c>
      <c r="O286" s="27">
        <f t="shared" si="47"/>
        <v>1075760</v>
      </c>
      <c r="P286" s="15"/>
      <c r="Q286" s="28">
        <f t="shared" si="48"/>
        <v>1072983.3333333333</v>
      </c>
    </row>
    <row r="287" spans="1:17" s="29" customFormat="1" ht="17" thickBot="1" x14ac:dyDescent="0.25">
      <c r="A287" s="31">
        <v>283</v>
      </c>
      <c r="B287" s="17" t="s">
        <v>278</v>
      </c>
      <c r="C287" s="18" t="s">
        <v>319</v>
      </c>
      <c r="D287" s="31">
        <v>1</v>
      </c>
      <c r="E287" s="67">
        <v>2500</v>
      </c>
      <c r="F287" s="19">
        <f t="shared" si="42"/>
        <v>475</v>
      </c>
      <c r="G287" s="19">
        <f t="shared" si="43"/>
        <v>2975</v>
      </c>
      <c r="H287" s="20"/>
      <c r="I287" s="21">
        <v>2650</v>
      </c>
      <c r="J287" s="22">
        <f t="shared" si="44"/>
        <v>503.5</v>
      </c>
      <c r="K287" s="23">
        <f t="shared" si="45"/>
        <v>3153.5</v>
      </c>
      <c r="L287" s="24"/>
      <c r="M287" s="25">
        <v>3000</v>
      </c>
      <c r="N287" s="26">
        <f t="shared" si="46"/>
        <v>570</v>
      </c>
      <c r="O287" s="27">
        <f t="shared" si="47"/>
        <v>3570</v>
      </c>
      <c r="P287" s="15"/>
      <c r="Q287" s="28">
        <f t="shared" si="48"/>
        <v>3232.8333333333335</v>
      </c>
    </row>
    <row r="288" spans="1:17" s="29" customFormat="1" ht="17" thickBot="1" x14ac:dyDescent="0.25">
      <c r="A288" s="31">
        <v>284</v>
      </c>
      <c r="B288" s="17" t="s">
        <v>278</v>
      </c>
      <c r="C288" s="18" t="s">
        <v>320</v>
      </c>
      <c r="D288" s="31">
        <v>1</v>
      </c>
      <c r="E288" s="67">
        <v>1500000</v>
      </c>
      <c r="F288" s="19">
        <f t="shared" si="42"/>
        <v>285000</v>
      </c>
      <c r="G288" s="19">
        <f t="shared" si="43"/>
        <v>1785000</v>
      </c>
      <c r="H288" s="20"/>
      <c r="I288" s="21">
        <v>1589000</v>
      </c>
      <c r="J288" s="22">
        <f t="shared" si="44"/>
        <v>301910</v>
      </c>
      <c r="K288" s="23">
        <f t="shared" si="45"/>
        <v>1890910</v>
      </c>
      <c r="L288" s="24"/>
      <c r="M288" s="25">
        <v>1478000</v>
      </c>
      <c r="N288" s="26">
        <f t="shared" si="46"/>
        <v>280820</v>
      </c>
      <c r="O288" s="27">
        <f t="shared" si="47"/>
        <v>1758820</v>
      </c>
      <c r="P288" s="15"/>
      <c r="Q288" s="28">
        <f t="shared" si="48"/>
        <v>1811576.6666666667</v>
      </c>
    </row>
    <row r="289" spans="1:17" s="29" customFormat="1" ht="17" thickBot="1" x14ac:dyDescent="0.25">
      <c r="A289" s="31">
        <v>285</v>
      </c>
      <c r="B289" s="17" t="s">
        <v>278</v>
      </c>
      <c r="C289" s="18" t="s">
        <v>321</v>
      </c>
      <c r="D289" s="31">
        <v>1</v>
      </c>
      <c r="E289" s="67">
        <v>220000</v>
      </c>
      <c r="F289" s="19">
        <f t="shared" si="42"/>
        <v>41800</v>
      </c>
      <c r="G289" s="19">
        <f t="shared" si="43"/>
        <v>261800</v>
      </c>
      <c r="H289" s="20"/>
      <c r="I289" s="21">
        <v>231000</v>
      </c>
      <c r="J289" s="22">
        <f t="shared" si="44"/>
        <v>43890</v>
      </c>
      <c r="K289" s="23">
        <f t="shared" si="45"/>
        <v>274890</v>
      </c>
      <c r="L289" s="24"/>
      <c r="M289" s="25">
        <v>218000</v>
      </c>
      <c r="N289" s="26">
        <f t="shared" si="46"/>
        <v>41420</v>
      </c>
      <c r="O289" s="27">
        <f t="shared" si="47"/>
        <v>259420</v>
      </c>
      <c r="P289" s="15"/>
      <c r="Q289" s="28">
        <f t="shared" si="48"/>
        <v>265370</v>
      </c>
    </row>
    <row r="290" spans="1:17" s="29" customFormat="1" ht="17" thickBot="1" x14ac:dyDescent="0.25">
      <c r="A290" s="31">
        <v>286</v>
      </c>
      <c r="B290" s="17" t="s">
        <v>278</v>
      </c>
      <c r="C290" s="18" t="s">
        <v>322</v>
      </c>
      <c r="D290" s="31">
        <v>1</v>
      </c>
      <c r="E290" s="67">
        <v>350000</v>
      </c>
      <c r="F290" s="19">
        <f t="shared" si="42"/>
        <v>66500</v>
      </c>
      <c r="G290" s="19">
        <f t="shared" si="43"/>
        <v>416500</v>
      </c>
      <c r="H290" s="20"/>
      <c r="I290" s="21">
        <v>396000</v>
      </c>
      <c r="J290" s="22">
        <f t="shared" si="44"/>
        <v>75240</v>
      </c>
      <c r="K290" s="23">
        <f t="shared" si="45"/>
        <v>471240</v>
      </c>
      <c r="L290" s="24"/>
      <c r="M290" s="25">
        <v>428000</v>
      </c>
      <c r="N290" s="26">
        <f t="shared" si="46"/>
        <v>81320</v>
      </c>
      <c r="O290" s="27">
        <f t="shared" si="47"/>
        <v>509320</v>
      </c>
      <c r="P290" s="15"/>
      <c r="Q290" s="28">
        <f t="shared" si="48"/>
        <v>465686.66666666669</v>
      </c>
    </row>
    <row r="291" spans="1:17" s="29" customFormat="1" ht="17" thickBot="1" x14ac:dyDescent="0.25">
      <c r="A291" s="31">
        <v>287</v>
      </c>
      <c r="B291" s="17" t="s">
        <v>278</v>
      </c>
      <c r="C291" s="18" t="s">
        <v>323</v>
      </c>
      <c r="D291" s="31">
        <v>1</v>
      </c>
      <c r="E291" s="67">
        <v>12000</v>
      </c>
      <c r="F291" s="19">
        <f t="shared" si="42"/>
        <v>2280</v>
      </c>
      <c r="G291" s="19">
        <f t="shared" si="43"/>
        <v>14280</v>
      </c>
      <c r="H291" s="20"/>
      <c r="I291" s="21">
        <v>13600</v>
      </c>
      <c r="J291" s="22">
        <f t="shared" si="44"/>
        <v>2584</v>
      </c>
      <c r="K291" s="23">
        <f t="shared" si="45"/>
        <v>16184</v>
      </c>
      <c r="L291" s="24"/>
      <c r="M291" s="25">
        <v>12700</v>
      </c>
      <c r="N291" s="26">
        <f t="shared" si="46"/>
        <v>2413</v>
      </c>
      <c r="O291" s="27">
        <f t="shared" si="47"/>
        <v>15113</v>
      </c>
      <c r="P291" s="15"/>
      <c r="Q291" s="28">
        <f t="shared" si="48"/>
        <v>15192.333333333334</v>
      </c>
    </row>
    <row r="292" spans="1:17" s="29" customFormat="1" ht="17" thickBot="1" x14ac:dyDescent="0.25">
      <c r="A292" s="31">
        <v>288</v>
      </c>
      <c r="B292" s="17" t="s">
        <v>278</v>
      </c>
      <c r="C292" s="18" t="s">
        <v>324</v>
      </c>
      <c r="D292" s="17">
        <v>1</v>
      </c>
      <c r="E292" s="67">
        <v>120000</v>
      </c>
      <c r="F292" s="19">
        <f t="shared" si="42"/>
        <v>22800</v>
      </c>
      <c r="G292" s="19">
        <f t="shared" si="43"/>
        <v>142800</v>
      </c>
      <c r="H292" s="20"/>
      <c r="I292" s="21">
        <v>153000</v>
      </c>
      <c r="J292" s="22">
        <f t="shared" si="44"/>
        <v>29070</v>
      </c>
      <c r="K292" s="23">
        <f t="shared" si="45"/>
        <v>182070</v>
      </c>
      <c r="L292" s="24"/>
      <c r="M292" s="25">
        <v>143000</v>
      </c>
      <c r="N292" s="26">
        <f t="shared" si="46"/>
        <v>27170</v>
      </c>
      <c r="O292" s="27">
        <f t="shared" si="47"/>
        <v>170170</v>
      </c>
      <c r="P292" s="15"/>
      <c r="Q292" s="28">
        <f t="shared" si="48"/>
        <v>165013.33333333334</v>
      </c>
    </row>
    <row r="293" spans="1:17" s="29" customFormat="1" ht="17" thickBot="1" x14ac:dyDescent="0.25">
      <c r="A293" s="31">
        <v>289</v>
      </c>
      <c r="B293" s="17" t="s">
        <v>278</v>
      </c>
      <c r="C293" s="18" t="s">
        <v>325</v>
      </c>
      <c r="D293" s="17">
        <v>1</v>
      </c>
      <c r="E293" s="67">
        <v>80000</v>
      </c>
      <c r="F293" s="19">
        <f t="shared" si="42"/>
        <v>15200</v>
      </c>
      <c r="G293" s="19">
        <f t="shared" si="43"/>
        <v>95200</v>
      </c>
      <c r="H293" s="20"/>
      <c r="I293" s="21">
        <v>101000</v>
      </c>
      <c r="J293" s="22">
        <f t="shared" si="44"/>
        <v>19190</v>
      </c>
      <c r="K293" s="23">
        <f t="shared" si="45"/>
        <v>120190</v>
      </c>
      <c r="L293" s="24"/>
      <c r="M293" s="25">
        <v>93000</v>
      </c>
      <c r="N293" s="26">
        <f t="shared" si="46"/>
        <v>17670</v>
      </c>
      <c r="O293" s="27">
        <f t="shared" si="47"/>
        <v>110670</v>
      </c>
      <c r="P293" s="15"/>
      <c r="Q293" s="28">
        <f t="shared" si="48"/>
        <v>108686.66666666667</v>
      </c>
    </row>
    <row r="294" spans="1:17" s="29" customFormat="1" ht="31" thickBot="1" x14ac:dyDescent="0.25">
      <c r="A294" s="31">
        <v>290</v>
      </c>
      <c r="B294" s="17" t="s">
        <v>278</v>
      </c>
      <c r="C294" s="18" t="s">
        <v>326</v>
      </c>
      <c r="D294" s="17">
        <v>1</v>
      </c>
      <c r="E294" s="67">
        <v>78000</v>
      </c>
      <c r="F294" s="19">
        <f t="shared" si="42"/>
        <v>14820</v>
      </c>
      <c r="G294" s="19">
        <f t="shared" si="43"/>
        <v>92820</v>
      </c>
      <c r="H294" s="20"/>
      <c r="I294" s="21">
        <v>81700</v>
      </c>
      <c r="J294" s="22">
        <f t="shared" si="44"/>
        <v>15523</v>
      </c>
      <c r="K294" s="23">
        <f t="shared" si="45"/>
        <v>97223</v>
      </c>
      <c r="L294" s="24"/>
      <c r="M294" s="25">
        <v>75200</v>
      </c>
      <c r="N294" s="26">
        <f t="shared" si="46"/>
        <v>14288</v>
      </c>
      <c r="O294" s="27">
        <f t="shared" si="47"/>
        <v>89488</v>
      </c>
      <c r="P294" s="15"/>
      <c r="Q294" s="28">
        <f t="shared" si="48"/>
        <v>93177</v>
      </c>
    </row>
    <row r="295" spans="1:17" s="29" customFormat="1" ht="31" thickBot="1" x14ac:dyDescent="0.25">
      <c r="A295" s="31">
        <v>291</v>
      </c>
      <c r="B295" s="17" t="s">
        <v>278</v>
      </c>
      <c r="C295" s="18" t="s">
        <v>327</v>
      </c>
      <c r="D295" s="17">
        <v>1</v>
      </c>
      <c r="E295" s="67">
        <v>180000</v>
      </c>
      <c r="F295" s="19">
        <f t="shared" si="42"/>
        <v>34200</v>
      </c>
      <c r="G295" s="19">
        <f t="shared" si="43"/>
        <v>214200</v>
      </c>
      <c r="H295" s="20"/>
      <c r="I295" s="21">
        <v>191000</v>
      </c>
      <c r="J295" s="22">
        <f t="shared" si="44"/>
        <v>36290</v>
      </c>
      <c r="K295" s="23">
        <f t="shared" si="45"/>
        <v>227290</v>
      </c>
      <c r="L295" s="24"/>
      <c r="M295" s="25">
        <v>180000</v>
      </c>
      <c r="N295" s="26">
        <f t="shared" si="46"/>
        <v>34200</v>
      </c>
      <c r="O295" s="27">
        <f t="shared" si="47"/>
        <v>214200</v>
      </c>
      <c r="P295" s="15"/>
      <c r="Q295" s="28">
        <f t="shared" si="48"/>
        <v>218563.33333333334</v>
      </c>
    </row>
    <row r="296" spans="1:17" s="29" customFormat="1" ht="31" thickBot="1" x14ac:dyDescent="0.25">
      <c r="A296" s="31">
        <v>292</v>
      </c>
      <c r="B296" s="31" t="s">
        <v>278</v>
      </c>
      <c r="C296" s="18" t="s">
        <v>328</v>
      </c>
      <c r="D296" s="17">
        <v>1</v>
      </c>
      <c r="E296" s="67">
        <v>150000</v>
      </c>
      <c r="F296" s="19">
        <f t="shared" si="42"/>
        <v>28500</v>
      </c>
      <c r="G296" s="19">
        <f t="shared" si="43"/>
        <v>178500</v>
      </c>
      <c r="H296" s="20"/>
      <c r="I296" s="21">
        <v>170000</v>
      </c>
      <c r="J296" s="22">
        <f t="shared" si="44"/>
        <v>32300</v>
      </c>
      <c r="K296" s="23">
        <f t="shared" si="45"/>
        <v>202300</v>
      </c>
      <c r="L296" s="24"/>
      <c r="M296" s="25">
        <v>159000</v>
      </c>
      <c r="N296" s="26">
        <f t="shared" si="46"/>
        <v>30210</v>
      </c>
      <c r="O296" s="27">
        <f t="shared" si="47"/>
        <v>189210</v>
      </c>
      <c r="P296" s="15"/>
      <c r="Q296" s="28">
        <f t="shared" si="48"/>
        <v>190003.33333333334</v>
      </c>
    </row>
    <row r="297" spans="1:17" s="29" customFormat="1" ht="31" thickBot="1" x14ac:dyDescent="0.25">
      <c r="A297" s="31">
        <v>293</v>
      </c>
      <c r="B297" s="17" t="s">
        <v>278</v>
      </c>
      <c r="C297" s="18" t="s">
        <v>329</v>
      </c>
      <c r="D297" s="17">
        <v>1</v>
      </c>
      <c r="E297" s="67">
        <v>220000</v>
      </c>
      <c r="F297" s="19">
        <f t="shared" si="42"/>
        <v>41800</v>
      </c>
      <c r="G297" s="19">
        <f t="shared" si="43"/>
        <v>261800</v>
      </c>
      <c r="H297" s="20"/>
      <c r="I297" s="21">
        <v>231000</v>
      </c>
      <c r="J297" s="22">
        <f t="shared" si="44"/>
        <v>43890</v>
      </c>
      <c r="K297" s="23">
        <f t="shared" si="45"/>
        <v>274890</v>
      </c>
      <c r="L297" s="24"/>
      <c r="M297" s="25">
        <v>215000</v>
      </c>
      <c r="N297" s="26">
        <f t="shared" si="46"/>
        <v>40850</v>
      </c>
      <c r="O297" s="27">
        <f t="shared" si="47"/>
        <v>255850</v>
      </c>
      <c r="P297" s="15"/>
      <c r="Q297" s="28">
        <f t="shared" si="48"/>
        <v>264180</v>
      </c>
    </row>
    <row r="298" spans="1:17" s="29" customFormat="1" ht="17" thickBot="1" x14ac:dyDescent="0.25">
      <c r="A298" s="31">
        <v>294</v>
      </c>
      <c r="B298" s="17" t="s">
        <v>278</v>
      </c>
      <c r="C298" s="18" t="s">
        <v>330</v>
      </c>
      <c r="D298" s="17">
        <v>1</v>
      </c>
      <c r="E298" s="67">
        <v>16000</v>
      </c>
      <c r="F298" s="19">
        <f t="shared" si="42"/>
        <v>3040</v>
      </c>
      <c r="G298" s="19">
        <f t="shared" si="43"/>
        <v>19040</v>
      </c>
      <c r="H298" s="20"/>
      <c r="I298" s="21">
        <v>20200</v>
      </c>
      <c r="J298" s="22">
        <f t="shared" si="44"/>
        <v>3838</v>
      </c>
      <c r="K298" s="23">
        <f t="shared" si="45"/>
        <v>24038</v>
      </c>
      <c r="L298" s="24"/>
      <c r="M298" s="25">
        <v>18600</v>
      </c>
      <c r="N298" s="26">
        <f t="shared" si="46"/>
        <v>3534</v>
      </c>
      <c r="O298" s="27">
        <f t="shared" si="47"/>
        <v>22134</v>
      </c>
      <c r="P298" s="15"/>
      <c r="Q298" s="28">
        <f t="shared" si="48"/>
        <v>21737.333333333332</v>
      </c>
    </row>
    <row r="299" spans="1:17" s="29" customFormat="1" ht="31" thickBot="1" x14ac:dyDescent="0.25">
      <c r="A299" s="31">
        <v>295</v>
      </c>
      <c r="B299" s="17" t="s">
        <v>278</v>
      </c>
      <c r="C299" s="18" t="s">
        <v>331</v>
      </c>
      <c r="D299" s="17">
        <v>1</v>
      </c>
      <c r="E299" s="67">
        <v>100000</v>
      </c>
      <c r="F299" s="19">
        <f t="shared" si="42"/>
        <v>19000</v>
      </c>
      <c r="G299" s="19">
        <f t="shared" si="43"/>
        <v>119000</v>
      </c>
      <c r="H299" s="20"/>
      <c r="I299" s="21">
        <v>131000</v>
      </c>
      <c r="J299" s="22">
        <f t="shared" si="44"/>
        <v>24890</v>
      </c>
      <c r="K299" s="23">
        <f t="shared" si="45"/>
        <v>155890</v>
      </c>
      <c r="L299" s="24"/>
      <c r="M299" s="25">
        <v>121000</v>
      </c>
      <c r="N299" s="26">
        <f t="shared" si="46"/>
        <v>22990</v>
      </c>
      <c r="O299" s="27">
        <f t="shared" si="47"/>
        <v>143990</v>
      </c>
      <c r="P299" s="15"/>
      <c r="Q299" s="28">
        <f t="shared" si="48"/>
        <v>139626.66666666666</v>
      </c>
    </row>
    <row r="300" spans="1:17" s="29" customFormat="1" ht="31" thickBot="1" x14ac:dyDescent="0.25">
      <c r="A300" s="31">
        <v>296</v>
      </c>
      <c r="B300" s="17" t="s">
        <v>278</v>
      </c>
      <c r="C300" s="18" t="s">
        <v>332</v>
      </c>
      <c r="D300" s="17">
        <v>1</v>
      </c>
      <c r="E300" s="67">
        <v>70000</v>
      </c>
      <c r="F300" s="19">
        <f t="shared" si="42"/>
        <v>13300</v>
      </c>
      <c r="G300" s="19">
        <f t="shared" si="43"/>
        <v>83300</v>
      </c>
      <c r="H300" s="20"/>
      <c r="I300" s="21">
        <v>76700</v>
      </c>
      <c r="J300" s="22">
        <f t="shared" si="44"/>
        <v>14573</v>
      </c>
      <c r="K300" s="23">
        <f t="shared" si="45"/>
        <v>91273</v>
      </c>
      <c r="L300" s="24"/>
      <c r="M300" s="25">
        <v>79800</v>
      </c>
      <c r="N300" s="26">
        <f t="shared" si="46"/>
        <v>15162</v>
      </c>
      <c r="O300" s="27">
        <f t="shared" si="47"/>
        <v>94962</v>
      </c>
      <c r="P300" s="15"/>
      <c r="Q300" s="28">
        <f t="shared" si="48"/>
        <v>89845</v>
      </c>
    </row>
    <row r="301" spans="1:17" s="29" customFormat="1" ht="31" thickBot="1" x14ac:dyDescent="0.25">
      <c r="A301" s="31">
        <v>297</v>
      </c>
      <c r="B301" s="17" t="s">
        <v>278</v>
      </c>
      <c r="C301" s="18" t="s">
        <v>333</v>
      </c>
      <c r="D301" s="17">
        <v>1</v>
      </c>
      <c r="E301" s="67">
        <v>1250</v>
      </c>
      <c r="F301" s="19">
        <f t="shared" si="42"/>
        <v>237.5</v>
      </c>
      <c r="G301" s="19">
        <f t="shared" si="43"/>
        <v>1487.5</v>
      </c>
      <c r="H301" s="20"/>
      <c r="I301" s="21">
        <v>2000</v>
      </c>
      <c r="J301" s="22">
        <f t="shared" si="44"/>
        <v>380</v>
      </c>
      <c r="K301" s="23">
        <f t="shared" si="45"/>
        <v>2380</v>
      </c>
      <c r="L301" s="24"/>
      <c r="M301" s="25">
        <v>1840</v>
      </c>
      <c r="N301" s="26">
        <f t="shared" si="46"/>
        <v>349.6</v>
      </c>
      <c r="O301" s="27">
        <f t="shared" si="47"/>
        <v>2189.6</v>
      </c>
      <c r="P301" s="15"/>
      <c r="Q301" s="28">
        <f t="shared" si="48"/>
        <v>2019.0333333333335</v>
      </c>
    </row>
    <row r="302" spans="1:17" s="29" customFormat="1" ht="31" thickBot="1" x14ac:dyDescent="0.25">
      <c r="A302" s="31">
        <v>298</v>
      </c>
      <c r="B302" s="17" t="s">
        <v>278</v>
      </c>
      <c r="C302" s="18" t="s">
        <v>334</v>
      </c>
      <c r="D302" s="17">
        <v>1</v>
      </c>
      <c r="E302" s="67">
        <v>11000</v>
      </c>
      <c r="F302" s="19">
        <f t="shared" si="42"/>
        <v>2090</v>
      </c>
      <c r="G302" s="19">
        <f t="shared" si="43"/>
        <v>13090</v>
      </c>
      <c r="H302" s="20"/>
      <c r="I302" s="21">
        <v>11700</v>
      </c>
      <c r="J302" s="22">
        <f t="shared" si="44"/>
        <v>2223</v>
      </c>
      <c r="K302" s="23">
        <f t="shared" si="45"/>
        <v>13923</v>
      </c>
      <c r="L302" s="24"/>
      <c r="M302" s="25">
        <v>11200</v>
      </c>
      <c r="N302" s="26">
        <f t="shared" si="46"/>
        <v>2128</v>
      </c>
      <c r="O302" s="27">
        <f t="shared" si="47"/>
        <v>13328</v>
      </c>
      <c r="P302" s="15"/>
      <c r="Q302" s="28">
        <f t="shared" si="48"/>
        <v>13447</v>
      </c>
    </row>
    <row r="303" spans="1:17" s="29" customFormat="1" ht="31" thickBot="1" x14ac:dyDescent="0.25">
      <c r="A303" s="31">
        <v>299</v>
      </c>
      <c r="B303" s="17" t="s">
        <v>278</v>
      </c>
      <c r="C303" s="18" t="s">
        <v>335</v>
      </c>
      <c r="D303" s="17">
        <v>1</v>
      </c>
      <c r="E303" s="67">
        <v>6000</v>
      </c>
      <c r="F303" s="19">
        <f t="shared" si="42"/>
        <v>1140</v>
      </c>
      <c r="G303" s="19">
        <f t="shared" si="43"/>
        <v>7140</v>
      </c>
      <c r="H303" s="20"/>
      <c r="I303" s="21">
        <v>7860</v>
      </c>
      <c r="J303" s="22">
        <f t="shared" si="44"/>
        <v>1493.4</v>
      </c>
      <c r="K303" s="23">
        <f t="shared" si="45"/>
        <v>9353.4</v>
      </c>
      <c r="L303" s="24"/>
      <c r="M303" s="25">
        <v>8000</v>
      </c>
      <c r="N303" s="26">
        <f t="shared" si="46"/>
        <v>1520</v>
      </c>
      <c r="O303" s="27">
        <f t="shared" si="47"/>
        <v>9520</v>
      </c>
      <c r="P303" s="15"/>
      <c r="Q303" s="28">
        <f t="shared" si="48"/>
        <v>8671.1333333333332</v>
      </c>
    </row>
    <row r="304" spans="1:17" s="29" customFormat="1" ht="31" thickBot="1" x14ac:dyDescent="0.25">
      <c r="A304" s="31">
        <v>300</v>
      </c>
      <c r="B304" s="17" t="s">
        <v>278</v>
      </c>
      <c r="C304" s="18" t="s">
        <v>336</v>
      </c>
      <c r="D304" s="17">
        <v>1</v>
      </c>
      <c r="E304" s="67">
        <v>4800</v>
      </c>
      <c r="F304" s="19">
        <f t="shared" si="42"/>
        <v>912</v>
      </c>
      <c r="G304" s="19">
        <f t="shared" si="43"/>
        <v>5712</v>
      </c>
      <c r="H304" s="20"/>
      <c r="I304" s="21">
        <v>5200</v>
      </c>
      <c r="J304" s="22">
        <f t="shared" si="44"/>
        <v>988</v>
      </c>
      <c r="K304" s="23">
        <f t="shared" si="45"/>
        <v>6188</v>
      </c>
      <c r="L304" s="24"/>
      <c r="M304" s="25">
        <v>4890</v>
      </c>
      <c r="N304" s="26">
        <f t="shared" si="46"/>
        <v>929.1</v>
      </c>
      <c r="O304" s="27">
        <f t="shared" si="47"/>
        <v>5819.1</v>
      </c>
      <c r="P304" s="15"/>
      <c r="Q304" s="28">
        <f t="shared" si="48"/>
        <v>5906.3666666666659</v>
      </c>
    </row>
    <row r="305" spans="1:32" s="29" customFormat="1" ht="31" thickBot="1" x14ac:dyDescent="0.25">
      <c r="A305" s="31">
        <v>301</v>
      </c>
      <c r="B305" s="17" t="s">
        <v>278</v>
      </c>
      <c r="C305" s="18" t="s">
        <v>337</v>
      </c>
      <c r="D305" s="17">
        <v>1</v>
      </c>
      <c r="E305" s="67">
        <v>14000</v>
      </c>
      <c r="F305" s="19">
        <f t="shared" si="42"/>
        <v>2660</v>
      </c>
      <c r="G305" s="19">
        <f t="shared" si="43"/>
        <v>16660</v>
      </c>
      <c r="H305" s="20"/>
      <c r="I305" s="21">
        <v>17400</v>
      </c>
      <c r="J305" s="22">
        <f t="shared" si="44"/>
        <v>3306</v>
      </c>
      <c r="K305" s="23">
        <f t="shared" si="45"/>
        <v>20706</v>
      </c>
      <c r="L305" s="24"/>
      <c r="M305" s="25">
        <v>16100</v>
      </c>
      <c r="N305" s="26">
        <f t="shared" si="46"/>
        <v>3059</v>
      </c>
      <c r="O305" s="27">
        <f t="shared" si="47"/>
        <v>19159</v>
      </c>
      <c r="P305" s="15"/>
      <c r="Q305" s="28">
        <f t="shared" si="48"/>
        <v>18841.666666666668</v>
      </c>
    </row>
    <row r="306" spans="1:32" s="29" customFormat="1" ht="31" thickBot="1" x14ac:dyDescent="0.25">
      <c r="A306" s="31">
        <v>302</v>
      </c>
      <c r="B306" s="17" t="s">
        <v>278</v>
      </c>
      <c r="C306" s="18" t="s">
        <v>338</v>
      </c>
      <c r="D306" s="17">
        <v>1</v>
      </c>
      <c r="E306" s="67">
        <v>50000</v>
      </c>
      <c r="F306" s="19">
        <f t="shared" si="42"/>
        <v>9500</v>
      </c>
      <c r="G306" s="19">
        <f t="shared" si="43"/>
        <v>59500</v>
      </c>
      <c r="H306" s="20"/>
      <c r="I306" s="21">
        <v>64300</v>
      </c>
      <c r="J306" s="22">
        <f t="shared" si="44"/>
        <v>12217</v>
      </c>
      <c r="K306" s="23">
        <f t="shared" si="45"/>
        <v>76517</v>
      </c>
      <c r="L306" s="24"/>
      <c r="M306" s="25">
        <v>59200</v>
      </c>
      <c r="N306" s="26">
        <f t="shared" si="46"/>
        <v>11248</v>
      </c>
      <c r="O306" s="27">
        <f t="shared" si="47"/>
        <v>70448</v>
      </c>
      <c r="P306" s="15"/>
      <c r="Q306" s="28">
        <f t="shared" si="48"/>
        <v>68821.666666666672</v>
      </c>
    </row>
    <row r="307" spans="1:32" s="29" customFormat="1" ht="31" thickBot="1" x14ac:dyDescent="0.25">
      <c r="A307" s="31">
        <v>303</v>
      </c>
      <c r="B307" s="17" t="s">
        <v>278</v>
      </c>
      <c r="C307" s="18" t="s">
        <v>339</v>
      </c>
      <c r="D307" s="17">
        <v>1</v>
      </c>
      <c r="E307" s="67">
        <v>100000</v>
      </c>
      <c r="F307" s="19">
        <f>E307*0.19</f>
        <v>19000</v>
      </c>
      <c r="G307" s="19">
        <f>F307+E307</f>
        <v>119000</v>
      </c>
      <c r="H307" s="20"/>
      <c r="I307" s="21">
        <v>110000</v>
      </c>
      <c r="J307" s="22">
        <f t="shared" si="44"/>
        <v>20900</v>
      </c>
      <c r="K307" s="23">
        <f t="shared" si="45"/>
        <v>130900</v>
      </c>
      <c r="L307" s="24"/>
      <c r="M307" s="25">
        <v>103000</v>
      </c>
      <c r="N307" s="26">
        <f t="shared" si="46"/>
        <v>19570</v>
      </c>
      <c r="O307" s="27">
        <f t="shared" si="47"/>
        <v>122570</v>
      </c>
      <c r="P307" s="15"/>
      <c r="Q307" s="28">
        <f t="shared" si="48"/>
        <v>124156.66666666667</v>
      </c>
    </row>
    <row r="308" spans="1:32" s="29" customFormat="1" ht="17" thickBot="1" x14ac:dyDescent="0.25">
      <c r="A308" s="31">
        <v>304</v>
      </c>
      <c r="B308" s="17" t="s">
        <v>278</v>
      </c>
      <c r="C308" s="18" t="s">
        <v>340</v>
      </c>
      <c r="D308" s="17">
        <v>1</v>
      </c>
      <c r="E308" s="67">
        <v>35000</v>
      </c>
      <c r="F308" s="19">
        <f>E308*0.19</f>
        <v>6650</v>
      </c>
      <c r="G308" s="19">
        <f>F308+E308</f>
        <v>41650</v>
      </c>
      <c r="H308" s="20"/>
      <c r="I308" s="21">
        <v>43400</v>
      </c>
      <c r="J308" s="22">
        <f t="shared" si="44"/>
        <v>8246</v>
      </c>
      <c r="K308" s="23">
        <f t="shared" si="45"/>
        <v>51646</v>
      </c>
      <c r="L308" s="24"/>
      <c r="M308" s="25">
        <v>45200</v>
      </c>
      <c r="N308" s="26">
        <f t="shared" si="46"/>
        <v>8588</v>
      </c>
      <c r="O308" s="27">
        <f t="shared" si="47"/>
        <v>53788</v>
      </c>
      <c r="P308" s="15"/>
      <c r="Q308" s="28">
        <f t="shared" si="48"/>
        <v>49028</v>
      </c>
    </row>
    <row r="309" spans="1:32" s="29" customFormat="1" ht="31" thickBot="1" x14ac:dyDescent="0.25">
      <c r="A309" s="31">
        <v>305</v>
      </c>
      <c r="B309" s="17" t="s">
        <v>278</v>
      </c>
      <c r="C309" s="49" t="s">
        <v>341</v>
      </c>
      <c r="D309" s="50">
        <v>1</v>
      </c>
      <c r="E309" s="70">
        <v>40000</v>
      </c>
      <c r="F309" s="51">
        <f t="shared" si="42"/>
        <v>7600</v>
      </c>
      <c r="G309" s="51">
        <f t="shared" si="43"/>
        <v>47600</v>
      </c>
      <c r="H309" s="52"/>
      <c r="I309" s="21">
        <v>43800</v>
      </c>
      <c r="J309" s="22">
        <f t="shared" si="44"/>
        <v>8322</v>
      </c>
      <c r="K309" s="23">
        <f t="shared" si="45"/>
        <v>52122</v>
      </c>
      <c r="L309" s="24"/>
      <c r="M309" s="25">
        <v>46000</v>
      </c>
      <c r="N309" s="26">
        <f t="shared" si="46"/>
        <v>8740</v>
      </c>
      <c r="O309" s="27">
        <f t="shared" si="47"/>
        <v>54740</v>
      </c>
      <c r="P309" s="15"/>
      <c r="Q309" s="28">
        <f t="shared" si="48"/>
        <v>51487.333333333336</v>
      </c>
      <c r="R309" s="52"/>
      <c r="S309" s="52"/>
      <c r="T309" s="52"/>
      <c r="U309" s="52"/>
      <c r="V309" s="52"/>
      <c r="W309" s="52"/>
      <c r="X309" s="52"/>
      <c r="Y309" s="52"/>
      <c r="Z309" s="52"/>
      <c r="AA309" s="52"/>
      <c r="AB309" s="52"/>
      <c r="AC309" s="53"/>
      <c r="AD309" s="53"/>
      <c r="AE309" s="53"/>
      <c r="AF309" s="53"/>
    </row>
    <row r="310" spans="1:32" s="29" customFormat="1" ht="31" thickBot="1" x14ac:dyDescent="0.25">
      <c r="A310" s="31">
        <v>306</v>
      </c>
      <c r="B310" s="17" t="s">
        <v>278</v>
      </c>
      <c r="C310" s="18" t="s">
        <v>342</v>
      </c>
      <c r="D310" s="17">
        <v>1</v>
      </c>
      <c r="E310" s="67">
        <v>150000</v>
      </c>
      <c r="F310" s="19">
        <f t="shared" si="42"/>
        <v>28500</v>
      </c>
      <c r="G310" s="19">
        <f t="shared" si="43"/>
        <v>178500</v>
      </c>
      <c r="H310" s="52"/>
      <c r="I310" s="21">
        <v>186000</v>
      </c>
      <c r="J310" s="22">
        <f t="shared" si="44"/>
        <v>35340</v>
      </c>
      <c r="K310" s="23">
        <f t="shared" si="45"/>
        <v>221340</v>
      </c>
      <c r="L310" s="24"/>
      <c r="M310" s="25">
        <v>172000</v>
      </c>
      <c r="N310" s="26">
        <f t="shared" si="46"/>
        <v>32680</v>
      </c>
      <c r="O310" s="27">
        <f t="shared" si="47"/>
        <v>204680</v>
      </c>
      <c r="P310" s="15"/>
      <c r="Q310" s="28">
        <f t="shared" si="48"/>
        <v>201506.66666666666</v>
      </c>
      <c r="R310" s="53"/>
      <c r="S310" s="53"/>
      <c r="T310" s="53"/>
      <c r="U310" s="53"/>
      <c r="V310" s="53"/>
      <c r="W310" s="53"/>
      <c r="X310" s="53"/>
      <c r="Y310" s="53"/>
      <c r="Z310" s="53"/>
      <c r="AA310" s="53"/>
      <c r="AB310" s="53"/>
      <c r="AC310" s="53"/>
      <c r="AD310" s="53"/>
      <c r="AE310" s="53"/>
      <c r="AF310" s="53"/>
    </row>
    <row r="311" spans="1:32" s="29" customFormat="1" ht="17" thickBot="1" x14ac:dyDescent="0.25">
      <c r="A311" s="31">
        <v>307</v>
      </c>
      <c r="B311" s="17" t="s">
        <v>278</v>
      </c>
      <c r="C311" s="18" t="s">
        <v>343</v>
      </c>
      <c r="D311" s="17">
        <v>1</v>
      </c>
      <c r="E311" s="67">
        <v>25000</v>
      </c>
      <c r="F311" s="19">
        <f t="shared" si="42"/>
        <v>4750</v>
      </c>
      <c r="G311" s="19">
        <f t="shared" si="43"/>
        <v>29750</v>
      </c>
      <c r="H311" s="52"/>
      <c r="I311" s="21">
        <v>27400</v>
      </c>
      <c r="J311" s="22">
        <f t="shared" si="44"/>
        <v>5206</v>
      </c>
      <c r="K311" s="23">
        <f t="shared" si="45"/>
        <v>32606</v>
      </c>
      <c r="L311" s="24"/>
      <c r="M311" s="25">
        <v>26100</v>
      </c>
      <c r="N311" s="26">
        <f t="shared" si="46"/>
        <v>4959</v>
      </c>
      <c r="O311" s="27">
        <f t="shared" si="47"/>
        <v>31059</v>
      </c>
      <c r="P311" s="15"/>
      <c r="Q311" s="28">
        <f t="shared" ref="Q311:Q342" si="49">(G311+K311+O311)/3</f>
        <v>31138.333333333332</v>
      </c>
      <c r="R311" s="53"/>
      <c r="S311" s="53"/>
      <c r="T311" s="53"/>
      <c r="U311" s="53"/>
      <c r="V311" s="53"/>
      <c r="W311" s="53"/>
      <c r="X311" s="53"/>
      <c r="Y311" s="53"/>
      <c r="Z311" s="53"/>
      <c r="AA311" s="53"/>
      <c r="AB311" s="53"/>
      <c r="AC311" s="53"/>
      <c r="AD311" s="53"/>
      <c r="AE311" s="53"/>
      <c r="AF311" s="53"/>
    </row>
    <row r="312" spans="1:32" s="29" customFormat="1" ht="46" thickBot="1" x14ac:dyDescent="0.25">
      <c r="A312" s="31">
        <v>308</v>
      </c>
      <c r="B312" s="17" t="s">
        <v>278</v>
      </c>
      <c r="C312" s="18" t="s">
        <v>344</v>
      </c>
      <c r="D312" s="17">
        <v>1</v>
      </c>
      <c r="E312" s="67">
        <v>20000</v>
      </c>
      <c r="F312" s="19">
        <f>E312*0.19</f>
        <v>3800</v>
      </c>
      <c r="G312" s="19">
        <f>F312+E312</f>
        <v>23800</v>
      </c>
      <c r="H312" s="52"/>
      <c r="I312" s="21">
        <v>26200</v>
      </c>
      <c r="J312" s="22">
        <f t="shared" si="44"/>
        <v>4978</v>
      </c>
      <c r="K312" s="23">
        <f t="shared" si="45"/>
        <v>31178</v>
      </c>
      <c r="L312" s="24"/>
      <c r="M312" s="25">
        <v>24200</v>
      </c>
      <c r="N312" s="26">
        <f t="shared" si="46"/>
        <v>4598</v>
      </c>
      <c r="O312" s="27">
        <f t="shared" si="47"/>
        <v>28798</v>
      </c>
      <c r="P312" s="15"/>
      <c r="Q312" s="28">
        <f t="shared" si="49"/>
        <v>27925.333333333332</v>
      </c>
      <c r="R312" s="53"/>
      <c r="S312" s="53"/>
      <c r="T312" s="53"/>
      <c r="U312" s="53"/>
      <c r="V312" s="53"/>
      <c r="W312" s="53"/>
      <c r="X312" s="53"/>
      <c r="Y312" s="53"/>
      <c r="Z312" s="53"/>
      <c r="AA312" s="53"/>
      <c r="AB312" s="53"/>
      <c r="AC312" s="53"/>
      <c r="AD312" s="53"/>
      <c r="AE312" s="53"/>
      <c r="AF312" s="53"/>
    </row>
    <row r="313" spans="1:32" s="29" customFormat="1" ht="17" thickBot="1" x14ac:dyDescent="0.25">
      <c r="A313" s="31">
        <v>309</v>
      </c>
      <c r="B313" s="17" t="s">
        <v>278</v>
      </c>
      <c r="C313" s="18" t="s">
        <v>345</v>
      </c>
      <c r="D313" s="17">
        <v>1</v>
      </c>
      <c r="E313" s="67">
        <v>75630.252100840342</v>
      </c>
      <c r="F313" s="19">
        <f t="shared" ref="F313:F348" si="50">E313*0.19</f>
        <v>14369.747899159665</v>
      </c>
      <c r="G313" s="19">
        <f t="shared" ref="G313:G378" si="51">F313+E313</f>
        <v>90000</v>
      </c>
      <c r="H313" s="52"/>
      <c r="I313" s="21">
        <v>95400</v>
      </c>
      <c r="J313" s="22">
        <f t="shared" si="44"/>
        <v>18126</v>
      </c>
      <c r="K313" s="23">
        <f t="shared" si="45"/>
        <v>113526</v>
      </c>
      <c r="L313" s="24"/>
      <c r="M313" s="25">
        <v>100000</v>
      </c>
      <c r="N313" s="26">
        <f t="shared" si="46"/>
        <v>19000</v>
      </c>
      <c r="O313" s="27">
        <f t="shared" si="47"/>
        <v>119000</v>
      </c>
      <c r="P313" s="15"/>
      <c r="Q313" s="28">
        <f t="shared" si="49"/>
        <v>107508.66666666667</v>
      </c>
      <c r="R313" s="53"/>
      <c r="S313" s="53"/>
      <c r="T313" s="53"/>
      <c r="U313" s="53"/>
      <c r="V313" s="53"/>
      <c r="W313" s="53"/>
      <c r="X313" s="53"/>
      <c r="Y313" s="53"/>
      <c r="Z313" s="53"/>
      <c r="AA313" s="53"/>
      <c r="AB313" s="53"/>
      <c r="AC313" s="53"/>
      <c r="AD313" s="53"/>
      <c r="AE313" s="53"/>
      <c r="AF313" s="53"/>
    </row>
    <row r="314" spans="1:32" s="29" customFormat="1" ht="17" thickBot="1" x14ac:dyDescent="0.25">
      <c r="A314" s="31">
        <v>310</v>
      </c>
      <c r="B314" s="17" t="s">
        <v>278</v>
      </c>
      <c r="C314" s="18" t="s">
        <v>346</v>
      </c>
      <c r="D314" s="17">
        <v>1</v>
      </c>
      <c r="E314" s="67">
        <v>45000</v>
      </c>
      <c r="F314" s="19">
        <f t="shared" si="50"/>
        <v>8550</v>
      </c>
      <c r="G314" s="19">
        <f t="shared" si="51"/>
        <v>53550</v>
      </c>
      <c r="H314" s="52"/>
      <c r="I314" s="21">
        <v>55700</v>
      </c>
      <c r="J314" s="22">
        <f t="shared" si="44"/>
        <v>10583</v>
      </c>
      <c r="K314" s="23">
        <f t="shared" si="45"/>
        <v>66283</v>
      </c>
      <c r="L314" s="24"/>
      <c r="M314" s="25">
        <v>59100</v>
      </c>
      <c r="N314" s="26">
        <f t="shared" si="46"/>
        <v>11229</v>
      </c>
      <c r="O314" s="27">
        <f t="shared" si="47"/>
        <v>70329</v>
      </c>
      <c r="P314" s="15"/>
      <c r="Q314" s="28">
        <f t="shared" si="49"/>
        <v>63387.333333333336</v>
      </c>
      <c r="R314" s="53"/>
      <c r="S314" s="53"/>
      <c r="T314" s="53"/>
      <c r="U314" s="53"/>
      <c r="V314" s="53"/>
      <c r="W314" s="53"/>
      <c r="X314" s="53"/>
      <c r="Y314" s="53"/>
      <c r="Z314" s="53"/>
      <c r="AA314" s="53"/>
      <c r="AB314" s="53"/>
      <c r="AC314" s="53"/>
      <c r="AD314" s="53"/>
      <c r="AE314" s="53"/>
      <c r="AF314" s="53"/>
    </row>
    <row r="315" spans="1:32" s="35" customFormat="1" ht="17" thickBot="1" x14ac:dyDescent="0.25">
      <c r="A315" s="31">
        <v>311</v>
      </c>
      <c r="B315" s="17" t="s">
        <v>278</v>
      </c>
      <c r="C315" s="18" t="s">
        <v>347</v>
      </c>
      <c r="D315" s="17">
        <v>1</v>
      </c>
      <c r="E315" s="68">
        <v>75000</v>
      </c>
      <c r="F315" s="33">
        <f t="shared" si="50"/>
        <v>14250</v>
      </c>
      <c r="G315" s="33">
        <f t="shared" si="51"/>
        <v>89250</v>
      </c>
      <c r="H315" s="34"/>
      <c r="I315" s="21">
        <v>97300</v>
      </c>
      <c r="J315" s="22">
        <f t="shared" si="44"/>
        <v>18487</v>
      </c>
      <c r="K315" s="23">
        <f t="shared" si="45"/>
        <v>115787</v>
      </c>
      <c r="L315" s="24"/>
      <c r="M315" s="25">
        <v>91000</v>
      </c>
      <c r="N315" s="26">
        <f t="shared" si="46"/>
        <v>17290</v>
      </c>
      <c r="O315" s="27">
        <f t="shared" si="47"/>
        <v>108290</v>
      </c>
      <c r="P315" s="15"/>
      <c r="Q315" s="28">
        <f t="shared" si="49"/>
        <v>104442.33333333333</v>
      </c>
    </row>
    <row r="316" spans="1:32" s="35" customFormat="1" ht="17" thickBot="1" x14ac:dyDescent="0.25">
      <c r="A316" s="31">
        <v>312</v>
      </c>
      <c r="B316" s="17" t="s">
        <v>278</v>
      </c>
      <c r="C316" s="18" t="s">
        <v>348</v>
      </c>
      <c r="D316" s="17">
        <v>1</v>
      </c>
      <c r="E316" s="68">
        <v>38000</v>
      </c>
      <c r="F316" s="33">
        <f t="shared" si="50"/>
        <v>7220</v>
      </c>
      <c r="G316" s="33">
        <f t="shared" si="51"/>
        <v>45220</v>
      </c>
      <c r="H316" s="34"/>
      <c r="I316" s="21">
        <v>48900</v>
      </c>
      <c r="J316" s="22">
        <f t="shared" si="44"/>
        <v>9291</v>
      </c>
      <c r="K316" s="23">
        <f t="shared" si="45"/>
        <v>58191</v>
      </c>
      <c r="L316" s="24"/>
      <c r="M316" s="25">
        <v>46500</v>
      </c>
      <c r="N316" s="26">
        <f t="shared" si="46"/>
        <v>8835</v>
      </c>
      <c r="O316" s="27">
        <f t="shared" si="47"/>
        <v>55335</v>
      </c>
      <c r="P316" s="15"/>
      <c r="Q316" s="28">
        <f t="shared" si="49"/>
        <v>52915.333333333336</v>
      </c>
    </row>
    <row r="317" spans="1:32" s="35" customFormat="1" ht="17" thickBot="1" x14ac:dyDescent="0.25">
      <c r="A317" s="31">
        <v>313</v>
      </c>
      <c r="B317" s="17" t="s">
        <v>278</v>
      </c>
      <c r="C317" s="18" t="s">
        <v>349</v>
      </c>
      <c r="D317" s="17">
        <v>1</v>
      </c>
      <c r="E317" s="68">
        <v>15000</v>
      </c>
      <c r="F317" s="33">
        <f t="shared" si="50"/>
        <v>2850</v>
      </c>
      <c r="G317" s="33">
        <f t="shared" si="51"/>
        <v>17850</v>
      </c>
      <c r="H317" s="34"/>
      <c r="I317" s="21">
        <v>15800</v>
      </c>
      <c r="J317" s="22">
        <f t="shared" si="44"/>
        <v>3002</v>
      </c>
      <c r="K317" s="23">
        <f t="shared" si="45"/>
        <v>18802</v>
      </c>
      <c r="L317" s="24"/>
      <c r="M317" s="25">
        <v>14600</v>
      </c>
      <c r="N317" s="26">
        <f t="shared" si="46"/>
        <v>2774</v>
      </c>
      <c r="O317" s="27">
        <f t="shared" si="47"/>
        <v>17374</v>
      </c>
      <c r="P317" s="15"/>
      <c r="Q317" s="28">
        <f t="shared" si="49"/>
        <v>18008.666666666668</v>
      </c>
    </row>
    <row r="318" spans="1:32" s="35" customFormat="1" ht="17" thickBot="1" x14ac:dyDescent="0.25">
      <c r="A318" s="31">
        <v>314</v>
      </c>
      <c r="B318" s="17" t="s">
        <v>278</v>
      </c>
      <c r="C318" s="18" t="s">
        <v>350</v>
      </c>
      <c r="D318" s="31">
        <v>1</v>
      </c>
      <c r="E318" s="68">
        <v>24000</v>
      </c>
      <c r="F318" s="33">
        <f t="shared" si="50"/>
        <v>4560</v>
      </c>
      <c r="G318" s="33">
        <f t="shared" si="51"/>
        <v>28560</v>
      </c>
      <c r="H318" s="34"/>
      <c r="I318" s="21">
        <v>25200</v>
      </c>
      <c r="J318" s="22">
        <f t="shared" si="44"/>
        <v>4788</v>
      </c>
      <c r="K318" s="23">
        <f t="shared" si="45"/>
        <v>29988</v>
      </c>
      <c r="L318" s="24"/>
      <c r="M318" s="25">
        <v>26300</v>
      </c>
      <c r="N318" s="26">
        <f t="shared" si="46"/>
        <v>4997</v>
      </c>
      <c r="O318" s="27">
        <f t="shared" si="47"/>
        <v>31297</v>
      </c>
      <c r="P318" s="15"/>
      <c r="Q318" s="28">
        <f t="shared" si="49"/>
        <v>29948.333333333332</v>
      </c>
    </row>
    <row r="319" spans="1:32" s="35" customFormat="1" ht="17" thickBot="1" x14ac:dyDescent="0.25">
      <c r="A319" s="31">
        <v>315</v>
      </c>
      <c r="B319" s="17" t="s">
        <v>278</v>
      </c>
      <c r="C319" s="18" t="s">
        <v>351</v>
      </c>
      <c r="D319" s="31">
        <v>1</v>
      </c>
      <c r="E319" s="68">
        <v>25000</v>
      </c>
      <c r="F319" s="33">
        <f t="shared" si="50"/>
        <v>4750</v>
      </c>
      <c r="G319" s="33">
        <f t="shared" si="51"/>
        <v>29750</v>
      </c>
      <c r="H319" s="34"/>
      <c r="I319" s="21">
        <v>32800</v>
      </c>
      <c r="J319" s="22">
        <f t="shared" si="44"/>
        <v>6232</v>
      </c>
      <c r="K319" s="23">
        <f t="shared" si="45"/>
        <v>39032</v>
      </c>
      <c r="L319" s="24"/>
      <c r="M319" s="25">
        <v>31200</v>
      </c>
      <c r="N319" s="26">
        <f t="shared" si="46"/>
        <v>5928</v>
      </c>
      <c r="O319" s="27">
        <f t="shared" si="47"/>
        <v>37128</v>
      </c>
      <c r="P319" s="15"/>
      <c r="Q319" s="28">
        <f t="shared" si="49"/>
        <v>35303.333333333336</v>
      </c>
    </row>
    <row r="320" spans="1:32" s="35" customFormat="1" ht="17" thickBot="1" x14ac:dyDescent="0.25">
      <c r="A320" s="31">
        <v>316</v>
      </c>
      <c r="B320" s="17" t="s">
        <v>278</v>
      </c>
      <c r="C320" s="18" t="s">
        <v>352</v>
      </c>
      <c r="D320" s="31">
        <v>1</v>
      </c>
      <c r="E320" s="68">
        <v>15000</v>
      </c>
      <c r="F320" s="33">
        <f t="shared" si="50"/>
        <v>2850</v>
      </c>
      <c r="G320" s="33">
        <f t="shared" si="51"/>
        <v>17850</v>
      </c>
      <c r="H320" s="34"/>
      <c r="I320" s="21">
        <v>19100</v>
      </c>
      <c r="J320" s="22">
        <f t="shared" si="44"/>
        <v>3629</v>
      </c>
      <c r="K320" s="23">
        <f t="shared" si="45"/>
        <v>22729</v>
      </c>
      <c r="L320" s="24"/>
      <c r="M320" s="25">
        <v>17600</v>
      </c>
      <c r="N320" s="26">
        <f t="shared" si="46"/>
        <v>3344</v>
      </c>
      <c r="O320" s="27">
        <f t="shared" si="47"/>
        <v>20944</v>
      </c>
      <c r="P320" s="15"/>
      <c r="Q320" s="28">
        <f t="shared" si="49"/>
        <v>20507.666666666668</v>
      </c>
    </row>
    <row r="321" spans="1:17" s="35" customFormat="1" ht="31" thickBot="1" x14ac:dyDescent="0.25">
      <c r="A321" s="31">
        <v>317</v>
      </c>
      <c r="B321" s="17" t="s">
        <v>278</v>
      </c>
      <c r="C321" s="18" t="s">
        <v>353</v>
      </c>
      <c r="D321" s="31">
        <v>1</v>
      </c>
      <c r="E321" s="68">
        <v>58000</v>
      </c>
      <c r="F321" s="33">
        <f t="shared" si="50"/>
        <v>11020</v>
      </c>
      <c r="G321" s="33">
        <f t="shared" si="51"/>
        <v>69020</v>
      </c>
      <c r="H321" s="34"/>
      <c r="I321" s="21">
        <v>76000</v>
      </c>
      <c r="J321" s="22">
        <f t="shared" si="44"/>
        <v>14440</v>
      </c>
      <c r="K321" s="23">
        <f t="shared" si="45"/>
        <v>90440</v>
      </c>
      <c r="L321" s="24"/>
      <c r="M321" s="25">
        <v>71500</v>
      </c>
      <c r="N321" s="26">
        <f t="shared" si="46"/>
        <v>13585</v>
      </c>
      <c r="O321" s="27">
        <f t="shared" si="47"/>
        <v>85085</v>
      </c>
      <c r="P321" s="15"/>
      <c r="Q321" s="28">
        <f t="shared" si="49"/>
        <v>81515</v>
      </c>
    </row>
    <row r="322" spans="1:17" s="35" customFormat="1" ht="31" thickBot="1" x14ac:dyDescent="0.25">
      <c r="A322" s="31">
        <v>318</v>
      </c>
      <c r="B322" s="17" t="s">
        <v>278</v>
      </c>
      <c r="C322" s="18" t="s">
        <v>354</v>
      </c>
      <c r="D322" s="31">
        <v>1</v>
      </c>
      <c r="E322" s="68">
        <v>20000</v>
      </c>
      <c r="F322" s="33">
        <f t="shared" si="50"/>
        <v>3800</v>
      </c>
      <c r="G322" s="33">
        <f t="shared" si="51"/>
        <v>23800</v>
      </c>
      <c r="H322" s="34"/>
      <c r="I322" s="21">
        <v>21700</v>
      </c>
      <c r="J322" s="22">
        <f t="shared" si="44"/>
        <v>4123</v>
      </c>
      <c r="K322" s="23">
        <f t="shared" si="45"/>
        <v>25823</v>
      </c>
      <c r="L322" s="24"/>
      <c r="M322" s="25">
        <v>20700</v>
      </c>
      <c r="N322" s="26">
        <f t="shared" si="46"/>
        <v>3933</v>
      </c>
      <c r="O322" s="27">
        <f t="shared" si="47"/>
        <v>24633</v>
      </c>
      <c r="P322" s="15"/>
      <c r="Q322" s="28">
        <f t="shared" si="49"/>
        <v>24752</v>
      </c>
    </row>
    <row r="323" spans="1:17" s="35" customFormat="1" ht="17" thickBot="1" x14ac:dyDescent="0.25">
      <c r="A323" s="31">
        <v>319</v>
      </c>
      <c r="B323" s="17" t="s">
        <v>278</v>
      </c>
      <c r="C323" s="18" t="s">
        <v>355</v>
      </c>
      <c r="D323" s="31">
        <v>1</v>
      </c>
      <c r="E323" s="68">
        <v>100000</v>
      </c>
      <c r="F323" s="33">
        <f t="shared" si="50"/>
        <v>19000</v>
      </c>
      <c r="G323" s="33">
        <f t="shared" si="51"/>
        <v>119000</v>
      </c>
      <c r="H323" s="34"/>
      <c r="I323" s="21">
        <v>105000</v>
      </c>
      <c r="J323" s="22">
        <f t="shared" si="44"/>
        <v>19950</v>
      </c>
      <c r="K323" s="23">
        <f t="shared" si="45"/>
        <v>124950</v>
      </c>
      <c r="L323" s="24"/>
      <c r="M323" s="25">
        <v>98000</v>
      </c>
      <c r="N323" s="26">
        <f t="shared" si="46"/>
        <v>18620</v>
      </c>
      <c r="O323" s="27">
        <f t="shared" si="47"/>
        <v>116620</v>
      </c>
      <c r="P323" s="15"/>
      <c r="Q323" s="28">
        <f t="shared" si="49"/>
        <v>120190</v>
      </c>
    </row>
    <row r="324" spans="1:17" s="35" customFormat="1" ht="76" thickBot="1" x14ac:dyDescent="0.25">
      <c r="A324" s="31">
        <v>320</v>
      </c>
      <c r="B324" s="17" t="s">
        <v>278</v>
      </c>
      <c r="C324" s="73" t="s">
        <v>356</v>
      </c>
      <c r="D324" s="31">
        <v>1</v>
      </c>
      <c r="E324" s="68">
        <v>170000</v>
      </c>
      <c r="F324" s="33">
        <f t="shared" si="50"/>
        <v>32300</v>
      </c>
      <c r="G324" s="33">
        <f t="shared" si="51"/>
        <v>202300</v>
      </c>
      <c r="H324" s="38"/>
      <c r="I324" s="21">
        <v>217000</v>
      </c>
      <c r="J324" s="22">
        <f t="shared" ref="J324:J378" si="52">I324*0.19</f>
        <v>41230</v>
      </c>
      <c r="K324" s="23">
        <f t="shared" ref="K324:K378" si="53">I324+J324</f>
        <v>258230</v>
      </c>
      <c r="L324" s="24"/>
      <c r="M324" s="25">
        <v>207000</v>
      </c>
      <c r="N324" s="26">
        <f t="shared" ref="N324:N378" si="54">M324*0.19</f>
        <v>39330</v>
      </c>
      <c r="O324" s="27">
        <f t="shared" ref="O324:O378" si="55">M324+N324</f>
        <v>246330</v>
      </c>
      <c r="P324" s="15"/>
      <c r="Q324" s="28">
        <f t="shared" si="49"/>
        <v>235620</v>
      </c>
    </row>
    <row r="325" spans="1:17" s="29" customFormat="1" ht="31" thickBot="1" x14ac:dyDescent="0.25">
      <c r="A325" s="31">
        <v>321</v>
      </c>
      <c r="B325" s="17" t="s">
        <v>278</v>
      </c>
      <c r="C325" s="18" t="s">
        <v>357</v>
      </c>
      <c r="D325" s="31">
        <v>1</v>
      </c>
      <c r="E325" s="67">
        <v>13000</v>
      </c>
      <c r="F325" s="33">
        <f t="shared" si="50"/>
        <v>2470</v>
      </c>
      <c r="G325" s="33">
        <f t="shared" si="51"/>
        <v>15470</v>
      </c>
      <c r="H325" s="20"/>
      <c r="I325" s="21">
        <v>16900</v>
      </c>
      <c r="J325" s="22">
        <f t="shared" si="52"/>
        <v>3211</v>
      </c>
      <c r="K325" s="23">
        <f t="shared" si="53"/>
        <v>20111</v>
      </c>
      <c r="L325" s="24"/>
      <c r="M325" s="25">
        <v>17800</v>
      </c>
      <c r="N325" s="26">
        <f t="shared" si="54"/>
        <v>3382</v>
      </c>
      <c r="O325" s="27">
        <f t="shared" si="55"/>
        <v>21182</v>
      </c>
      <c r="P325" s="15"/>
      <c r="Q325" s="28">
        <f t="shared" si="49"/>
        <v>18921</v>
      </c>
    </row>
    <row r="326" spans="1:17" s="29" customFormat="1" ht="31" thickBot="1" x14ac:dyDescent="0.25">
      <c r="A326" s="31">
        <v>322</v>
      </c>
      <c r="B326" s="17" t="s">
        <v>278</v>
      </c>
      <c r="C326" s="18" t="s">
        <v>358</v>
      </c>
      <c r="D326" s="17">
        <v>1</v>
      </c>
      <c r="E326" s="67">
        <v>26000</v>
      </c>
      <c r="F326" s="19">
        <f t="shared" si="50"/>
        <v>4940</v>
      </c>
      <c r="G326" s="19">
        <f t="shared" si="51"/>
        <v>30940</v>
      </c>
      <c r="H326" s="20"/>
      <c r="I326" s="21">
        <v>27600</v>
      </c>
      <c r="J326" s="22">
        <f t="shared" si="52"/>
        <v>5244</v>
      </c>
      <c r="K326" s="23">
        <f t="shared" si="53"/>
        <v>32844</v>
      </c>
      <c r="L326" s="24"/>
      <c r="M326" s="25">
        <v>26000</v>
      </c>
      <c r="N326" s="26">
        <f t="shared" si="54"/>
        <v>4940</v>
      </c>
      <c r="O326" s="27">
        <f t="shared" si="55"/>
        <v>30940</v>
      </c>
      <c r="P326" s="15"/>
      <c r="Q326" s="28">
        <f t="shared" si="49"/>
        <v>31574.666666666668</v>
      </c>
    </row>
    <row r="327" spans="1:17" s="29" customFormat="1" ht="31" thickBot="1" x14ac:dyDescent="0.25">
      <c r="A327" s="31">
        <v>323</v>
      </c>
      <c r="B327" s="17" t="s">
        <v>278</v>
      </c>
      <c r="C327" s="18" t="s">
        <v>359</v>
      </c>
      <c r="D327" s="17">
        <v>1</v>
      </c>
      <c r="E327" s="67">
        <v>39000</v>
      </c>
      <c r="F327" s="19">
        <f t="shared" si="50"/>
        <v>7410</v>
      </c>
      <c r="G327" s="19">
        <f t="shared" si="51"/>
        <v>46410</v>
      </c>
      <c r="H327" s="20"/>
      <c r="I327" s="21">
        <v>44100</v>
      </c>
      <c r="J327" s="22">
        <f t="shared" si="52"/>
        <v>8379</v>
      </c>
      <c r="K327" s="23">
        <f t="shared" si="53"/>
        <v>52479</v>
      </c>
      <c r="L327" s="24"/>
      <c r="M327" s="25">
        <v>40600</v>
      </c>
      <c r="N327" s="26">
        <f t="shared" si="54"/>
        <v>7714</v>
      </c>
      <c r="O327" s="27">
        <f t="shared" si="55"/>
        <v>48314</v>
      </c>
      <c r="P327" s="15"/>
      <c r="Q327" s="28">
        <f t="shared" si="49"/>
        <v>49067.666666666664</v>
      </c>
    </row>
    <row r="328" spans="1:17" s="29" customFormat="1" ht="31" thickBot="1" x14ac:dyDescent="0.25">
      <c r="A328" s="31">
        <v>324</v>
      </c>
      <c r="B328" s="17" t="s">
        <v>278</v>
      </c>
      <c r="C328" s="18" t="s">
        <v>360</v>
      </c>
      <c r="D328" s="17">
        <v>1</v>
      </c>
      <c r="E328" s="67">
        <v>52000</v>
      </c>
      <c r="F328" s="19">
        <f t="shared" si="50"/>
        <v>9880</v>
      </c>
      <c r="G328" s="19">
        <f t="shared" si="51"/>
        <v>61880</v>
      </c>
      <c r="H328" s="20"/>
      <c r="I328" s="21">
        <v>65000</v>
      </c>
      <c r="J328" s="22">
        <f t="shared" si="52"/>
        <v>12350</v>
      </c>
      <c r="K328" s="23">
        <f t="shared" si="53"/>
        <v>77350</v>
      </c>
      <c r="L328" s="24"/>
      <c r="M328" s="25">
        <v>69600</v>
      </c>
      <c r="N328" s="26">
        <f t="shared" si="54"/>
        <v>13224</v>
      </c>
      <c r="O328" s="27">
        <f t="shared" si="55"/>
        <v>82824</v>
      </c>
      <c r="P328" s="15"/>
      <c r="Q328" s="28">
        <f t="shared" si="49"/>
        <v>74018</v>
      </c>
    </row>
    <row r="329" spans="1:17" s="29" customFormat="1" ht="31" thickBot="1" x14ac:dyDescent="0.25">
      <c r="A329" s="31">
        <v>325</v>
      </c>
      <c r="B329" s="17" t="s">
        <v>278</v>
      </c>
      <c r="C329" s="18" t="s">
        <v>361</v>
      </c>
      <c r="D329" s="17">
        <v>1</v>
      </c>
      <c r="E329" s="67">
        <v>65000</v>
      </c>
      <c r="F329" s="19">
        <f t="shared" si="50"/>
        <v>12350</v>
      </c>
      <c r="G329" s="19">
        <f t="shared" si="51"/>
        <v>77350</v>
      </c>
      <c r="H329" s="20"/>
      <c r="I329" s="21">
        <v>83600</v>
      </c>
      <c r="J329" s="22">
        <f t="shared" si="52"/>
        <v>15884</v>
      </c>
      <c r="K329" s="23">
        <f t="shared" si="53"/>
        <v>99484</v>
      </c>
      <c r="L329" s="24"/>
      <c r="M329" s="25">
        <v>77000</v>
      </c>
      <c r="N329" s="26">
        <f t="shared" si="54"/>
        <v>14630</v>
      </c>
      <c r="O329" s="27">
        <f t="shared" si="55"/>
        <v>91630</v>
      </c>
      <c r="P329" s="15"/>
      <c r="Q329" s="28">
        <f t="shared" si="49"/>
        <v>89488</v>
      </c>
    </row>
    <row r="330" spans="1:17" s="29" customFormat="1" ht="31" thickBot="1" x14ac:dyDescent="0.25">
      <c r="A330" s="31">
        <v>326</v>
      </c>
      <c r="B330" s="17" t="s">
        <v>278</v>
      </c>
      <c r="C330" s="18" t="s">
        <v>362</v>
      </c>
      <c r="D330" s="17">
        <v>1</v>
      </c>
      <c r="E330" s="67">
        <v>78000</v>
      </c>
      <c r="F330" s="19">
        <f t="shared" si="50"/>
        <v>14820</v>
      </c>
      <c r="G330" s="19">
        <f t="shared" si="51"/>
        <v>92820</v>
      </c>
      <c r="H330" s="20"/>
      <c r="I330" s="21">
        <v>82700</v>
      </c>
      <c r="J330" s="22">
        <f t="shared" si="52"/>
        <v>15713</v>
      </c>
      <c r="K330" s="23">
        <f t="shared" si="53"/>
        <v>98413</v>
      </c>
      <c r="L330" s="24"/>
      <c r="M330" s="25">
        <v>76100</v>
      </c>
      <c r="N330" s="26">
        <f t="shared" si="54"/>
        <v>14459</v>
      </c>
      <c r="O330" s="27">
        <f t="shared" si="55"/>
        <v>90559</v>
      </c>
      <c r="P330" s="15"/>
      <c r="Q330" s="28">
        <f t="shared" si="49"/>
        <v>93930.666666666672</v>
      </c>
    </row>
    <row r="331" spans="1:17" s="29" customFormat="1" ht="31" thickBot="1" x14ac:dyDescent="0.25">
      <c r="A331" s="31">
        <v>327</v>
      </c>
      <c r="B331" s="17" t="s">
        <v>278</v>
      </c>
      <c r="C331" s="18" t="s">
        <v>363</v>
      </c>
      <c r="D331" s="17">
        <v>1</v>
      </c>
      <c r="E331" s="67">
        <v>91000</v>
      </c>
      <c r="F331" s="19">
        <f t="shared" si="50"/>
        <v>17290</v>
      </c>
      <c r="G331" s="19">
        <f t="shared" si="51"/>
        <v>108290</v>
      </c>
      <c r="H331" s="20"/>
      <c r="I331" s="21">
        <v>97000</v>
      </c>
      <c r="J331" s="22">
        <f t="shared" si="52"/>
        <v>18430</v>
      </c>
      <c r="K331" s="23">
        <f t="shared" si="53"/>
        <v>115430</v>
      </c>
      <c r="L331" s="24"/>
      <c r="M331" s="25">
        <v>92000</v>
      </c>
      <c r="N331" s="26">
        <f t="shared" si="54"/>
        <v>17480</v>
      </c>
      <c r="O331" s="27">
        <f t="shared" si="55"/>
        <v>109480</v>
      </c>
      <c r="P331" s="15"/>
      <c r="Q331" s="28">
        <f t="shared" si="49"/>
        <v>111066.66666666667</v>
      </c>
    </row>
    <row r="332" spans="1:17" s="29" customFormat="1" ht="31" thickBot="1" x14ac:dyDescent="0.25">
      <c r="A332" s="31">
        <v>328</v>
      </c>
      <c r="B332" s="17" t="s">
        <v>278</v>
      </c>
      <c r="C332" s="18" t="s">
        <v>364</v>
      </c>
      <c r="D332" s="17">
        <v>1</v>
      </c>
      <c r="E332" s="67">
        <v>104000</v>
      </c>
      <c r="F332" s="19">
        <f t="shared" si="50"/>
        <v>19760</v>
      </c>
      <c r="G332" s="19">
        <f t="shared" si="51"/>
        <v>123760</v>
      </c>
      <c r="H332" s="20"/>
      <c r="I332" s="21">
        <v>114000</v>
      </c>
      <c r="J332" s="22">
        <f t="shared" si="52"/>
        <v>21660</v>
      </c>
      <c r="K332" s="23">
        <f t="shared" si="53"/>
        <v>135660</v>
      </c>
      <c r="L332" s="24"/>
      <c r="M332" s="25">
        <v>108000</v>
      </c>
      <c r="N332" s="26">
        <f t="shared" si="54"/>
        <v>20520</v>
      </c>
      <c r="O332" s="27">
        <f t="shared" si="55"/>
        <v>128520</v>
      </c>
      <c r="P332" s="15"/>
      <c r="Q332" s="28">
        <f t="shared" si="49"/>
        <v>129313.33333333333</v>
      </c>
    </row>
    <row r="333" spans="1:17" s="29" customFormat="1" ht="31" thickBot="1" x14ac:dyDescent="0.25">
      <c r="A333" s="31">
        <v>329</v>
      </c>
      <c r="B333" s="17" t="s">
        <v>278</v>
      </c>
      <c r="C333" s="18" t="s">
        <v>365</v>
      </c>
      <c r="D333" s="17">
        <v>1</v>
      </c>
      <c r="E333" s="67">
        <v>117000</v>
      </c>
      <c r="F333" s="19">
        <f t="shared" si="50"/>
        <v>22230</v>
      </c>
      <c r="G333" s="19">
        <f t="shared" si="51"/>
        <v>139230</v>
      </c>
      <c r="H333" s="20"/>
      <c r="I333" s="21">
        <v>129000</v>
      </c>
      <c r="J333" s="22">
        <f t="shared" si="52"/>
        <v>24510</v>
      </c>
      <c r="K333" s="23">
        <f t="shared" si="53"/>
        <v>153510</v>
      </c>
      <c r="L333" s="24"/>
      <c r="M333" s="25">
        <v>123000</v>
      </c>
      <c r="N333" s="26">
        <f t="shared" si="54"/>
        <v>23370</v>
      </c>
      <c r="O333" s="27">
        <f t="shared" si="55"/>
        <v>146370</v>
      </c>
      <c r="P333" s="15"/>
      <c r="Q333" s="28">
        <f t="shared" si="49"/>
        <v>146370</v>
      </c>
    </row>
    <row r="334" spans="1:17" s="29" customFormat="1" ht="31" thickBot="1" x14ac:dyDescent="0.25">
      <c r="A334" s="31">
        <v>330</v>
      </c>
      <c r="B334" s="17" t="s">
        <v>278</v>
      </c>
      <c r="C334" s="18" t="s">
        <v>366</v>
      </c>
      <c r="D334" s="17">
        <v>1</v>
      </c>
      <c r="E334" s="67">
        <v>130000</v>
      </c>
      <c r="F334" s="19">
        <f t="shared" si="50"/>
        <v>24700</v>
      </c>
      <c r="G334" s="19">
        <f t="shared" si="51"/>
        <v>154700</v>
      </c>
      <c r="H334" s="20"/>
      <c r="I334" s="21">
        <v>166000</v>
      </c>
      <c r="J334" s="22">
        <f t="shared" si="52"/>
        <v>31540</v>
      </c>
      <c r="K334" s="23">
        <f t="shared" si="53"/>
        <v>197540</v>
      </c>
      <c r="L334" s="24"/>
      <c r="M334" s="25">
        <v>153000</v>
      </c>
      <c r="N334" s="26">
        <f t="shared" si="54"/>
        <v>29070</v>
      </c>
      <c r="O334" s="27">
        <f t="shared" si="55"/>
        <v>182070</v>
      </c>
      <c r="P334" s="15"/>
      <c r="Q334" s="28">
        <f t="shared" si="49"/>
        <v>178103.33333333334</v>
      </c>
    </row>
    <row r="335" spans="1:17" s="29" customFormat="1" ht="31" thickBot="1" x14ac:dyDescent="0.25">
      <c r="A335" s="31">
        <v>331</v>
      </c>
      <c r="B335" s="17" t="s">
        <v>278</v>
      </c>
      <c r="C335" s="18" t="s">
        <v>367</v>
      </c>
      <c r="D335" s="17">
        <v>1</v>
      </c>
      <c r="E335" s="67">
        <v>156000</v>
      </c>
      <c r="F335" s="19">
        <f t="shared" si="50"/>
        <v>29640</v>
      </c>
      <c r="G335" s="19">
        <f t="shared" si="51"/>
        <v>185640</v>
      </c>
      <c r="H335" s="20"/>
      <c r="I335" s="21">
        <v>203000</v>
      </c>
      <c r="J335" s="22">
        <f t="shared" si="52"/>
        <v>38570</v>
      </c>
      <c r="K335" s="23">
        <f t="shared" si="53"/>
        <v>241570</v>
      </c>
      <c r="L335" s="24"/>
      <c r="M335" s="25">
        <v>187000</v>
      </c>
      <c r="N335" s="26">
        <f t="shared" si="54"/>
        <v>35530</v>
      </c>
      <c r="O335" s="27">
        <f t="shared" si="55"/>
        <v>222530</v>
      </c>
      <c r="P335" s="15"/>
      <c r="Q335" s="28">
        <f t="shared" si="49"/>
        <v>216580</v>
      </c>
    </row>
    <row r="336" spans="1:17" s="29" customFormat="1" ht="31" thickBot="1" x14ac:dyDescent="0.25">
      <c r="A336" s="31">
        <v>332</v>
      </c>
      <c r="B336" s="17" t="s">
        <v>278</v>
      </c>
      <c r="C336" s="18" t="s">
        <v>368</v>
      </c>
      <c r="D336" s="17">
        <v>1</v>
      </c>
      <c r="E336" s="67">
        <v>195000</v>
      </c>
      <c r="F336" s="19">
        <f t="shared" si="50"/>
        <v>37050</v>
      </c>
      <c r="G336" s="19">
        <f t="shared" si="51"/>
        <v>232050</v>
      </c>
      <c r="H336" s="20"/>
      <c r="I336" s="21">
        <v>253000</v>
      </c>
      <c r="J336" s="22">
        <f t="shared" si="52"/>
        <v>48070</v>
      </c>
      <c r="K336" s="23">
        <f t="shared" si="53"/>
        <v>301070</v>
      </c>
      <c r="L336" s="24"/>
      <c r="M336" s="25">
        <v>241000</v>
      </c>
      <c r="N336" s="26">
        <f t="shared" si="54"/>
        <v>45790</v>
      </c>
      <c r="O336" s="27">
        <f t="shared" si="55"/>
        <v>286790</v>
      </c>
      <c r="P336" s="15"/>
      <c r="Q336" s="28">
        <f t="shared" si="49"/>
        <v>273303.33333333331</v>
      </c>
    </row>
    <row r="337" spans="1:36" s="29" customFormat="1" ht="31" thickBot="1" x14ac:dyDescent="0.25">
      <c r="A337" s="31">
        <v>333</v>
      </c>
      <c r="B337" s="17" t="s">
        <v>278</v>
      </c>
      <c r="C337" s="18" t="s">
        <v>369</v>
      </c>
      <c r="D337" s="17">
        <v>1</v>
      </c>
      <c r="E337" s="67">
        <v>260000</v>
      </c>
      <c r="F337" s="19">
        <f t="shared" si="50"/>
        <v>49400</v>
      </c>
      <c r="G337" s="19">
        <f t="shared" si="51"/>
        <v>309400</v>
      </c>
      <c r="H337" s="20"/>
      <c r="I337" s="21">
        <v>328000</v>
      </c>
      <c r="J337" s="22">
        <f t="shared" si="52"/>
        <v>62320</v>
      </c>
      <c r="K337" s="23">
        <f t="shared" si="53"/>
        <v>390320</v>
      </c>
      <c r="L337" s="24"/>
      <c r="M337" s="25">
        <v>306000</v>
      </c>
      <c r="N337" s="26">
        <f t="shared" si="54"/>
        <v>58140</v>
      </c>
      <c r="O337" s="27">
        <f t="shared" si="55"/>
        <v>364140</v>
      </c>
      <c r="P337" s="15"/>
      <c r="Q337" s="28">
        <f t="shared" si="49"/>
        <v>354620</v>
      </c>
    </row>
    <row r="338" spans="1:36" s="29" customFormat="1" ht="31" thickBot="1" x14ac:dyDescent="0.25">
      <c r="A338" s="31">
        <v>334</v>
      </c>
      <c r="B338" s="17" t="s">
        <v>278</v>
      </c>
      <c r="C338" s="18" t="s">
        <v>370</v>
      </c>
      <c r="D338" s="17">
        <v>1</v>
      </c>
      <c r="E338" s="67">
        <v>325000</v>
      </c>
      <c r="F338" s="19">
        <f t="shared" si="50"/>
        <v>61750</v>
      </c>
      <c r="G338" s="19">
        <f t="shared" si="51"/>
        <v>386750</v>
      </c>
      <c r="H338" s="20"/>
      <c r="I338" s="21">
        <v>403000</v>
      </c>
      <c r="J338" s="22">
        <f t="shared" si="52"/>
        <v>76570</v>
      </c>
      <c r="K338" s="23">
        <f t="shared" si="53"/>
        <v>479570</v>
      </c>
      <c r="L338" s="24"/>
      <c r="M338" s="25">
        <v>375000</v>
      </c>
      <c r="N338" s="26">
        <f t="shared" si="54"/>
        <v>71250</v>
      </c>
      <c r="O338" s="27">
        <f t="shared" si="55"/>
        <v>446250</v>
      </c>
      <c r="P338" s="15"/>
      <c r="Q338" s="28">
        <f t="shared" si="49"/>
        <v>437523.33333333331</v>
      </c>
    </row>
    <row r="339" spans="1:36" s="29" customFormat="1" ht="31" thickBot="1" x14ac:dyDescent="0.25">
      <c r="A339" s="31">
        <v>335</v>
      </c>
      <c r="B339" s="17" t="s">
        <v>278</v>
      </c>
      <c r="C339" s="18" t="s">
        <v>371</v>
      </c>
      <c r="D339" s="17">
        <v>1</v>
      </c>
      <c r="E339" s="67">
        <v>390000</v>
      </c>
      <c r="F339" s="19">
        <f t="shared" si="50"/>
        <v>74100</v>
      </c>
      <c r="G339" s="19">
        <f t="shared" si="51"/>
        <v>464100</v>
      </c>
      <c r="H339" s="20"/>
      <c r="I339" s="21">
        <v>427000</v>
      </c>
      <c r="J339" s="22">
        <f t="shared" si="52"/>
        <v>81130</v>
      </c>
      <c r="K339" s="23">
        <f t="shared" si="53"/>
        <v>508130</v>
      </c>
      <c r="L339" s="24"/>
      <c r="M339" s="25">
        <v>406000</v>
      </c>
      <c r="N339" s="26">
        <f t="shared" si="54"/>
        <v>77140</v>
      </c>
      <c r="O339" s="27">
        <f t="shared" si="55"/>
        <v>483140</v>
      </c>
      <c r="P339" s="15"/>
      <c r="Q339" s="28">
        <f t="shared" si="49"/>
        <v>485123.33333333331</v>
      </c>
    </row>
    <row r="340" spans="1:36" s="29" customFormat="1" ht="46" thickBot="1" x14ac:dyDescent="0.25">
      <c r="A340" s="31">
        <v>336</v>
      </c>
      <c r="B340" s="17" t="s">
        <v>278</v>
      </c>
      <c r="C340" s="18" t="s">
        <v>372</v>
      </c>
      <c r="D340" s="17">
        <v>1</v>
      </c>
      <c r="E340" s="67">
        <v>90000</v>
      </c>
      <c r="F340" s="19">
        <f>E340*0.19</f>
        <v>17100</v>
      </c>
      <c r="G340" s="19">
        <f>F340+E340</f>
        <v>107100</v>
      </c>
      <c r="H340" s="52"/>
      <c r="I340" s="21">
        <v>99000</v>
      </c>
      <c r="J340" s="22">
        <f t="shared" si="52"/>
        <v>18810</v>
      </c>
      <c r="K340" s="23">
        <f t="shared" si="53"/>
        <v>117810</v>
      </c>
      <c r="L340" s="24"/>
      <c r="M340" s="25">
        <v>95000</v>
      </c>
      <c r="N340" s="26">
        <f t="shared" si="54"/>
        <v>18050</v>
      </c>
      <c r="O340" s="27">
        <f t="shared" si="55"/>
        <v>113050</v>
      </c>
      <c r="P340" s="15"/>
      <c r="Q340" s="28">
        <f t="shared" si="49"/>
        <v>112653.33333333333</v>
      </c>
      <c r="R340" s="53"/>
      <c r="S340" s="53"/>
      <c r="T340" s="53"/>
      <c r="U340" s="53"/>
      <c r="V340" s="53"/>
      <c r="W340" s="53"/>
      <c r="X340" s="53"/>
      <c r="Y340" s="53"/>
      <c r="Z340" s="53"/>
      <c r="AA340" s="53"/>
      <c r="AB340" s="53"/>
      <c r="AC340" s="53"/>
      <c r="AD340" s="53"/>
      <c r="AE340" s="53"/>
      <c r="AF340" s="53"/>
      <c r="AG340" s="53"/>
      <c r="AH340" s="53"/>
      <c r="AI340" s="53"/>
      <c r="AJ340" s="53"/>
    </row>
    <row r="341" spans="1:36" s="56" customFormat="1" ht="61" thickBot="1" x14ac:dyDescent="0.25">
      <c r="A341" s="31">
        <v>337</v>
      </c>
      <c r="B341" s="54" t="s">
        <v>278</v>
      </c>
      <c r="C341" s="74" t="s">
        <v>373</v>
      </c>
      <c r="D341" s="54">
        <v>1</v>
      </c>
      <c r="E341" s="71">
        <v>1100000</v>
      </c>
      <c r="F341" s="55">
        <f>E341*0.19</f>
        <v>209000</v>
      </c>
      <c r="G341" s="55">
        <f>F341+E341</f>
        <v>1309000</v>
      </c>
      <c r="H341" s="3"/>
      <c r="I341" s="21">
        <v>1231000</v>
      </c>
      <c r="J341" s="22">
        <f t="shared" si="52"/>
        <v>233890</v>
      </c>
      <c r="K341" s="23">
        <f t="shared" si="53"/>
        <v>1464890</v>
      </c>
      <c r="L341" s="24"/>
      <c r="M341" s="25">
        <v>1293000</v>
      </c>
      <c r="N341" s="26">
        <f t="shared" si="54"/>
        <v>245670</v>
      </c>
      <c r="O341" s="27">
        <f t="shared" si="55"/>
        <v>1538670</v>
      </c>
      <c r="P341" s="15"/>
      <c r="Q341" s="28">
        <f t="shared" si="49"/>
        <v>1437520</v>
      </c>
      <c r="R341"/>
      <c r="S341"/>
      <c r="T341"/>
      <c r="U341"/>
      <c r="V341"/>
      <c r="W341"/>
      <c r="X341"/>
      <c r="Y341"/>
      <c r="Z341"/>
      <c r="AA341"/>
      <c r="AB341"/>
      <c r="AC341"/>
      <c r="AD341"/>
      <c r="AE341"/>
      <c r="AF341"/>
      <c r="AG341"/>
      <c r="AH341"/>
      <c r="AI341"/>
      <c r="AJ341"/>
    </row>
    <row r="342" spans="1:36" s="29" customFormat="1" ht="31" thickBot="1" x14ac:dyDescent="0.25">
      <c r="A342" s="17">
        <v>338</v>
      </c>
      <c r="B342" s="17" t="s">
        <v>374</v>
      </c>
      <c r="C342" s="18" t="s">
        <v>375</v>
      </c>
      <c r="D342" s="17">
        <v>1</v>
      </c>
      <c r="E342" s="67">
        <v>400000</v>
      </c>
      <c r="F342" s="19">
        <f t="shared" si="50"/>
        <v>76000</v>
      </c>
      <c r="G342" s="19">
        <f t="shared" si="51"/>
        <v>476000</v>
      </c>
      <c r="H342" s="20"/>
      <c r="I342" s="21">
        <v>500000</v>
      </c>
      <c r="J342" s="22">
        <f t="shared" si="52"/>
        <v>95000</v>
      </c>
      <c r="K342" s="23">
        <f t="shared" si="53"/>
        <v>595000</v>
      </c>
      <c r="L342" s="24"/>
      <c r="M342" s="25">
        <v>475000</v>
      </c>
      <c r="N342" s="26">
        <f t="shared" si="54"/>
        <v>90250</v>
      </c>
      <c r="O342" s="27">
        <f t="shared" si="55"/>
        <v>565250</v>
      </c>
      <c r="P342" s="15"/>
      <c r="Q342" s="28">
        <f t="shared" si="49"/>
        <v>545416.66666666663</v>
      </c>
      <c r="R342" s="53"/>
      <c r="S342" s="53"/>
      <c r="T342" s="53"/>
      <c r="U342" s="53"/>
      <c r="V342" s="53"/>
      <c r="W342" s="53"/>
      <c r="X342" s="53"/>
      <c r="Y342" s="53"/>
      <c r="Z342" s="53"/>
      <c r="AA342" s="53"/>
      <c r="AB342" s="53"/>
      <c r="AC342" s="53"/>
      <c r="AD342" s="53"/>
      <c r="AE342" s="53"/>
      <c r="AF342" s="53"/>
      <c r="AG342" s="53"/>
      <c r="AH342" s="53"/>
      <c r="AI342" s="53"/>
      <c r="AJ342" s="53"/>
    </row>
    <row r="343" spans="1:36" s="29" customFormat="1" ht="31" thickBot="1" x14ac:dyDescent="0.25">
      <c r="A343" s="17">
        <v>339</v>
      </c>
      <c r="B343" s="17" t="s">
        <v>374</v>
      </c>
      <c r="C343" s="18" t="s">
        <v>376</v>
      </c>
      <c r="D343" s="17">
        <v>1</v>
      </c>
      <c r="E343" s="67">
        <v>420000</v>
      </c>
      <c r="F343" s="19">
        <f t="shared" si="50"/>
        <v>79800</v>
      </c>
      <c r="G343" s="19">
        <f t="shared" si="51"/>
        <v>499800</v>
      </c>
      <c r="H343" s="20"/>
      <c r="I343" s="21">
        <v>550000</v>
      </c>
      <c r="J343" s="22">
        <f t="shared" si="52"/>
        <v>104500</v>
      </c>
      <c r="K343" s="23">
        <f t="shared" si="53"/>
        <v>654500</v>
      </c>
      <c r="L343" s="24"/>
      <c r="M343" s="25">
        <v>578000</v>
      </c>
      <c r="N343" s="26">
        <f t="shared" si="54"/>
        <v>109820</v>
      </c>
      <c r="O343" s="27">
        <f t="shared" si="55"/>
        <v>687820</v>
      </c>
      <c r="P343" s="15"/>
      <c r="Q343" s="28">
        <f t="shared" ref="Q343:Q378" si="56">(G343+K343+O343)/3</f>
        <v>614040</v>
      </c>
    </row>
    <row r="344" spans="1:36" s="29" customFormat="1" ht="31" thickBot="1" x14ac:dyDescent="0.25">
      <c r="A344" s="17">
        <v>340</v>
      </c>
      <c r="B344" s="17" t="s">
        <v>374</v>
      </c>
      <c r="C344" s="18" t="s">
        <v>377</v>
      </c>
      <c r="D344" s="17">
        <v>1</v>
      </c>
      <c r="E344" s="67">
        <v>400000</v>
      </c>
      <c r="F344" s="19">
        <f t="shared" si="50"/>
        <v>76000</v>
      </c>
      <c r="G344" s="19">
        <f t="shared" si="51"/>
        <v>476000</v>
      </c>
      <c r="H344" s="20"/>
      <c r="I344" s="21">
        <v>510000</v>
      </c>
      <c r="J344" s="22">
        <f t="shared" si="52"/>
        <v>96900</v>
      </c>
      <c r="K344" s="23">
        <f t="shared" si="53"/>
        <v>606900</v>
      </c>
      <c r="L344" s="24"/>
      <c r="M344" s="25">
        <v>480000</v>
      </c>
      <c r="N344" s="26">
        <f t="shared" si="54"/>
        <v>91200</v>
      </c>
      <c r="O344" s="27">
        <f t="shared" si="55"/>
        <v>571200</v>
      </c>
      <c r="P344" s="15"/>
      <c r="Q344" s="28">
        <f t="shared" si="56"/>
        <v>551366.66666666663</v>
      </c>
    </row>
    <row r="345" spans="1:36" s="29" customFormat="1" ht="31" thickBot="1" x14ac:dyDescent="0.25">
      <c r="A345" s="17">
        <v>341</v>
      </c>
      <c r="B345" s="17" t="s">
        <v>374</v>
      </c>
      <c r="C345" s="18" t="s">
        <v>378</v>
      </c>
      <c r="D345" s="17">
        <v>1</v>
      </c>
      <c r="E345" s="67">
        <v>430000</v>
      </c>
      <c r="F345" s="19">
        <f t="shared" si="50"/>
        <v>81700</v>
      </c>
      <c r="G345" s="19">
        <f t="shared" si="51"/>
        <v>511700</v>
      </c>
      <c r="H345" s="20"/>
      <c r="I345" s="21">
        <v>543000</v>
      </c>
      <c r="J345" s="22">
        <f t="shared" si="52"/>
        <v>103170</v>
      </c>
      <c r="K345" s="23">
        <f t="shared" si="53"/>
        <v>646170</v>
      </c>
      <c r="L345" s="24"/>
      <c r="M345" s="25">
        <v>565000</v>
      </c>
      <c r="N345" s="26">
        <f t="shared" si="54"/>
        <v>107350</v>
      </c>
      <c r="O345" s="27">
        <f t="shared" si="55"/>
        <v>672350</v>
      </c>
      <c r="P345" s="15"/>
      <c r="Q345" s="28">
        <f t="shared" si="56"/>
        <v>610073.33333333337</v>
      </c>
    </row>
    <row r="346" spans="1:36" s="29" customFormat="1" ht="31" thickBot="1" x14ac:dyDescent="0.25">
      <c r="A346" s="17">
        <v>342</v>
      </c>
      <c r="B346" s="17" t="s">
        <v>374</v>
      </c>
      <c r="C346" s="18" t="s">
        <v>379</v>
      </c>
      <c r="D346" s="17">
        <v>1</v>
      </c>
      <c r="E346" s="67">
        <v>50000</v>
      </c>
      <c r="F346" s="19">
        <f t="shared" si="50"/>
        <v>9500</v>
      </c>
      <c r="G346" s="19">
        <f t="shared" si="51"/>
        <v>59500</v>
      </c>
      <c r="H346" s="20"/>
      <c r="I346" s="21">
        <v>55400</v>
      </c>
      <c r="J346" s="22">
        <f t="shared" si="52"/>
        <v>10526</v>
      </c>
      <c r="K346" s="23">
        <f t="shared" si="53"/>
        <v>65926</v>
      </c>
      <c r="L346" s="24"/>
      <c r="M346" s="25">
        <v>52700</v>
      </c>
      <c r="N346" s="26">
        <f t="shared" si="54"/>
        <v>10013</v>
      </c>
      <c r="O346" s="27">
        <f t="shared" si="55"/>
        <v>62713</v>
      </c>
      <c r="P346" s="15"/>
      <c r="Q346" s="28">
        <f t="shared" si="56"/>
        <v>62713</v>
      </c>
    </row>
    <row r="347" spans="1:36" s="29" customFormat="1" ht="17" thickBot="1" x14ac:dyDescent="0.25">
      <c r="A347" s="17">
        <v>343</v>
      </c>
      <c r="B347" s="17" t="s">
        <v>374</v>
      </c>
      <c r="C347" s="18" t="s">
        <v>380</v>
      </c>
      <c r="D347" s="17">
        <v>1</v>
      </c>
      <c r="E347" s="67">
        <v>2500</v>
      </c>
      <c r="F347" s="19">
        <f t="shared" si="50"/>
        <v>475</v>
      </c>
      <c r="G347" s="19">
        <f t="shared" si="51"/>
        <v>2975</v>
      </c>
      <c r="H347" s="20"/>
      <c r="I347" s="21">
        <v>3250</v>
      </c>
      <c r="J347" s="22">
        <f t="shared" si="52"/>
        <v>617.5</v>
      </c>
      <c r="K347" s="23">
        <f t="shared" si="53"/>
        <v>3867.5</v>
      </c>
      <c r="L347" s="24"/>
      <c r="M347" s="25">
        <v>4000</v>
      </c>
      <c r="N347" s="26">
        <f t="shared" si="54"/>
        <v>760</v>
      </c>
      <c r="O347" s="27">
        <f t="shared" si="55"/>
        <v>4760</v>
      </c>
      <c r="P347" s="15"/>
      <c r="Q347" s="28">
        <f t="shared" si="56"/>
        <v>3867.5</v>
      </c>
    </row>
    <row r="348" spans="1:36" s="29" customFormat="1" ht="17" thickBot="1" x14ac:dyDescent="0.25">
      <c r="A348" s="17">
        <v>344</v>
      </c>
      <c r="B348" s="17" t="s">
        <v>374</v>
      </c>
      <c r="C348" s="18" t="s">
        <v>381</v>
      </c>
      <c r="D348" s="17" t="s">
        <v>110</v>
      </c>
      <c r="E348" s="67">
        <v>65000</v>
      </c>
      <c r="F348" s="19">
        <f t="shared" si="50"/>
        <v>12350</v>
      </c>
      <c r="G348" s="19">
        <f t="shared" si="51"/>
        <v>77350</v>
      </c>
      <c r="H348" s="20"/>
      <c r="I348" s="21">
        <v>71200</v>
      </c>
      <c r="J348" s="22">
        <f t="shared" si="52"/>
        <v>13528</v>
      </c>
      <c r="K348" s="23">
        <f t="shared" si="53"/>
        <v>84728</v>
      </c>
      <c r="L348" s="24"/>
      <c r="M348" s="25">
        <v>66300</v>
      </c>
      <c r="N348" s="26">
        <f t="shared" si="54"/>
        <v>12597</v>
      </c>
      <c r="O348" s="27">
        <f t="shared" si="55"/>
        <v>78897</v>
      </c>
      <c r="P348" s="15"/>
      <c r="Q348" s="28">
        <f t="shared" si="56"/>
        <v>80325</v>
      </c>
    </row>
    <row r="349" spans="1:36" s="29" customFormat="1" ht="46" thickBot="1" x14ac:dyDescent="0.25">
      <c r="A349" s="17">
        <v>345</v>
      </c>
      <c r="B349" s="17" t="s">
        <v>278</v>
      </c>
      <c r="C349" s="18" t="s">
        <v>382</v>
      </c>
      <c r="D349" s="17">
        <v>1</v>
      </c>
      <c r="E349" s="67">
        <v>60000</v>
      </c>
      <c r="F349" s="19">
        <f>E349*0.19</f>
        <v>11400</v>
      </c>
      <c r="G349" s="19">
        <f>F349+E349</f>
        <v>71400</v>
      </c>
      <c r="H349" s="20"/>
      <c r="I349" s="21">
        <v>67200</v>
      </c>
      <c r="J349" s="22">
        <f t="shared" si="52"/>
        <v>12768</v>
      </c>
      <c r="K349" s="23">
        <f t="shared" si="53"/>
        <v>79968</v>
      </c>
      <c r="L349" s="24"/>
      <c r="M349" s="25">
        <v>63900</v>
      </c>
      <c r="N349" s="26">
        <f t="shared" si="54"/>
        <v>12141</v>
      </c>
      <c r="O349" s="27">
        <f t="shared" si="55"/>
        <v>76041</v>
      </c>
      <c r="P349" s="15"/>
      <c r="Q349" s="28">
        <f t="shared" si="56"/>
        <v>75803</v>
      </c>
    </row>
    <row r="350" spans="1:36" s="29" customFormat="1" ht="31" thickBot="1" x14ac:dyDescent="0.25">
      <c r="A350" s="17">
        <v>346</v>
      </c>
      <c r="B350" s="17" t="s">
        <v>374</v>
      </c>
      <c r="C350" s="18" t="s">
        <v>383</v>
      </c>
      <c r="D350" s="17">
        <v>1</v>
      </c>
      <c r="E350" s="67">
        <v>230000</v>
      </c>
      <c r="F350" s="19">
        <f>E350*0.19</f>
        <v>43700</v>
      </c>
      <c r="G350" s="19">
        <f t="shared" si="51"/>
        <v>273700</v>
      </c>
      <c r="H350" s="20"/>
      <c r="I350" s="21">
        <v>252000</v>
      </c>
      <c r="J350" s="22">
        <f t="shared" si="52"/>
        <v>47880</v>
      </c>
      <c r="K350" s="23">
        <f t="shared" si="53"/>
        <v>299880</v>
      </c>
      <c r="L350" s="24"/>
      <c r="M350" s="25">
        <v>273000</v>
      </c>
      <c r="N350" s="26">
        <f t="shared" si="54"/>
        <v>51870</v>
      </c>
      <c r="O350" s="27">
        <f t="shared" si="55"/>
        <v>324870</v>
      </c>
      <c r="P350" s="15"/>
      <c r="Q350" s="28">
        <f t="shared" si="56"/>
        <v>299483.33333333331</v>
      </c>
    </row>
    <row r="351" spans="1:36" s="29" customFormat="1" ht="46" thickBot="1" x14ac:dyDescent="0.25">
      <c r="A351" s="17">
        <v>347</v>
      </c>
      <c r="B351" s="17" t="s">
        <v>374</v>
      </c>
      <c r="C351" s="18" t="s">
        <v>384</v>
      </c>
      <c r="D351" s="17">
        <v>1</v>
      </c>
      <c r="E351" s="67">
        <v>750000</v>
      </c>
      <c r="F351" s="19">
        <f>E351*0.19</f>
        <v>142500</v>
      </c>
      <c r="G351" s="19">
        <f t="shared" si="51"/>
        <v>892500</v>
      </c>
      <c r="H351" s="20"/>
      <c r="I351" s="21">
        <v>804000</v>
      </c>
      <c r="J351" s="22">
        <f t="shared" si="52"/>
        <v>152760</v>
      </c>
      <c r="K351" s="23">
        <f t="shared" si="53"/>
        <v>956760</v>
      </c>
      <c r="L351" s="24"/>
      <c r="M351" s="25">
        <v>748000</v>
      </c>
      <c r="N351" s="26">
        <f t="shared" si="54"/>
        <v>142120</v>
      </c>
      <c r="O351" s="27">
        <f t="shared" si="55"/>
        <v>890120</v>
      </c>
      <c r="P351" s="15"/>
      <c r="Q351" s="28">
        <f t="shared" si="56"/>
        <v>913126.66666666663</v>
      </c>
    </row>
    <row r="352" spans="1:36" s="29" customFormat="1" ht="17" thickBot="1" x14ac:dyDescent="0.25">
      <c r="A352" s="17">
        <v>348</v>
      </c>
      <c r="B352" s="17" t="s">
        <v>374</v>
      </c>
      <c r="C352" s="18" t="s">
        <v>385</v>
      </c>
      <c r="D352" s="17">
        <v>1</v>
      </c>
      <c r="E352" s="67">
        <v>400000</v>
      </c>
      <c r="F352" s="19">
        <f>E352*0.19</f>
        <v>76000</v>
      </c>
      <c r="G352" s="19">
        <f t="shared" si="51"/>
        <v>476000</v>
      </c>
      <c r="H352" s="20"/>
      <c r="I352" s="21">
        <v>424000</v>
      </c>
      <c r="J352" s="22">
        <f t="shared" si="52"/>
        <v>80560</v>
      </c>
      <c r="K352" s="23">
        <f t="shared" si="53"/>
        <v>504560</v>
      </c>
      <c r="L352" s="24"/>
      <c r="M352" s="25">
        <v>454000</v>
      </c>
      <c r="N352" s="26">
        <f t="shared" si="54"/>
        <v>86260</v>
      </c>
      <c r="O352" s="27">
        <f t="shared" si="55"/>
        <v>540260</v>
      </c>
      <c r="P352" s="15"/>
      <c r="Q352" s="28">
        <f t="shared" si="56"/>
        <v>506940</v>
      </c>
    </row>
    <row r="353" spans="1:17" s="29" customFormat="1" ht="17" thickBot="1" x14ac:dyDescent="0.25">
      <c r="A353" s="17">
        <v>349</v>
      </c>
      <c r="B353" s="17" t="s">
        <v>374</v>
      </c>
      <c r="C353" s="18" t="s">
        <v>386</v>
      </c>
      <c r="D353" s="17">
        <v>1</v>
      </c>
      <c r="E353" s="67">
        <v>120000</v>
      </c>
      <c r="F353" s="19">
        <f>E353*0.19</f>
        <v>22800</v>
      </c>
      <c r="G353" s="19">
        <f t="shared" si="51"/>
        <v>142800</v>
      </c>
      <c r="H353" s="20"/>
      <c r="I353" s="21">
        <v>149000</v>
      </c>
      <c r="J353" s="22">
        <f t="shared" si="52"/>
        <v>28310</v>
      </c>
      <c r="K353" s="23">
        <f t="shared" si="53"/>
        <v>177310</v>
      </c>
      <c r="L353" s="24"/>
      <c r="M353" s="25">
        <v>141000</v>
      </c>
      <c r="N353" s="26">
        <f t="shared" si="54"/>
        <v>26790</v>
      </c>
      <c r="O353" s="27">
        <f t="shared" si="55"/>
        <v>167790</v>
      </c>
      <c r="P353" s="15"/>
      <c r="Q353" s="28">
        <f t="shared" si="56"/>
        <v>162633.33333333334</v>
      </c>
    </row>
    <row r="354" spans="1:17" s="29" customFormat="1" ht="17" thickBot="1" x14ac:dyDescent="0.25">
      <c r="A354" s="17">
        <v>350</v>
      </c>
      <c r="B354" s="17" t="s">
        <v>374</v>
      </c>
      <c r="C354" s="18" t="s">
        <v>387</v>
      </c>
      <c r="D354" s="17">
        <v>1</v>
      </c>
      <c r="E354" s="67">
        <v>6100</v>
      </c>
      <c r="F354" s="19">
        <f t="shared" ref="F354:F374" si="57">E354*0.19</f>
        <v>1159</v>
      </c>
      <c r="G354" s="19">
        <f t="shared" si="51"/>
        <v>7259</v>
      </c>
      <c r="H354" s="20"/>
      <c r="I354" s="21">
        <v>7840</v>
      </c>
      <c r="J354" s="22">
        <f t="shared" si="52"/>
        <v>1489.6</v>
      </c>
      <c r="K354" s="23">
        <f t="shared" si="53"/>
        <v>9329.6</v>
      </c>
      <c r="L354" s="24"/>
      <c r="M354" s="25">
        <v>8000</v>
      </c>
      <c r="N354" s="26">
        <f t="shared" si="54"/>
        <v>1520</v>
      </c>
      <c r="O354" s="27">
        <f t="shared" si="55"/>
        <v>9520</v>
      </c>
      <c r="P354" s="15"/>
      <c r="Q354" s="28">
        <f t="shared" si="56"/>
        <v>8702.8666666666668</v>
      </c>
    </row>
    <row r="355" spans="1:17" s="29" customFormat="1" ht="17" thickBot="1" x14ac:dyDescent="0.25">
      <c r="A355" s="17">
        <v>351</v>
      </c>
      <c r="B355" s="17" t="s">
        <v>374</v>
      </c>
      <c r="C355" s="18" t="s">
        <v>388</v>
      </c>
      <c r="D355" s="17">
        <v>1</v>
      </c>
      <c r="E355" s="67">
        <v>6000</v>
      </c>
      <c r="F355" s="19">
        <f t="shared" si="57"/>
        <v>1140</v>
      </c>
      <c r="G355" s="19">
        <f t="shared" si="51"/>
        <v>7140</v>
      </c>
      <c r="H355" s="20"/>
      <c r="I355" s="21">
        <v>6290</v>
      </c>
      <c r="J355" s="22">
        <f t="shared" si="52"/>
        <v>1195.0999999999999</v>
      </c>
      <c r="K355" s="23">
        <f t="shared" si="53"/>
        <v>7485.1</v>
      </c>
      <c r="L355" s="24"/>
      <c r="M355" s="25">
        <v>6000</v>
      </c>
      <c r="N355" s="26">
        <f t="shared" si="54"/>
        <v>1140</v>
      </c>
      <c r="O355" s="27">
        <f t="shared" si="55"/>
        <v>7140</v>
      </c>
      <c r="P355" s="15"/>
      <c r="Q355" s="28">
        <f t="shared" si="56"/>
        <v>7255.0333333333328</v>
      </c>
    </row>
    <row r="356" spans="1:17" s="29" customFormat="1" ht="17" thickBot="1" x14ac:dyDescent="0.25">
      <c r="A356" s="17">
        <v>352</v>
      </c>
      <c r="B356" s="17" t="s">
        <v>374</v>
      </c>
      <c r="C356" s="18" t="s">
        <v>389</v>
      </c>
      <c r="D356" s="17">
        <v>1</v>
      </c>
      <c r="E356" s="67">
        <v>40000</v>
      </c>
      <c r="F356" s="19">
        <f t="shared" si="57"/>
        <v>7600</v>
      </c>
      <c r="G356" s="19">
        <f t="shared" si="51"/>
        <v>47600</v>
      </c>
      <c r="H356" s="20"/>
      <c r="I356" s="21">
        <v>51000</v>
      </c>
      <c r="J356" s="22">
        <f t="shared" si="52"/>
        <v>9690</v>
      </c>
      <c r="K356" s="23">
        <f t="shared" si="53"/>
        <v>60690</v>
      </c>
      <c r="L356" s="24"/>
      <c r="M356" s="25">
        <v>48500</v>
      </c>
      <c r="N356" s="26">
        <f t="shared" si="54"/>
        <v>9215</v>
      </c>
      <c r="O356" s="27">
        <f t="shared" si="55"/>
        <v>57715</v>
      </c>
      <c r="P356" s="15"/>
      <c r="Q356" s="28">
        <f t="shared" si="56"/>
        <v>55335</v>
      </c>
    </row>
    <row r="357" spans="1:17" s="29" customFormat="1" ht="17" thickBot="1" x14ac:dyDescent="0.25">
      <c r="A357" s="17">
        <v>353</v>
      </c>
      <c r="B357" s="17" t="s">
        <v>374</v>
      </c>
      <c r="C357" s="18" t="s">
        <v>390</v>
      </c>
      <c r="D357" s="17">
        <v>1</v>
      </c>
      <c r="E357" s="67">
        <v>20000</v>
      </c>
      <c r="F357" s="19">
        <f t="shared" si="57"/>
        <v>3800</v>
      </c>
      <c r="G357" s="19">
        <f t="shared" si="51"/>
        <v>23800</v>
      </c>
      <c r="H357" s="20"/>
      <c r="I357" s="21">
        <v>21700</v>
      </c>
      <c r="J357" s="22">
        <f t="shared" si="52"/>
        <v>4123</v>
      </c>
      <c r="K357" s="23">
        <f t="shared" si="53"/>
        <v>25823</v>
      </c>
      <c r="L357" s="24"/>
      <c r="M357" s="25">
        <v>20000</v>
      </c>
      <c r="N357" s="26">
        <f t="shared" si="54"/>
        <v>3800</v>
      </c>
      <c r="O357" s="27">
        <f t="shared" si="55"/>
        <v>23800</v>
      </c>
      <c r="P357" s="15"/>
      <c r="Q357" s="28">
        <f t="shared" si="56"/>
        <v>24474.333333333332</v>
      </c>
    </row>
    <row r="358" spans="1:17" s="29" customFormat="1" ht="17" thickBot="1" x14ac:dyDescent="0.25">
      <c r="A358" s="17">
        <v>354</v>
      </c>
      <c r="B358" s="17" t="s">
        <v>374</v>
      </c>
      <c r="C358" s="18" t="s">
        <v>391</v>
      </c>
      <c r="D358" s="17">
        <v>1</v>
      </c>
      <c r="E358" s="67">
        <v>30000</v>
      </c>
      <c r="F358" s="19">
        <f t="shared" si="57"/>
        <v>5700</v>
      </c>
      <c r="G358" s="19">
        <f t="shared" si="51"/>
        <v>35700</v>
      </c>
      <c r="H358" s="20"/>
      <c r="I358" s="21">
        <v>33600</v>
      </c>
      <c r="J358" s="22">
        <f t="shared" si="52"/>
        <v>6384</v>
      </c>
      <c r="K358" s="23">
        <f t="shared" si="53"/>
        <v>39984</v>
      </c>
      <c r="L358" s="24"/>
      <c r="M358" s="25">
        <v>32000</v>
      </c>
      <c r="N358" s="26">
        <f t="shared" si="54"/>
        <v>6080</v>
      </c>
      <c r="O358" s="27">
        <f t="shared" si="55"/>
        <v>38080</v>
      </c>
      <c r="P358" s="15"/>
      <c r="Q358" s="28">
        <f t="shared" si="56"/>
        <v>37921.333333333336</v>
      </c>
    </row>
    <row r="359" spans="1:17" s="29" customFormat="1" ht="17" thickBot="1" x14ac:dyDescent="0.25">
      <c r="A359" s="17">
        <v>355</v>
      </c>
      <c r="B359" s="17" t="s">
        <v>374</v>
      </c>
      <c r="C359" s="18" t="s">
        <v>392</v>
      </c>
      <c r="D359" s="17">
        <v>1</v>
      </c>
      <c r="E359" s="67">
        <v>16000</v>
      </c>
      <c r="F359" s="19">
        <f t="shared" si="57"/>
        <v>3040</v>
      </c>
      <c r="G359" s="19">
        <f t="shared" si="51"/>
        <v>19040</v>
      </c>
      <c r="H359" s="20"/>
      <c r="I359" s="21">
        <v>20800</v>
      </c>
      <c r="J359" s="22">
        <f t="shared" si="52"/>
        <v>3952</v>
      </c>
      <c r="K359" s="23">
        <f t="shared" si="53"/>
        <v>24752</v>
      </c>
      <c r="L359" s="24"/>
      <c r="M359" s="25">
        <v>22100</v>
      </c>
      <c r="N359" s="26">
        <f t="shared" si="54"/>
        <v>4199</v>
      </c>
      <c r="O359" s="27">
        <f t="shared" si="55"/>
        <v>26299</v>
      </c>
      <c r="P359" s="15"/>
      <c r="Q359" s="28">
        <f t="shared" si="56"/>
        <v>23363.666666666668</v>
      </c>
    </row>
    <row r="360" spans="1:17" s="29" customFormat="1" ht="17" thickBot="1" x14ac:dyDescent="0.25">
      <c r="A360" s="17">
        <v>356</v>
      </c>
      <c r="B360" s="17" t="s">
        <v>374</v>
      </c>
      <c r="C360" s="18" t="s">
        <v>393</v>
      </c>
      <c r="D360" s="17">
        <v>1</v>
      </c>
      <c r="E360" s="67">
        <v>30000</v>
      </c>
      <c r="F360" s="19">
        <f t="shared" si="57"/>
        <v>5700</v>
      </c>
      <c r="G360" s="19">
        <f t="shared" si="51"/>
        <v>35700</v>
      </c>
      <c r="H360" s="20"/>
      <c r="I360" s="21">
        <v>37900</v>
      </c>
      <c r="J360" s="22">
        <f t="shared" si="52"/>
        <v>7201</v>
      </c>
      <c r="K360" s="23">
        <f t="shared" si="53"/>
        <v>45101</v>
      </c>
      <c r="L360" s="24"/>
      <c r="M360" s="25">
        <v>40600</v>
      </c>
      <c r="N360" s="26">
        <f t="shared" si="54"/>
        <v>7714</v>
      </c>
      <c r="O360" s="27">
        <f t="shared" si="55"/>
        <v>48314</v>
      </c>
      <c r="P360" s="15"/>
      <c r="Q360" s="28">
        <f t="shared" si="56"/>
        <v>43038.333333333336</v>
      </c>
    </row>
    <row r="361" spans="1:17" s="29" customFormat="1" ht="17" thickBot="1" x14ac:dyDescent="0.25">
      <c r="A361" s="17">
        <v>357</v>
      </c>
      <c r="B361" s="17" t="s">
        <v>374</v>
      </c>
      <c r="C361" s="18" t="s">
        <v>394</v>
      </c>
      <c r="D361" s="17">
        <v>1</v>
      </c>
      <c r="E361" s="67">
        <v>15000</v>
      </c>
      <c r="F361" s="19">
        <f t="shared" si="57"/>
        <v>2850</v>
      </c>
      <c r="G361" s="19">
        <f t="shared" si="51"/>
        <v>17850</v>
      </c>
      <c r="H361" s="20"/>
      <c r="I361" s="21">
        <v>18800</v>
      </c>
      <c r="J361" s="22">
        <f t="shared" si="52"/>
        <v>3572</v>
      </c>
      <c r="K361" s="23">
        <f t="shared" si="53"/>
        <v>22372</v>
      </c>
      <c r="L361" s="24"/>
      <c r="M361" s="25">
        <v>17700</v>
      </c>
      <c r="N361" s="26">
        <f t="shared" si="54"/>
        <v>3363</v>
      </c>
      <c r="O361" s="27">
        <f t="shared" si="55"/>
        <v>21063</v>
      </c>
      <c r="P361" s="15"/>
      <c r="Q361" s="28">
        <f t="shared" si="56"/>
        <v>20428.333333333332</v>
      </c>
    </row>
    <row r="362" spans="1:17" s="29" customFormat="1" ht="17" thickBot="1" x14ac:dyDescent="0.25">
      <c r="A362" s="17">
        <v>358</v>
      </c>
      <c r="B362" s="17" t="s">
        <v>374</v>
      </c>
      <c r="C362" s="18" t="s">
        <v>395</v>
      </c>
      <c r="D362" s="17">
        <v>1</v>
      </c>
      <c r="E362" s="67">
        <v>1600</v>
      </c>
      <c r="F362" s="19">
        <f t="shared" si="57"/>
        <v>304</v>
      </c>
      <c r="G362" s="19">
        <f t="shared" si="51"/>
        <v>1904</v>
      </c>
      <c r="H362" s="20"/>
      <c r="I362" s="21">
        <v>2080</v>
      </c>
      <c r="J362" s="22">
        <f t="shared" si="52"/>
        <v>395.2</v>
      </c>
      <c r="K362" s="23">
        <f t="shared" si="53"/>
        <v>2475.1999999999998</v>
      </c>
      <c r="L362" s="24"/>
      <c r="M362" s="25">
        <v>2000</v>
      </c>
      <c r="N362" s="26">
        <f t="shared" si="54"/>
        <v>380</v>
      </c>
      <c r="O362" s="27">
        <f t="shared" si="55"/>
        <v>2380</v>
      </c>
      <c r="P362" s="15"/>
      <c r="Q362" s="28">
        <f t="shared" si="56"/>
        <v>2253.0666666666666</v>
      </c>
    </row>
    <row r="363" spans="1:17" s="29" customFormat="1" ht="17" thickBot="1" x14ac:dyDescent="0.25">
      <c r="A363" s="17">
        <v>359</v>
      </c>
      <c r="B363" s="17" t="s">
        <v>374</v>
      </c>
      <c r="C363" s="18" t="s">
        <v>396</v>
      </c>
      <c r="D363" s="17">
        <v>1</v>
      </c>
      <c r="E363" s="67">
        <v>1500</v>
      </c>
      <c r="F363" s="19">
        <f t="shared" si="57"/>
        <v>285</v>
      </c>
      <c r="G363" s="19">
        <f t="shared" si="51"/>
        <v>1785</v>
      </c>
      <c r="H363" s="20"/>
      <c r="I363" s="21">
        <v>1630</v>
      </c>
      <c r="J363" s="22">
        <f t="shared" si="52"/>
        <v>309.7</v>
      </c>
      <c r="K363" s="23">
        <f t="shared" si="53"/>
        <v>1939.7</v>
      </c>
      <c r="L363" s="24"/>
      <c r="M363" s="25">
        <v>2000</v>
      </c>
      <c r="N363" s="26">
        <f t="shared" si="54"/>
        <v>380</v>
      </c>
      <c r="O363" s="27">
        <f t="shared" si="55"/>
        <v>2380</v>
      </c>
      <c r="P363" s="15"/>
      <c r="Q363" s="28">
        <f t="shared" si="56"/>
        <v>2034.8999999999999</v>
      </c>
    </row>
    <row r="364" spans="1:17" s="29" customFormat="1" ht="17" thickBot="1" x14ac:dyDescent="0.25">
      <c r="A364" s="17">
        <v>360</v>
      </c>
      <c r="B364" s="17" t="s">
        <v>374</v>
      </c>
      <c r="C364" s="18" t="s">
        <v>397</v>
      </c>
      <c r="D364" s="17">
        <v>1</v>
      </c>
      <c r="E364" s="67">
        <v>15500</v>
      </c>
      <c r="F364" s="19">
        <f t="shared" si="57"/>
        <v>2945</v>
      </c>
      <c r="G364" s="19">
        <f t="shared" si="51"/>
        <v>18445</v>
      </c>
      <c r="H364" s="20"/>
      <c r="I364" s="21">
        <v>19200</v>
      </c>
      <c r="J364" s="22">
        <f t="shared" si="52"/>
        <v>3648</v>
      </c>
      <c r="K364" s="23">
        <f t="shared" si="53"/>
        <v>22848</v>
      </c>
      <c r="L364" s="24"/>
      <c r="M364" s="25">
        <v>18300</v>
      </c>
      <c r="N364" s="26">
        <f t="shared" si="54"/>
        <v>3477</v>
      </c>
      <c r="O364" s="27">
        <f t="shared" si="55"/>
        <v>21777</v>
      </c>
      <c r="P364" s="15"/>
      <c r="Q364" s="28">
        <f t="shared" si="56"/>
        <v>21023.333333333332</v>
      </c>
    </row>
    <row r="365" spans="1:17" s="29" customFormat="1" ht="17" thickBot="1" x14ac:dyDescent="0.25">
      <c r="A365" s="17">
        <v>361</v>
      </c>
      <c r="B365" s="17" t="s">
        <v>374</v>
      </c>
      <c r="C365" s="18" t="s">
        <v>398</v>
      </c>
      <c r="D365" s="17">
        <v>1</v>
      </c>
      <c r="E365" s="67">
        <v>750</v>
      </c>
      <c r="F365" s="19">
        <f t="shared" si="57"/>
        <v>142.5</v>
      </c>
      <c r="G365" s="19">
        <f t="shared" si="51"/>
        <v>892.5</v>
      </c>
      <c r="H365" s="20"/>
      <c r="I365" s="21">
        <v>900</v>
      </c>
      <c r="J365" s="22">
        <f t="shared" si="52"/>
        <v>171</v>
      </c>
      <c r="K365" s="23">
        <f t="shared" si="53"/>
        <v>1071</v>
      </c>
      <c r="L365" s="24"/>
      <c r="M365" s="25">
        <v>830</v>
      </c>
      <c r="N365" s="26">
        <f t="shared" si="54"/>
        <v>157.69999999999999</v>
      </c>
      <c r="O365" s="27">
        <f t="shared" si="55"/>
        <v>987.7</v>
      </c>
      <c r="P365" s="15"/>
      <c r="Q365" s="28">
        <f t="shared" si="56"/>
        <v>983.73333333333323</v>
      </c>
    </row>
    <row r="366" spans="1:17" s="29" customFormat="1" ht="17" thickBot="1" x14ac:dyDescent="0.25">
      <c r="A366" s="17">
        <v>362</v>
      </c>
      <c r="B366" s="17" t="s">
        <v>374</v>
      </c>
      <c r="C366" s="18" t="s">
        <v>399</v>
      </c>
      <c r="D366" s="17">
        <v>1</v>
      </c>
      <c r="E366" s="67">
        <v>1700</v>
      </c>
      <c r="F366" s="19">
        <f t="shared" si="57"/>
        <v>323</v>
      </c>
      <c r="G366" s="19">
        <f t="shared" si="51"/>
        <v>2023</v>
      </c>
      <c r="H366" s="20"/>
      <c r="I366" s="21">
        <v>2190</v>
      </c>
      <c r="J366" s="22">
        <f t="shared" si="52"/>
        <v>416.1</v>
      </c>
      <c r="K366" s="23">
        <f t="shared" si="53"/>
        <v>2606.1</v>
      </c>
      <c r="L366" s="24"/>
      <c r="M366" s="25">
        <v>3000</v>
      </c>
      <c r="N366" s="26">
        <f t="shared" si="54"/>
        <v>570</v>
      </c>
      <c r="O366" s="27">
        <f t="shared" si="55"/>
        <v>3570</v>
      </c>
      <c r="P366" s="15"/>
      <c r="Q366" s="28">
        <f t="shared" si="56"/>
        <v>2733.0333333333333</v>
      </c>
    </row>
    <row r="367" spans="1:17" s="29" customFormat="1" ht="17" thickBot="1" x14ac:dyDescent="0.25">
      <c r="A367" s="17">
        <v>363</v>
      </c>
      <c r="B367" s="17" t="s">
        <v>374</v>
      </c>
      <c r="C367" s="18" t="s">
        <v>400</v>
      </c>
      <c r="D367" s="17">
        <v>1</v>
      </c>
      <c r="E367" s="67">
        <v>120</v>
      </c>
      <c r="F367" s="19">
        <f t="shared" si="57"/>
        <v>22.8</v>
      </c>
      <c r="G367" s="19">
        <f t="shared" si="51"/>
        <v>142.80000000000001</v>
      </c>
      <c r="H367" s="20"/>
      <c r="I367" s="21">
        <v>200</v>
      </c>
      <c r="J367" s="22">
        <f t="shared" si="52"/>
        <v>38</v>
      </c>
      <c r="K367" s="23">
        <f t="shared" si="53"/>
        <v>238</v>
      </c>
      <c r="L367" s="24"/>
      <c r="M367" s="25">
        <v>190</v>
      </c>
      <c r="N367" s="26">
        <f t="shared" si="54"/>
        <v>36.1</v>
      </c>
      <c r="O367" s="27">
        <f t="shared" si="55"/>
        <v>226.1</v>
      </c>
      <c r="P367" s="15"/>
      <c r="Q367" s="28">
        <f t="shared" si="56"/>
        <v>202.29999999999998</v>
      </c>
    </row>
    <row r="368" spans="1:17" s="29" customFormat="1" ht="17" thickBot="1" x14ac:dyDescent="0.25">
      <c r="A368" s="17">
        <v>364</v>
      </c>
      <c r="B368" s="17" t="s">
        <v>374</v>
      </c>
      <c r="C368" s="18" t="s">
        <v>401</v>
      </c>
      <c r="D368" s="17">
        <v>1</v>
      </c>
      <c r="E368" s="67">
        <v>8000</v>
      </c>
      <c r="F368" s="19">
        <f t="shared" si="57"/>
        <v>1520</v>
      </c>
      <c r="G368" s="19">
        <f t="shared" si="51"/>
        <v>9520</v>
      </c>
      <c r="H368" s="20"/>
      <c r="I368" s="21">
        <v>10290</v>
      </c>
      <c r="J368" s="22">
        <f t="shared" si="52"/>
        <v>1955.1000000000001</v>
      </c>
      <c r="K368" s="23">
        <f t="shared" si="53"/>
        <v>12245.1</v>
      </c>
      <c r="L368" s="24"/>
      <c r="M368" s="25">
        <v>10000</v>
      </c>
      <c r="N368" s="26">
        <f t="shared" si="54"/>
        <v>1900</v>
      </c>
      <c r="O368" s="27">
        <f t="shared" si="55"/>
        <v>11900</v>
      </c>
      <c r="P368" s="15"/>
      <c r="Q368" s="28">
        <f t="shared" si="56"/>
        <v>11221.699999999999</v>
      </c>
    </row>
    <row r="369" spans="1:17" s="29" customFormat="1" ht="17" thickBot="1" x14ac:dyDescent="0.25">
      <c r="A369" s="17">
        <v>365</v>
      </c>
      <c r="B369" s="17" t="s">
        <v>374</v>
      </c>
      <c r="C369" s="18" t="s">
        <v>402</v>
      </c>
      <c r="D369" s="17">
        <v>1</v>
      </c>
      <c r="E369" s="67">
        <v>24000</v>
      </c>
      <c r="F369" s="19">
        <f t="shared" si="57"/>
        <v>4560</v>
      </c>
      <c r="G369" s="19">
        <f t="shared" si="51"/>
        <v>28560</v>
      </c>
      <c r="H369" s="20"/>
      <c r="I369" s="21">
        <v>31200</v>
      </c>
      <c r="J369" s="22">
        <f t="shared" si="52"/>
        <v>5928</v>
      </c>
      <c r="K369" s="23">
        <f t="shared" si="53"/>
        <v>37128</v>
      </c>
      <c r="L369" s="24"/>
      <c r="M369" s="25">
        <v>33400</v>
      </c>
      <c r="N369" s="26">
        <f t="shared" si="54"/>
        <v>6346</v>
      </c>
      <c r="O369" s="27">
        <f t="shared" si="55"/>
        <v>39746</v>
      </c>
      <c r="P369" s="15"/>
      <c r="Q369" s="28">
        <f t="shared" si="56"/>
        <v>35144.666666666664</v>
      </c>
    </row>
    <row r="370" spans="1:17" s="29" customFormat="1" ht="17" thickBot="1" x14ac:dyDescent="0.25">
      <c r="A370" s="17">
        <v>366</v>
      </c>
      <c r="B370" s="17" t="s">
        <v>374</v>
      </c>
      <c r="C370" s="18" t="s">
        <v>403</v>
      </c>
      <c r="D370" s="17">
        <v>1</v>
      </c>
      <c r="E370" s="67">
        <v>16000</v>
      </c>
      <c r="F370" s="19">
        <f t="shared" si="57"/>
        <v>3040</v>
      </c>
      <c r="G370" s="19">
        <f t="shared" si="51"/>
        <v>19040</v>
      </c>
      <c r="H370" s="20"/>
      <c r="I370" s="21">
        <v>17000</v>
      </c>
      <c r="J370" s="22">
        <f t="shared" si="52"/>
        <v>3230</v>
      </c>
      <c r="K370" s="23">
        <f t="shared" si="53"/>
        <v>20230</v>
      </c>
      <c r="L370" s="24"/>
      <c r="M370" s="25">
        <v>16000</v>
      </c>
      <c r="N370" s="26">
        <f t="shared" si="54"/>
        <v>3040</v>
      </c>
      <c r="O370" s="27">
        <f t="shared" si="55"/>
        <v>19040</v>
      </c>
      <c r="P370" s="15"/>
      <c r="Q370" s="28">
        <f t="shared" si="56"/>
        <v>19436.666666666668</v>
      </c>
    </row>
    <row r="371" spans="1:17" s="29" customFormat="1" ht="17" thickBot="1" x14ac:dyDescent="0.25">
      <c r="A371" s="17">
        <v>367</v>
      </c>
      <c r="B371" s="17" t="s">
        <v>374</v>
      </c>
      <c r="C371" s="18" t="s">
        <v>404</v>
      </c>
      <c r="D371" s="17">
        <v>1</v>
      </c>
      <c r="E371" s="67">
        <v>6000</v>
      </c>
      <c r="F371" s="19">
        <f t="shared" si="57"/>
        <v>1140</v>
      </c>
      <c r="G371" s="19">
        <f t="shared" si="51"/>
        <v>7140</v>
      </c>
      <c r="H371" s="20"/>
      <c r="I371" s="21">
        <v>7500</v>
      </c>
      <c r="J371" s="22">
        <f t="shared" si="52"/>
        <v>1425</v>
      </c>
      <c r="K371" s="23">
        <f t="shared" si="53"/>
        <v>8925</v>
      </c>
      <c r="L371" s="24"/>
      <c r="M371" s="25">
        <v>7130</v>
      </c>
      <c r="N371" s="26">
        <f t="shared" si="54"/>
        <v>1354.7</v>
      </c>
      <c r="O371" s="27">
        <f t="shared" si="55"/>
        <v>8484.7000000000007</v>
      </c>
      <c r="P371" s="15"/>
      <c r="Q371" s="28">
        <f t="shared" si="56"/>
        <v>8183.2333333333336</v>
      </c>
    </row>
    <row r="372" spans="1:17" s="29" customFormat="1" ht="31" thickBot="1" x14ac:dyDescent="0.25">
      <c r="A372" s="17">
        <v>368</v>
      </c>
      <c r="B372" s="17" t="s">
        <v>374</v>
      </c>
      <c r="C372" s="18" t="s">
        <v>405</v>
      </c>
      <c r="D372" s="17">
        <v>1</v>
      </c>
      <c r="E372" s="67">
        <v>84000</v>
      </c>
      <c r="F372" s="19">
        <f t="shared" si="57"/>
        <v>15960</v>
      </c>
      <c r="G372" s="19">
        <f t="shared" si="51"/>
        <v>99960</v>
      </c>
      <c r="H372" s="20"/>
      <c r="I372" s="21">
        <v>104000</v>
      </c>
      <c r="J372" s="22">
        <f t="shared" si="52"/>
        <v>19760</v>
      </c>
      <c r="K372" s="23">
        <f t="shared" si="53"/>
        <v>123760</v>
      </c>
      <c r="L372" s="24"/>
      <c r="M372" s="25">
        <v>97000</v>
      </c>
      <c r="N372" s="26">
        <f t="shared" si="54"/>
        <v>18430</v>
      </c>
      <c r="O372" s="27">
        <f t="shared" si="55"/>
        <v>115430</v>
      </c>
      <c r="P372" s="15"/>
      <c r="Q372" s="28">
        <f t="shared" si="56"/>
        <v>113050</v>
      </c>
    </row>
    <row r="373" spans="1:17" s="29" customFormat="1" ht="17" thickBot="1" x14ac:dyDescent="0.25">
      <c r="A373" s="17">
        <v>369</v>
      </c>
      <c r="B373" s="17" t="s">
        <v>374</v>
      </c>
      <c r="C373" s="18" t="s">
        <v>406</v>
      </c>
      <c r="D373" s="17">
        <v>1</v>
      </c>
      <c r="E373" s="67">
        <v>400000</v>
      </c>
      <c r="F373" s="19">
        <f t="shared" si="57"/>
        <v>76000</v>
      </c>
      <c r="G373" s="19">
        <f t="shared" si="51"/>
        <v>476000</v>
      </c>
      <c r="H373" s="20"/>
      <c r="I373" s="21">
        <v>448000</v>
      </c>
      <c r="J373" s="22">
        <f t="shared" si="52"/>
        <v>85120</v>
      </c>
      <c r="K373" s="23">
        <f t="shared" si="53"/>
        <v>533120</v>
      </c>
      <c r="L373" s="24"/>
      <c r="M373" s="25">
        <v>413000</v>
      </c>
      <c r="N373" s="26">
        <f t="shared" si="54"/>
        <v>78470</v>
      </c>
      <c r="O373" s="27">
        <f t="shared" si="55"/>
        <v>491470</v>
      </c>
      <c r="P373" s="15"/>
      <c r="Q373" s="28">
        <f t="shared" si="56"/>
        <v>500196.66666666669</v>
      </c>
    </row>
    <row r="374" spans="1:17" s="29" customFormat="1" ht="17" thickBot="1" x14ac:dyDescent="0.25">
      <c r="A374" s="17">
        <v>370</v>
      </c>
      <c r="B374" s="17" t="s">
        <v>374</v>
      </c>
      <c r="C374" s="18" t="s">
        <v>407</v>
      </c>
      <c r="D374" s="17">
        <v>1</v>
      </c>
      <c r="E374" s="67">
        <v>95000</v>
      </c>
      <c r="F374" s="19">
        <f t="shared" si="57"/>
        <v>18050</v>
      </c>
      <c r="G374" s="19">
        <f t="shared" si="51"/>
        <v>113050</v>
      </c>
      <c r="H374" s="20"/>
      <c r="I374" s="21">
        <v>125000</v>
      </c>
      <c r="J374" s="22">
        <f t="shared" si="52"/>
        <v>23750</v>
      </c>
      <c r="K374" s="23">
        <f t="shared" si="53"/>
        <v>148750</v>
      </c>
      <c r="L374" s="24"/>
      <c r="M374" s="25">
        <v>117000</v>
      </c>
      <c r="N374" s="26">
        <f t="shared" si="54"/>
        <v>22230</v>
      </c>
      <c r="O374" s="27">
        <f t="shared" si="55"/>
        <v>139230</v>
      </c>
      <c r="P374" s="15"/>
      <c r="Q374" s="28">
        <f t="shared" si="56"/>
        <v>133676.66666666666</v>
      </c>
    </row>
    <row r="375" spans="1:17" s="35" customFormat="1" ht="31" thickBot="1" x14ac:dyDescent="0.25">
      <c r="A375" s="17">
        <v>371</v>
      </c>
      <c r="B375" s="31" t="s">
        <v>374</v>
      </c>
      <c r="C375" s="18" t="s">
        <v>408</v>
      </c>
      <c r="D375" s="31">
        <v>1</v>
      </c>
      <c r="E375" s="68">
        <v>560000</v>
      </c>
      <c r="F375" s="33">
        <f>E375*0.19</f>
        <v>106400</v>
      </c>
      <c r="G375" s="33">
        <f t="shared" si="51"/>
        <v>666400</v>
      </c>
      <c r="H375" s="38"/>
      <c r="I375" s="21">
        <v>727000</v>
      </c>
      <c r="J375" s="22">
        <f t="shared" si="52"/>
        <v>138130</v>
      </c>
      <c r="K375" s="23">
        <f t="shared" si="53"/>
        <v>865130</v>
      </c>
      <c r="L375" s="24"/>
      <c r="M375" s="25">
        <v>691000</v>
      </c>
      <c r="N375" s="26">
        <f t="shared" si="54"/>
        <v>131290</v>
      </c>
      <c r="O375" s="27">
        <f t="shared" si="55"/>
        <v>822290</v>
      </c>
      <c r="P375" s="15"/>
      <c r="Q375" s="28">
        <f t="shared" si="56"/>
        <v>784606.66666666663</v>
      </c>
    </row>
    <row r="376" spans="1:17" s="35" customFormat="1" ht="31" thickBot="1" x14ac:dyDescent="0.25">
      <c r="A376" s="17">
        <v>372</v>
      </c>
      <c r="B376" s="31" t="s">
        <v>374</v>
      </c>
      <c r="C376" s="18" t="s">
        <v>409</v>
      </c>
      <c r="D376" s="31">
        <v>1</v>
      </c>
      <c r="E376" s="68">
        <f>2100000/10</f>
        <v>210000</v>
      </c>
      <c r="F376" s="33">
        <f>E376*0.19</f>
        <v>39900</v>
      </c>
      <c r="G376" s="33">
        <f t="shared" si="51"/>
        <v>249900</v>
      </c>
      <c r="H376" s="38"/>
      <c r="I376" s="21">
        <v>270000</v>
      </c>
      <c r="J376" s="22">
        <f t="shared" si="52"/>
        <v>51300</v>
      </c>
      <c r="K376" s="23">
        <f t="shared" si="53"/>
        <v>321300</v>
      </c>
      <c r="L376" s="24"/>
      <c r="M376" s="25">
        <v>254000</v>
      </c>
      <c r="N376" s="26">
        <f t="shared" si="54"/>
        <v>48260</v>
      </c>
      <c r="O376" s="27">
        <f t="shared" si="55"/>
        <v>302260</v>
      </c>
      <c r="P376" s="15"/>
      <c r="Q376" s="28">
        <f t="shared" si="56"/>
        <v>291153.33333333331</v>
      </c>
    </row>
    <row r="377" spans="1:17" s="29" customFormat="1" ht="31" thickBot="1" x14ac:dyDescent="0.25">
      <c r="A377" s="17">
        <v>373</v>
      </c>
      <c r="B377" s="17" t="s">
        <v>374</v>
      </c>
      <c r="C377" s="18" t="s">
        <v>410</v>
      </c>
      <c r="D377" s="17">
        <v>1</v>
      </c>
      <c r="E377" s="67">
        <v>1500000</v>
      </c>
      <c r="F377" s="19">
        <f>E377*0.19</f>
        <v>285000</v>
      </c>
      <c r="G377" s="19">
        <f>F377+E377</f>
        <v>1785000</v>
      </c>
      <c r="H377" s="20"/>
      <c r="I377" s="21">
        <v>1696000</v>
      </c>
      <c r="J377" s="22">
        <f t="shared" si="52"/>
        <v>322240</v>
      </c>
      <c r="K377" s="23">
        <f t="shared" si="53"/>
        <v>2018240</v>
      </c>
      <c r="L377" s="24"/>
      <c r="M377" s="25">
        <v>1815000</v>
      </c>
      <c r="N377" s="26">
        <f t="shared" si="54"/>
        <v>344850</v>
      </c>
      <c r="O377" s="27">
        <f t="shared" si="55"/>
        <v>2159850</v>
      </c>
      <c r="P377" s="15"/>
      <c r="Q377" s="28">
        <f t="shared" si="56"/>
        <v>1987696.6666666667</v>
      </c>
    </row>
    <row r="378" spans="1:17" s="35" customFormat="1" ht="16" x14ac:dyDescent="0.2">
      <c r="A378" s="17">
        <v>374</v>
      </c>
      <c r="B378" s="31" t="s">
        <v>374</v>
      </c>
      <c r="C378" s="18" t="s">
        <v>411</v>
      </c>
      <c r="D378" s="31">
        <v>1</v>
      </c>
      <c r="E378" s="68">
        <v>6000000</v>
      </c>
      <c r="F378" s="33">
        <f>E378*0.19</f>
        <v>1140000</v>
      </c>
      <c r="G378" s="33">
        <f t="shared" si="51"/>
        <v>7140000</v>
      </c>
      <c r="H378" s="20"/>
      <c r="I378" s="21">
        <v>6284000</v>
      </c>
      <c r="J378" s="22">
        <f t="shared" si="52"/>
        <v>1193960</v>
      </c>
      <c r="K378" s="23">
        <f t="shared" si="53"/>
        <v>7477960</v>
      </c>
      <c r="L378" s="24"/>
      <c r="M378" s="25">
        <v>5845000</v>
      </c>
      <c r="N378" s="26">
        <f t="shared" si="54"/>
        <v>1110550</v>
      </c>
      <c r="O378" s="27">
        <f t="shared" si="55"/>
        <v>6955550</v>
      </c>
      <c r="P378" s="15"/>
      <c r="Q378" s="28">
        <f t="shared" si="56"/>
        <v>7191170</v>
      </c>
    </row>
    <row r="379" spans="1:17" ht="15.75" customHeight="1" x14ac:dyDescent="0.2">
      <c r="A379" s="57"/>
      <c r="B379" s="64"/>
      <c r="C379" s="58"/>
      <c r="D379" s="57"/>
      <c r="E379" s="59"/>
      <c r="F379" s="60" t="s">
        <v>412</v>
      </c>
      <c r="G379" s="61">
        <f>SUM(G3:G378)</f>
        <v>243715655.78976002</v>
      </c>
      <c r="H379" s="20"/>
      <c r="I379" s="1"/>
      <c r="J379" s="60" t="s">
        <v>412</v>
      </c>
      <c r="K379" s="61">
        <f>SUM(K3:K378)</f>
        <v>275962904</v>
      </c>
      <c r="L379" s="1"/>
      <c r="N379" s="60" t="s">
        <v>412</v>
      </c>
      <c r="O379" s="61">
        <f>SUM(O3:O378)</f>
        <v>260893422.29999998</v>
      </c>
      <c r="Q379" s="62">
        <f>SUM(Q3:Q378)</f>
        <v>260190660.69658682</v>
      </c>
    </row>
    <row r="380" spans="1:17" ht="15.75" customHeight="1" x14ac:dyDescent="0.2">
      <c r="A380" s="1"/>
      <c r="B380" s="65"/>
      <c r="C380" s="2"/>
      <c r="D380" s="1"/>
      <c r="E380" s="1"/>
      <c r="F380" s="1"/>
      <c r="G380" s="1"/>
      <c r="H380" s="3"/>
      <c r="I380" s="1"/>
      <c r="J380" s="1"/>
      <c r="K380" s="1"/>
      <c r="L380" s="1"/>
    </row>
    <row r="381" spans="1:17" ht="15.75" customHeight="1" x14ac:dyDescent="0.2">
      <c r="A381" s="1"/>
      <c r="B381" s="65"/>
      <c r="C381" s="2"/>
      <c r="D381" s="1"/>
      <c r="E381" s="1"/>
      <c r="F381" s="1"/>
      <c r="G381" s="1"/>
      <c r="H381" s="3"/>
      <c r="I381" s="1"/>
      <c r="J381" s="1"/>
      <c r="K381" s="1"/>
      <c r="L381" s="1"/>
    </row>
    <row r="383" spans="1:17" ht="15" customHeight="1" x14ac:dyDescent="0.2">
      <c r="J383" s="80"/>
      <c r="K383" s="80"/>
    </row>
  </sheetData>
  <autoFilter ref="A1:H379" xr:uid="{20C04E47-7DB2-4604-89F2-1F9A2EB0D85A}"/>
  <mergeCells count="7">
    <mergeCell ref="A2:C2"/>
    <mergeCell ref="A63:D63"/>
    <mergeCell ref="A246:D246"/>
    <mergeCell ref="E2:G2"/>
    <mergeCell ref="M1:O1"/>
    <mergeCell ref="I1:K1"/>
    <mergeCell ref="J383:K383"/>
  </mergeCells>
  <conditionalFormatting sqref="E379:E1048576 E1:E2">
    <cfRule type="cellIs" dxfId="2" priority="3" operator="greaterThan">
      <formula>3800060</formula>
    </cfRule>
  </conditionalFormatting>
  <conditionalFormatting sqref="A3:A378">
    <cfRule type="containsBlanks" dxfId="1" priority="1">
      <formula>LEN(TRIM(A3))=0</formula>
    </cfRule>
    <cfRule type="cellIs" dxfId="0" priority="2" operator="equal">
      <formula>0</formula>
    </cfRule>
  </conditionalFormatting>
  <pageMargins left="0.25" right="0.25" top="0.75" bottom="0.75" header="0" footer="0"/>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ESTUDIO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2026-08-19T13:10:41Z</dcterms:created>
  <dcterms:modified xsi:type="dcterms:W3CDTF">2026-08-19T13:20:34Z</dcterms:modified>
</cp:coreProperties>
</file>