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Y:\2. LICITACIONES\1.2 LICITACIONES 2026\34. GIGANTE_PROYECTOS VARIOS\3. PTAR RIO LORO\NELSON\1. 1 SEP 2026\"/>
    </mc:Choice>
  </mc:AlternateContent>
  <xr:revisionPtr revIDLastSave="0" documentId="13_ncr:1_{6C0DFC12-FEDE-4A35-A5F2-4FBE712603C5}" xr6:coauthVersionLast="47" xr6:coauthVersionMax="47" xr10:uidLastSave="{00000000-0000-0000-0000-000000000000}"/>
  <bookViews>
    <workbookView xWindow="-120" yWindow="-120" windowWidth="29040" windowHeight="15840" xr2:uid="{B1AE9A85-3548-4327-A588-2C69986720D1}"/>
  </bookViews>
  <sheets>
    <sheet name="PRESUPUESTO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_____PR1">[1]PRECIOS!$A$1:$E$65536</definedName>
    <definedName name="____PR1">[2]PRECIOS!$A$1:$E$65536</definedName>
    <definedName name="___PR1">[3]PRECIOS!$A$1:$E$65536</definedName>
    <definedName name="__PR1">[4]PRECIOS!$A$1:$E$65536</definedName>
    <definedName name="_PR1">[5]PRECIOS!$A$1:$E$65536</definedName>
    <definedName name="A">[5]PRECIOS!$J$62</definedName>
    <definedName name="APB">[5]PRECIOS!$G$71:$J$153</definedName>
    <definedName name="_xlnm.Print_Area" localSheetId="0">PRESUPUESTO!$A$1:$H$252</definedName>
    <definedName name="AY">[6]Hoja1!$G$6</definedName>
    <definedName name="AYU">[6]Hoja1!$F$6</definedName>
    <definedName name="BDLICITACION">[7]BD!$1:$1048576</definedName>
    <definedName name="bustos">[6]Hoja1!$G$10</definedName>
    <definedName name="CA">[5]PRECIOS!$J$64</definedName>
    <definedName name="CANTIDADES">'[7]CANTIDADES DE OBRA'!$D$9:$G$33</definedName>
    <definedName name="CO">[3]PRECIOS!$J$61</definedName>
    <definedName name="diego">[6]Hoja1!$G$5</definedName>
    <definedName name="DSAGASG" localSheetId="0">#REF!</definedName>
    <definedName name="DSAGASG">#REF!</definedName>
    <definedName name="ed" localSheetId="0">#REF!</definedName>
    <definedName name="ed">#REF!</definedName>
    <definedName name="ETAPA1" localSheetId="0">#REF!</definedName>
    <definedName name="ETAPA1">#REF!</definedName>
    <definedName name="ETAPA2" localSheetId="0">#REF!</definedName>
    <definedName name="ETAPA2">#REF!</definedName>
    <definedName name="ETAPA3" localSheetId="0">#REF!</definedName>
    <definedName name="ETAPA3">#REF!</definedName>
    <definedName name="ETAPA4" localSheetId="0">#REF!</definedName>
    <definedName name="ETAPA4">#REF!</definedName>
    <definedName name="HM">[6]Hoja1!$G$8</definedName>
    <definedName name="I">[6]Hoja1!$G$2</definedName>
    <definedName name="inf" localSheetId="0">#REF!</definedName>
    <definedName name="inf">#REF!</definedName>
    <definedName name="M.O." localSheetId="0">#REF!</definedName>
    <definedName name="M.O.">#REF!</definedName>
    <definedName name="MAQ">[5]PRECIOS!$G$2:$J$54</definedName>
    <definedName name="MAT">[6]Hoja1!$A$1:$D$221</definedName>
    <definedName name="MEMO">'[8]L PRECIOS'!$A$5:$D$267</definedName>
    <definedName name="MI">'[9]ANALISIS RESUMIDOS'!$C$183,'[9]ANALISIS RESUMIDOS'!$C$186,'[9]ANALISIS RESUMIDOS'!$C$181,'[9]ANALISIS RESUMIDOS'!$C$179,'[9]ANALISIS RESUMIDOS'!$C$178,'[9]ANALISIS RESUMIDOS'!$C$39,'[9]ANALISIS RESUMIDOS'!$C$40</definedName>
    <definedName name="ML">'[9]ANALISIS RESUMIDOS'!$C$183,'[9]ANALISIS RESUMIDOS'!$C$186,'[9]ANALISIS RESUMIDOS'!$C$181,'[9]ANALISIS RESUMIDOS'!$C$179,'[9]ANALISIS RESUMIDOS'!$C$178,'[9]ANALISIS RESUMIDOS'!$C$39,'[9]ANALISIS RESUMIDOS'!$C$40</definedName>
    <definedName name="O">[5]PRECIOS!$J$61</definedName>
    <definedName name="OF">[6]Hoja1!$F$5</definedName>
    <definedName name="P">[5]PRECIOS!$I$56</definedName>
    <definedName name="RDN">[6]Hoja1!$G$7</definedName>
    <definedName name="rrtewtr" localSheetId="0">#REF!</definedName>
    <definedName name="rrtewtr">#REF!</definedName>
    <definedName name="T">[6]Hoja1!$G$9</definedName>
    <definedName name="_xlnm.Print_Titles" localSheetId="0">PRESUPUESTO!$9:$10</definedName>
    <definedName name="TOP">[5]PRECIOS!$J$63</definedName>
    <definedName name="U">[6]Hoja1!$G$3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42" i="1" l="1"/>
  <c r="F226" i="1"/>
  <c r="G219" i="1"/>
  <c r="G218" i="1"/>
  <c r="G216" i="1"/>
  <c r="G215" i="1"/>
  <c r="G214" i="1"/>
  <c r="G213" i="1"/>
  <c r="G212" i="1"/>
  <c r="G211" i="1"/>
  <c r="G210" i="1"/>
  <c r="G209" i="1"/>
  <c r="G208" i="1"/>
  <c r="G207" i="1"/>
  <c r="G206" i="1"/>
  <c r="G205" i="1"/>
  <c r="G204" i="1"/>
  <c r="G203" i="1"/>
  <c r="G202" i="1"/>
  <c r="G201" i="1"/>
  <c r="G200" i="1"/>
  <c r="G199" i="1"/>
  <c r="G193" i="1"/>
  <c r="G192" i="1"/>
  <c r="G191" i="1"/>
  <c r="G190" i="1"/>
  <c r="G189" i="1"/>
  <c r="G188" i="1"/>
  <c r="G183" i="1"/>
  <c r="G182" i="1"/>
  <c r="G181" i="1"/>
  <c r="G180" i="1"/>
  <c r="G179" i="1"/>
  <c r="G185" i="1" s="1"/>
  <c r="G178" i="1"/>
  <c r="G177" i="1"/>
  <c r="G176" i="1"/>
  <c r="G174" i="1"/>
  <c r="G173" i="1"/>
  <c r="G172" i="1"/>
  <c r="G170" i="1"/>
  <c r="G169" i="1"/>
  <c r="G167" i="1"/>
  <c r="G166" i="1"/>
  <c r="G165" i="1"/>
  <c r="G163" i="1"/>
  <c r="G162" i="1"/>
  <c r="G161" i="1"/>
  <c r="G160" i="1"/>
  <c r="G159" i="1"/>
  <c r="G157" i="1"/>
  <c r="G155" i="1"/>
  <c r="G154" i="1"/>
  <c r="G153" i="1"/>
  <c r="G152" i="1"/>
  <c r="G146" i="1"/>
  <c r="G145" i="1"/>
  <c r="G144" i="1"/>
  <c r="G143" i="1"/>
  <c r="G141" i="1"/>
  <c r="G140" i="1"/>
  <c r="G139" i="1"/>
  <c r="G138" i="1"/>
  <c r="G137" i="1"/>
  <c r="G135" i="1"/>
  <c r="G134" i="1"/>
  <c r="G133" i="1"/>
  <c r="G132" i="1"/>
  <c r="G131" i="1"/>
  <c r="G130" i="1"/>
  <c r="G128" i="1"/>
  <c r="G127" i="1"/>
  <c r="G126" i="1"/>
  <c r="G125" i="1"/>
  <c r="G124" i="1"/>
  <c r="G123" i="1"/>
  <c r="G122" i="1"/>
  <c r="G121" i="1"/>
  <c r="G120" i="1"/>
  <c r="G118" i="1"/>
  <c r="G117" i="1"/>
  <c r="G116" i="1"/>
  <c r="G115" i="1"/>
  <c r="G114" i="1"/>
  <c r="G113" i="1"/>
  <c r="G111" i="1"/>
  <c r="G109" i="1"/>
  <c r="G108" i="1"/>
  <c r="G107" i="1"/>
  <c r="G105" i="1"/>
  <c r="G104" i="1"/>
  <c r="G103" i="1"/>
  <c r="G101" i="1"/>
  <c r="G100" i="1"/>
  <c r="G99" i="1"/>
  <c r="G97" i="1"/>
  <c r="G96" i="1"/>
  <c r="G95" i="1"/>
  <c r="G94" i="1"/>
  <c r="G88" i="1"/>
  <c r="G87" i="1"/>
  <c r="G86" i="1"/>
  <c r="G81" i="1"/>
  <c r="G80" i="1"/>
  <c r="G79" i="1"/>
  <c r="G78" i="1"/>
  <c r="G77" i="1"/>
  <c r="G76" i="1"/>
  <c r="G75" i="1"/>
  <c r="G74" i="1"/>
  <c r="G73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7" i="1"/>
  <c r="G56" i="1"/>
  <c r="C55" i="1"/>
  <c r="B55" i="1"/>
  <c r="G50" i="1"/>
  <c r="G49" i="1"/>
  <c r="G48" i="1"/>
  <c r="G47" i="1"/>
  <c r="G45" i="1"/>
  <c r="G44" i="1"/>
  <c r="G42" i="1"/>
  <c r="G41" i="1"/>
  <c r="G40" i="1"/>
  <c r="G39" i="1"/>
  <c r="G38" i="1"/>
  <c r="G37" i="1"/>
  <c r="G36" i="1"/>
  <c r="G34" i="1"/>
  <c r="G33" i="1"/>
  <c r="G32" i="1"/>
  <c r="G31" i="1"/>
  <c r="G30" i="1"/>
  <c r="G29" i="1"/>
  <c r="G28" i="1"/>
  <c r="G25" i="1"/>
  <c r="G24" i="1"/>
  <c r="G23" i="1"/>
  <c r="G22" i="1"/>
  <c r="G21" i="1"/>
  <c r="G20" i="1"/>
  <c r="G19" i="1"/>
  <c r="G18" i="1"/>
  <c r="G17" i="1"/>
  <c r="G15" i="1"/>
  <c r="G14" i="1"/>
  <c r="B11" i="1"/>
  <c r="G89" i="1" l="1"/>
  <c r="G91" i="1" s="1"/>
  <c r="G194" i="1"/>
  <c r="G196" i="1" s="1"/>
  <c r="G52" i="1"/>
  <c r="G220" i="1"/>
  <c r="G222" i="1" s="1"/>
  <c r="G83" i="1"/>
  <c r="G82" i="1" s="1"/>
  <c r="G84" i="1" s="1"/>
  <c r="G148" i="1"/>
  <c r="G147" i="1" s="1"/>
  <c r="G149" i="1" s="1"/>
  <c r="G51" i="1"/>
  <c r="G53" i="1" s="1"/>
  <c r="G184" i="1"/>
  <c r="G186" i="1" s="1"/>
  <c r="G224" i="1" l="1"/>
  <c r="G231" i="1" s="1"/>
  <c r="G232" i="1" s="1"/>
  <c r="G223" i="1"/>
  <c r="G233" i="1" l="1"/>
  <c r="G229" i="1"/>
  <c r="G227" i="1"/>
  <c r="G234" i="1"/>
  <c r="G228" i="1"/>
  <c r="G226" i="1" l="1"/>
  <c r="G230" i="1" s="1"/>
  <c r="G237" i="1" s="1"/>
</calcChain>
</file>

<file path=xl/sharedStrings.xml><?xml version="1.0" encoding="utf-8"?>
<sst xmlns="http://schemas.openxmlformats.org/spreadsheetml/2006/main" count="570" uniqueCount="371">
  <si>
    <t>CONSTRUCCION SISTEMA DE ALCANTARILLADO Y  PLANTA DE TRATAMIENTO DE AGUAS RESIDUALES (PTAR), PARA EL CENTRO POBLADO RIOLORO DEL MUNICIPIO DE GIGANTE.</t>
  </si>
  <si>
    <t xml:space="preserve">PRESUPUESTO GENERAL DE OBRA </t>
  </si>
  <si>
    <t>ITEM</t>
  </si>
  <si>
    <t>DESCRIPCION</t>
  </si>
  <si>
    <t>UND.</t>
  </si>
  <si>
    <t>CANT.</t>
  </si>
  <si>
    <t>VALOR UNITARIO</t>
  </si>
  <si>
    <t>VALOR TOTAL</t>
  </si>
  <si>
    <t>1.1.</t>
  </si>
  <si>
    <t>PRELIMINARES</t>
  </si>
  <si>
    <t>1.1.1.</t>
  </si>
  <si>
    <t>Localización y replanteo. Incluye: materiales, equipos, comisión topográfica para control de niveles permanentes y planos record.</t>
  </si>
  <si>
    <t>ML</t>
  </si>
  <si>
    <t>1.1.2.</t>
  </si>
  <si>
    <t>Suministro e instalación de lámina en material tipo Geomembrana Hdpe  Cal 20 de 4,8 metros de ancho para impermeabilización de canal artificial entre los puntos P12 y P6</t>
  </si>
  <si>
    <t>M2</t>
  </si>
  <si>
    <t>1.2.</t>
  </si>
  <si>
    <t>MOVIMIENTO DE TIERRAS</t>
  </si>
  <si>
    <t>1.2.1.</t>
  </si>
  <si>
    <t>Excavacion manual entre los puntos P12 y P6 (impermeabilizaciòn de canal existente).</t>
  </si>
  <si>
    <t>M3</t>
  </si>
  <si>
    <t>1.2.2.</t>
  </si>
  <si>
    <t>Excavación manual a todo Factor.</t>
  </si>
  <si>
    <t>1.2.3.</t>
  </si>
  <si>
    <t xml:space="preserve">Excavación mecánica a todo factor  H=0-2 Metros de profundidad. </t>
  </si>
  <si>
    <t>1.2.4.</t>
  </si>
  <si>
    <t xml:space="preserve">Excavación mecánica a todo factor  H=2-4 Metros de profundidad. </t>
  </si>
  <si>
    <t>1.2.5.</t>
  </si>
  <si>
    <t>Excavación mecanica todo factor H mayor a 4 Metros de profundidad.</t>
  </si>
  <si>
    <t>1.2.6.</t>
  </si>
  <si>
    <t>Material soporte en instalacion de tuberia. Cama de arena de Base 0.10 metros y 0.15 metros por encima de la cota clave de la tuberia.</t>
  </si>
  <si>
    <t>1.2.7.</t>
  </si>
  <si>
    <t>Relleno en recebo comun proveniente de material de prestamo, compactado mecanicamente.</t>
  </si>
  <si>
    <t>1.2.8.</t>
  </si>
  <si>
    <t>Relleno en material seleccionado proveniente de excavaciòn, compactado mecanicamente.</t>
  </si>
  <si>
    <t>1.2.9.</t>
  </si>
  <si>
    <t>Retiro de  material sobrante en volqueta hasta botadero  Incluye: Pago de derechos de botadero, herramienta menor, transporte, mano de obra y todo lo necesario para la correcta ejecución de la actividad.</t>
  </si>
  <si>
    <t>M3-KM</t>
  </si>
  <si>
    <t>1.3</t>
  </si>
  <si>
    <t>ESTRUCTURAS EN CONCRETO</t>
  </si>
  <si>
    <t>1.3.1.</t>
  </si>
  <si>
    <t>POZOS Y CAJILLAS</t>
  </si>
  <si>
    <t>1.3.1.1.</t>
  </si>
  <si>
    <t>Construcción de pozo de inspección a todo costo, en concreto impermeabilizado de 4000 PSI de resistencia a los 28 días, espesor de 0,20 m. Incluye: formaleta,  producción, mezcla, vaciado, desencofrado, cañuelas pulidas en concreto puro, escalones en hierro de 3/4" separados cada 0,40 m. Llevará cono de reducción, diámetro interno de 1,20 m. y espesor 0,20 m., suministro e instalación de  aro tapa HD clase D400, mano de obra, curado, desencofrada, equipo, herramientas y todo lo relacionado para la correcta ejecución de la obra; diametro total 1,60 m. incluye: Base y cañuela. Pozo de Inspección 0- 2.0 metros de altura.</t>
  </si>
  <si>
    <t>UND</t>
  </si>
  <si>
    <t>1.3.1.2.</t>
  </si>
  <si>
    <t>Construcción de pozo de inspección a todo costo, en concreto impermeabilizado de 4000 PSI de resistencia a los 28 días, espesor de 0,20 m. Incluye: formaleta,  producción, mezcla, vaciado, desencofrado, cañuelas pulidas en concreto puro, escalones en hierro de 3/4" separados cada 0,40 m. Llevará cono de reducción, diámetro interno de 1,20 m. y espesor 0,20 m., suministro e instalación de aro base y tapa HD clase D400, mano de obra, curado, desencofrada, equipo, herramientas y todo lo relacionado para la correcta ejecución de la obra; diametro total 1,60 m. incluye: Base y canuela. Pozo de Inspección de 0 a 3.00 metros de altura, desde la cota batea.</t>
  </si>
  <si>
    <t>1.3.1.3.</t>
  </si>
  <si>
    <t>Construcción de pozo de inspección a todo costo, en concreto impermeabilizado de 4000 PSI de resistencia a los 28 días, espesor de 0,20 m. Incluye: formaleta,  producción, mezcla, vaciado, desencofrado, cañuelas pulidas en concreto puro, escalones en hierro de 3/4" separados cada 0,40 m. Llevará cono de reducción, diámetro interno de 1,20 m. y espesor 0,20 m., suministro e instalación de aro base y tapa HD clase D400, mano de obra, curado, desencofrada, equipo, herramientas y todo lo relacionado para la correcta ejecución de la obra; diametro total 1,60 m. incluye: Base y canuela. Pozo de Inspección de 0 a 4.00 metros de altura, desde la cota batea.</t>
  </si>
  <si>
    <t>1.3.1.4.</t>
  </si>
  <si>
    <t>Construcción de pozo de inspección a todo costo, en concreto impermeabilizado de 4000 PSI de resistencia a los 28 días, espesor de 0,20 m. Incluye: formaleta,  producción, mezcla, vaciado, desencofrado, cañuelas pulidas en concreto puro, escalones en hierro de 3/4" separados cada 0,40 m. Llevará cono de reducción, diámetro interno de 1,20 m. y espesor 0,20 m., suministro e instalación de aro base y tapa HD clase D400, mano de obra, curado, desencofrada, equipo, herramientas y todo lo relacionado para la correcta ejecución de la obra; diametro total 1,60 m. incluye: Base y canuela. Pozo de Inspección de 0 a 5.00 metros de altura, desde la cota batea.</t>
  </si>
  <si>
    <t>1.3.1.5.</t>
  </si>
  <si>
    <t>Construcción de pozo de inspección a todo costo, en concreto impermeabilizado de 4000 PSI de resistencia a los 28 días, espesor de 0,20 m. Incluye: formaleta,  producción, mezcla, vaciado, desencofrado, cañuelas pulidas en concreto puro, escalones en hierro de 3/4" separados cada 0,40 m. Llevará cono de reducción, diámetro interno de 1,20 m. y espesor 0,20 m., suministro e instalación de aro base y tapa HD clase D400, mano de obra, curado, desencofrada, equipo, herramientas y todo lo relacionado para la correcta ejecución de la obra; diametro total 1,60 m. incluye: Base y canuela. Pozo de Inspección de 0 a 6.00 metros de altura, desde la cota batea.</t>
  </si>
  <si>
    <t>1.3.1.6.</t>
  </si>
  <si>
    <t>Construcción de pozo de inspección a todo costo, en concreto impermeabilizado de 4000 PSI de resistencia a los 28 días, espesor de 0,20 m. Incluye: formaleta,  producción, mezcla, vaciado, desencofrado, cañuelas pulidas en concreto puro, escalones en hierro de 3/4" separados cada 0,40 m. Llevará cono de reducción, diámetro interno de 1,20 m. y espesor 0,20 m., suministro e instalación de aro base y tapa HD clase D400, mano de obra, curado, desencofrada, equipo, herramientas y todo lo relacionado para la correcta ejecución de la obra; diametro total 1,60 m. incluye: Base y canuela. Pozo de Inspección de 0 a 7.00 metros de altura, desde la cota batea.</t>
  </si>
  <si>
    <t>1.3.1.7.</t>
  </si>
  <si>
    <t>Construcción de pozo de inspección a todo costo, en concreto impermeabilizado de 4000 PSI de resistencia a los 28 días, espesor de 0,20 m. Incluye: formaleta,  producción, mezcla, vaciado, desencofrado, cañuelas pulidas en concreto puro, escalones en hierro de 3/4" separados cada 0,40 m. Llevará cono de reducción, diámetro interno de 1,20 m. y espesor 0,20 m., suministro e instalación de aro base y tapa HD clase D400, mano de obra, curado, desencofrada, equipo, herramientas y todo lo relacionado para la correcta ejecución de la obra; diametro total 1,60 m. incluye: Base y canuela. Pozo de Inspección de 0 a 8.00 metros de altura, desde la cota batea.</t>
  </si>
  <si>
    <t>1.3.2</t>
  </si>
  <si>
    <t>VIADUCTO EN CERCHA METALICA Y ENCOFRADOS</t>
  </si>
  <si>
    <t>1.3.2.1</t>
  </si>
  <si>
    <t>1.3.2.2</t>
  </si>
  <si>
    <t>Concreto de Fc=140 kg/CM2, para solados de limpieza, incluye mezcla, vaciado y todo lo necesario para su correcto funcionamiento.</t>
  </si>
  <si>
    <t>1.3.2.3</t>
  </si>
  <si>
    <t>Construcción de zapatas en concreto de 3.000 PSI. incl. Formaleta.</t>
  </si>
  <si>
    <t>1.3.2.4</t>
  </si>
  <si>
    <t>Columnas en concreto de 3000 PSI. Concreto a la vista.</t>
  </si>
  <si>
    <t>1.3.2.5.</t>
  </si>
  <si>
    <t>Estructura metalica para cerchas de viaducto, contencion de tuberia.</t>
  </si>
  <si>
    <t>KG</t>
  </si>
  <si>
    <t>1.3.2.6.</t>
  </si>
  <si>
    <t>Suministro e Instalacion de Anclaje para columna de cercha, incluye ( Platina de 3/8" doble de 0.40x0.40 metros, pernos en varilla roscada de 1/2" de 0.60 metros, con tuerca y arandela de seguridad )</t>
  </si>
  <si>
    <t>1.3.2.7</t>
  </si>
  <si>
    <t>Encofrado a todo costo en concreto reforzado en hierro de 1/2" para varilla principal y flejes de 3/8" separados cada 0.20 m. de 4000 PSI impermeabilizado, sección de 0.60 x 0.50 m. , para proteccion de tuberías, para tubería PVC sanitaria sello hermetico de 200 mm - Ø 8" segun los planos.  Incluye: materiales, mano de obra, formaleta, vaciado y todo lo relacionado para la correcta ejecución de la obra.</t>
  </si>
  <si>
    <t>SUMINISTRO E INSTALACION DE TUBERIAS</t>
  </si>
  <si>
    <t>1.4.1</t>
  </si>
  <si>
    <t>Suministro tubería de pared estructural  para alcantarillado, Sistema de unión mecánico, campana espigo con hidrosello de caucho. Diametro=200 mm. Incluye: suministro y transporte al sitio de instalación.</t>
  </si>
  <si>
    <t>1.4.2</t>
  </si>
  <si>
    <t>Instalacion tubería de pared estructural  para alcantarillado, Sistema de unión mecánico, campana espigo con hidrosello de caucho. Diametro=200 mm. Incluye: Nivelacion de la zanja.</t>
  </si>
  <si>
    <t>1.5</t>
  </si>
  <si>
    <t>DOMICILIARIAS</t>
  </si>
  <si>
    <t>1.5.1.</t>
  </si>
  <si>
    <t>Suministro e Instalación de Cajilla domiciliaria para alcantarillado a todo costo en concreto simple de 4000 PSI impermeabilizado de dimensión de 0.5 X 0.5 m. libres y profundidad de 0,80 mts libres, espesor de 0.15 m. Tapa en concreto reforzado en hierro de 3/8" separados cada 0.10 m. en ambos sentidos, base de 0.9 X 0.9 X 0.10 m. Superficie y cañuela esmaltadas en concreto puro y muros con pañete impermeabilizado. Incluye: producción, formaleta, vaciado, desencofrado y todo lo necesario para la correcta ejecución de la obra. CON PAÑETE.</t>
  </si>
  <si>
    <t>1.5.2.</t>
  </si>
  <si>
    <t>Suministro tubería de pared estructural  para alcantarillado, Sistema de unión mecánico, campana espigo con hidrosello de caucho. Diametro=160 mm. Incluye: suministro y transporte al sitio de instalación.</t>
  </si>
  <si>
    <t>1.5.3.</t>
  </si>
  <si>
    <t>Instalacion tubería de pared estructural  para alcantarillado, Sistema de unión mecánico, campana espigo con hidrosello de caucho. Diametro=160 mm. Incluye: Nivelacion de la zanja.</t>
  </si>
  <si>
    <t>1.5.4.</t>
  </si>
  <si>
    <t>Suministro e instalación de Kit Silla Yee 200x160mm.  Incluye: Accesorios adecuados para su correcta conexión y sello hermético.</t>
  </si>
  <si>
    <t>CAPITULO 1: SUB-TOTAL - OBRA CIVIL</t>
  </si>
  <si>
    <t>CAPITULO 1: SUB-TOTAL - SUMINISTROS</t>
  </si>
  <si>
    <t>COSTO DIRECTO TOTAL ALCANTARILLADO</t>
  </si>
  <si>
    <t>CAPITULO 2: PLANTA DE TRATAMIENTO DE AGUAS RESIDULES (PTAR)</t>
  </si>
  <si>
    <t>2.1.1.</t>
  </si>
  <si>
    <t>Localización y replanteo. Incluye: materiales, equipos y comisión topográfica.</t>
  </si>
  <si>
    <t>2.1.2.</t>
  </si>
  <si>
    <t>2.2.1</t>
  </si>
  <si>
    <t>2.2.2</t>
  </si>
  <si>
    <t>2.2.3.</t>
  </si>
  <si>
    <t>2.2.4.</t>
  </si>
  <si>
    <t xml:space="preserve"> Suministro Tuberia Sanitaria PVC de 4".</t>
  </si>
  <si>
    <t>2.2.5.</t>
  </si>
  <si>
    <t>Instalacion de Tuberia Sanitaria PVC de 4", incluye accesorios.</t>
  </si>
  <si>
    <t>2.2.6</t>
  </si>
  <si>
    <t>2.2.7</t>
  </si>
  <si>
    <t>2.2.8</t>
  </si>
  <si>
    <t>2.2.9</t>
  </si>
  <si>
    <t>2.2.10</t>
  </si>
  <si>
    <t>2.2.11</t>
  </si>
  <si>
    <t>2.2.12</t>
  </si>
  <si>
    <t>Suministro de Valvula Bola PVC union roscada de 4"</t>
  </si>
  <si>
    <t>2.2.13</t>
  </si>
  <si>
    <t>Instalaciòn de valvula bola PVC de 4".</t>
  </si>
  <si>
    <t>2.3</t>
  </si>
  <si>
    <t>PTAR</t>
  </si>
  <si>
    <t>2.3.1</t>
  </si>
  <si>
    <t>Planta de tratamiento de aguas residuales - Acuarap - 3lps.</t>
  </si>
  <si>
    <t>2.3.2</t>
  </si>
  <si>
    <t>Concreto de Fc=280 kg/CM2, Impermeabilizado para estructuras enterradas y semienterradas.</t>
  </si>
  <si>
    <t>2.3.3</t>
  </si>
  <si>
    <t>Concreto de Fc=280 kg/CM2, Impermeabilizado para estructuras en elevacion.</t>
  </si>
  <si>
    <t>2.3.4</t>
  </si>
  <si>
    <t>Acero de refuerzo figurado FY= 420 Mpa-60000 PSI, corrugado. Incluye transporte con descarga, transporte interno, alambre de amarre, certificados y todos los elementos necesarios para su correcta instalación, según diseño y recomendaciones.</t>
  </si>
  <si>
    <t>2.3.5</t>
  </si>
  <si>
    <t>Suministro  compuerta de tablero en lamina acero inox.cal 18.Ver plano. Incluye instalacion guias y sello</t>
  </si>
  <si>
    <t>2.3.6</t>
  </si>
  <si>
    <t xml:space="preserve">Suministro e Instalación de rejas (gruesa,fina y atrapa fibra)   como se muestra en el plano Incluye guias en U de 1x1/2" </t>
  </si>
  <si>
    <t>2.3.7</t>
  </si>
  <si>
    <t>2.3.8</t>
  </si>
  <si>
    <t>2.3.9</t>
  </si>
  <si>
    <t>Tapas en aluminio alfajor de 2,5mm sobre angulo de 1"*3/16"</t>
  </si>
  <si>
    <t>CAPITULO 2 SUB-TOTAL - OBRA CIVIL</t>
  </si>
  <si>
    <t>CAPPITULO 2SUB-TOTAL - SUMINISTROS</t>
  </si>
  <si>
    <t>PLANTA DE TRATAMIENTO TOTAL COSTOS DIRECTOS</t>
  </si>
  <si>
    <t>DISIPADOR</t>
  </si>
  <si>
    <t>SUB-TOTAL - OBRA CIVIL</t>
  </si>
  <si>
    <t>SUB-TOTAL - SUMINISTROS</t>
  </si>
  <si>
    <t>CAPITULO 3 TOTAL COSTOS DIRECTOS</t>
  </si>
  <si>
    <t>CASETA DE OPERACIÓN</t>
  </si>
  <si>
    <t>4.1.1.</t>
  </si>
  <si>
    <t>4.1.2.</t>
  </si>
  <si>
    <t>4.1.3.</t>
  </si>
  <si>
    <t>4.1.4.</t>
  </si>
  <si>
    <t>4.2.</t>
  </si>
  <si>
    <t>CIMENTACION</t>
  </si>
  <si>
    <t>4.2.1.</t>
  </si>
  <si>
    <t>Concreto para solado, limpieza y/o rellenos fluidos - 1700 PSI (140KG/CM2) - Espesor=0.05 metros.</t>
  </si>
  <si>
    <t>4.2.2</t>
  </si>
  <si>
    <t>4.2.3</t>
  </si>
  <si>
    <t>Viga de cimentación en concreto de 3000 PSI (Fc: 210 KG/CM2)</t>
  </si>
  <si>
    <t>4.3</t>
  </si>
  <si>
    <t>4.3.1</t>
  </si>
  <si>
    <t>4.3.2</t>
  </si>
  <si>
    <t>Viga de amarre aerea en concreto de 3000 PSI. Concreto a la vista.</t>
  </si>
  <si>
    <t>4.3.3</t>
  </si>
  <si>
    <t>4.4</t>
  </si>
  <si>
    <t>MAMPOSTERIA</t>
  </si>
  <si>
    <t>4.4.1</t>
  </si>
  <si>
    <t>Dinteles. e=0.15X0.20 metros. Para puertas y ventanas. Incluye suministro, transporte y colocación de concreto de 3000 PSI preparado en obra, formaleta.</t>
  </si>
  <si>
    <t>4.4.2</t>
  </si>
  <si>
    <t>Muro en ladrillo prensado estructural tipo rejilla de 0.07*0.12*0.29 metros, estriado por ambas caras. Incluye mortero de pega.</t>
  </si>
  <si>
    <t>4.4.3</t>
  </si>
  <si>
    <t>Pañete sobre muros.</t>
  </si>
  <si>
    <t>4.5</t>
  </si>
  <si>
    <t>ACERO DE REFUERZO</t>
  </si>
  <si>
    <t>4.5.1</t>
  </si>
  <si>
    <t>4.6</t>
  </si>
  <si>
    <t>PISOS Y ENCHAPES</t>
  </si>
  <si>
    <t>4.6.1</t>
  </si>
  <si>
    <t>Placa de contrapiso en Concreto de 3.000 PSI - e=0.10 MTS</t>
  </si>
  <si>
    <t>4.6.2</t>
  </si>
  <si>
    <t>Alistado de piso para ceramica en mortero 1:4 e=0.05 metros.</t>
  </si>
  <si>
    <t>4.6.3</t>
  </si>
  <si>
    <t>Suministro e Instalacion de Malla electrosoldada para placa de piso (Malla Electrosoldada 4.0 mm 15X15).</t>
  </si>
  <si>
    <t>4.6.4</t>
  </si>
  <si>
    <t>Piso en tablon grafilado de grees de 0.30x0.30 metros. Incluye suministro e instalación.</t>
  </si>
  <si>
    <t>4.6.5</t>
  </si>
  <si>
    <t>Guardaescoba en tableta de grees de 0.10*0.30 metros. Incluye suministro e instalación.</t>
  </si>
  <si>
    <t>4.6.6</t>
  </si>
  <si>
    <t>Enchape pared de 0.25X0.30 metros. Incluye suministro e instalacion.</t>
  </si>
  <si>
    <t>4.7</t>
  </si>
  <si>
    <t>INSTALACIONES SANITARIAS</t>
  </si>
  <si>
    <t>4.7.1</t>
  </si>
  <si>
    <t>Suministro e Instalacion de Punto Sanitario PVC de 2". Incluye accesorios.</t>
  </si>
  <si>
    <t>4.7.2</t>
  </si>
  <si>
    <t>Suministro e Instalacion de Punto Sanitario PVC de 3". Incluye accesorios.</t>
  </si>
  <si>
    <t>4.7.3</t>
  </si>
  <si>
    <t>Suministro e Instalacion de Punto Sanitario PVC de 4". Incluye accesorios.</t>
  </si>
  <si>
    <t>4.7.4</t>
  </si>
  <si>
    <t>4.7.5</t>
  </si>
  <si>
    <t xml:space="preserve"> Suministro Tuberia Sanitaria PVC de 6".</t>
  </si>
  <si>
    <t>4.7.6</t>
  </si>
  <si>
    <t>4.7.7</t>
  </si>
  <si>
    <t>Instalacion de Tuberia Sanitaria PVC de 6", incluye accesorios.</t>
  </si>
  <si>
    <t>4.7.8</t>
  </si>
  <si>
    <t>Construcción de caja de inspección DE 0.50x 0.50x0.65 metros, e=0.10 metros en concreto de 3000 psi, incluye tapa de concreto con herraje, y todo lo necesario para su correcta ejecucion.</t>
  </si>
  <si>
    <t>4.7.9</t>
  </si>
  <si>
    <t>Construcción de caja de inspección DE 1.00x 1.00x1.00 metros, e=0.10 metros en concreto de 3000 psi, incluye tapa de concreto con herraje, y todo lo necesario para su correcta ejecucion.</t>
  </si>
  <si>
    <t>4.8</t>
  </si>
  <si>
    <t>INSTALACIONES HIDRAULICAS</t>
  </si>
  <si>
    <t>4.8.1</t>
  </si>
  <si>
    <t>Suministro e Instalacion Punto de Agua Fria PVC-P de 1/2". Incluye tuberia y accesorios hasta la red de 3/4".</t>
  </si>
  <si>
    <t>4.8.2</t>
  </si>
  <si>
    <t>Suministro Tuberia PVC presion de 3/4".</t>
  </si>
  <si>
    <t>4.8.3</t>
  </si>
  <si>
    <t>Instalacion de Tuberia PVC presion de 3/4". incluye accesorios.</t>
  </si>
  <si>
    <t>4.8.4</t>
  </si>
  <si>
    <t xml:space="preserve"> Suministro e Instalacion de llave de bola de 3/4". incluye accesorios.</t>
  </si>
  <si>
    <t>4.8.5</t>
  </si>
  <si>
    <t>Suministro e Instalacion de llave terminal de 1/2". incluye accesorios.</t>
  </si>
  <si>
    <t>4.8.6</t>
  </si>
  <si>
    <t>Suministro e Instalacion de llave para ducha de 1/2". incluye accesorios.</t>
  </si>
  <si>
    <t>4.9</t>
  </si>
  <si>
    <t>APARATOS SANITARIOS</t>
  </si>
  <si>
    <t>4.9.1</t>
  </si>
  <si>
    <t xml:space="preserve">Combo lavamanos + sanitario - griferia, línea blanca económica. Incluye Suministro, transporte e instalacion, grifería, abasto y todos los demás elementos necesarios para su correcta instalación y funcionamiento.      </t>
  </si>
  <si>
    <t>4.9.2</t>
  </si>
  <si>
    <t>Lavaplatos en acero inxidable linea economica de empotrar. Incluye griferia, abasto y todos los demas elementos para su correcta instalacion y funcionamiento.</t>
  </si>
  <si>
    <t>4.9.3</t>
  </si>
  <si>
    <t xml:space="preserve">Suministro e instalacion juego llave ducha. Incluye sistema de regadera. </t>
  </si>
  <si>
    <t>4.9.4</t>
  </si>
  <si>
    <t xml:space="preserve">Suministro e instalacion de juego de incrustaciones. </t>
  </si>
  <si>
    <t>4.9.5</t>
  </si>
  <si>
    <t>Rejilla de piso de diametro 3". De perforación circular. Incluye suministro e instalación.</t>
  </si>
  <si>
    <t>CARPINTERIA METALICA</t>
  </si>
  <si>
    <t>4.10.1</t>
  </si>
  <si>
    <t>Suministro e instalacion puerta metalica C.R CAL. 18 tipo aluminio. Incluye marco, pintura anticorrosiva, pintura electrostatica y elemento de fijacion.</t>
  </si>
  <si>
    <t>4.10.2</t>
  </si>
  <si>
    <t>Suministro e instalacion ventana y luceta metalica C.R CAL. 18 tipo aluminio. Incluye marco, pintura anticorrosiva, pintura electrostatica y vidrios.</t>
  </si>
  <si>
    <t>4.10.3</t>
  </si>
  <si>
    <t>Porton en malla eslabonada soldada, con marco en tuberia galvanizada de 2", hoja de 2.00x2.0 metros, dos cuerpos.</t>
  </si>
  <si>
    <t>4.10.4</t>
  </si>
  <si>
    <t>Cerramiento en malla eslabonada de 2.77 mm de 2.25"X2.25" pulgadas y tuberia galvanizada tipo cerramiento de 2" (L=3,00 m) cada 2,50 m , con marco en angulo de 1 1/2"X1/4" (1,40X2,30) espaciada 10 cms del tubo, sobre muro en ladrillo prensado a la vista de H=0,60 m, con estructura de soporte y confinamiento (vigueta 0,15X0,12 y columneta de 0,15X0,13 m), angulo superior de 1"X1/8", 3 hilos de alambre de puas y platinas. Cimentacion en concreto ciclopeo de 0,30X0,40. Incluye todo factor con respecto a la diferencia de alturas presentes.</t>
  </si>
  <si>
    <t>CAPITULO 4 SUB-TOTAL - OBRA CIVIL</t>
  </si>
  <si>
    <t>CAPIITULO 4 SUB-TOTAL - SUMINISTROS</t>
  </si>
  <si>
    <t>CAPITULO 4 TOTALCOSTOSDIRECTOS</t>
  </si>
  <si>
    <t>LECHOS DE SECADO</t>
  </si>
  <si>
    <t>5.1.1.</t>
  </si>
  <si>
    <t>5.1.2.</t>
  </si>
  <si>
    <t>5.1.3.</t>
  </si>
  <si>
    <t>5.1.4.</t>
  </si>
  <si>
    <t>5.2.</t>
  </si>
  <si>
    <t>5.2.1.</t>
  </si>
  <si>
    <t>5.3</t>
  </si>
  <si>
    <t>5.3.1</t>
  </si>
  <si>
    <t>Concreto de Fc=210 kg/CM2, Impermeabilizado para estructuras enterradas y semienterradas.</t>
  </si>
  <si>
    <t>5.3.2</t>
  </si>
  <si>
    <t>Concreto de Fc=210 kg/CM2, Impermeabilizado para estructuras en elevacion.</t>
  </si>
  <si>
    <t>5.3.3</t>
  </si>
  <si>
    <t>5.3.4</t>
  </si>
  <si>
    <t>5.3.5</t>
  </si>
  <si>
    <t>5.4</t>
  </si>
  <si>
    <t>ESTRUCTURA METALICA</t>
  </si>
  <si>
    <t>5.4.1</t>
  </si>
  <si>
    <t xml:space="preserve">Columnas en tubo metálico tipo Perfil C doble Gr50 100 x 50 x 1.5mm </t>
  </si>
  <si>
    <t>5.4.2</t>
  </si>
  <si>
    <t>Suministro e Instalacion de Anclaje para columna, incluye            ( Platina de 3/8" doble de 0.25x0.25 metros, pernos en varilla roscada de 1/2" de 0.40 metros, con tuerca y arandela de seguridad )</t>
  </si>
  <si>
    <t>5.4.3</t>
  </si>
  <si>
    <t xml:space="preserve">Vigas y estructura de cubierta  en tubo metálico tipo Perfil C  Gr50 100 x 50 x 1.5mm </t>
  </si>
  <si>
    <t>5.5</t>
  </si>
  <si>
    <t>CUBIERTA</t>
  </si>
  <si>
    <t>5.5.1</t>
  </si>
  <si>
    <t>Correas en Tubo rectangular 76 x 38 x 1.1mm</t>
  </si>
  <si>
    <t>5.5.2</t>
  </si>
  <si>
    <t>Cubierta en teja mater 1000 Prepintada, Incluye soportes y tornillos.</t>
  </si>
  <si>
    <t>5.6</t>
  </si>
  <si>
    <t>LECHO FILTRANTE</t>
  </si>
  <si>
    <t>5.6.1</t>
  </si>
  <si>
    <t>Lecho en material grava gruesa 1"-1,5"</t>
  </si>
  <si>
    <t>5.6.2</t>
  </si>
  <si>
    <t>Material granular TM 1,25"</t>
  </si>
  <si>
    <t>5.6.3</t>
  </si>
  <si>
    <t>Material granular TM 1,125"</t>
  </si>
  <si>
    <t>CONDUCCION LIXIVIADOS</t>
  </si>
  <si>
    <t>5.7.1</t>
  </si>
  <si>
    <t>5.7.2</t>
  </si>
  <si>
    <t>5.7.3</t>
  </si>
  <si>
    <t>5.7.4</t>
  </si>
  <si>
    <t>5.7.5</t>
  </si>
  <si>
    <t>5.7.6</t>
  </si>
  <si>
    <t>Suministro e instalación de PASAMURO en HD de 4" Segun se requiera.</t>
  </si>
  <si>
    <t>5.7.7</t>
  </si>
  <si>
    <t>5.7.8</t>
  </si>
  <si>
    <t>CAPITULO 5 SUB-TOTAL - OBRA CIVIL</t>
  </si>
  <si>
    <t>º</t>
  </si>
  <si>
    <t>CAPITULO 5SUB-TOTAL - SUMINISTROS</t>
  </si>
  <si>
    <t>CAPITULO 5 TOTAL COSTOS DIRECTOS</t>
  </si>
  <si>
    <t>TRAMPA DE GRASAS</t>
  </si>
  <si>
    <t>Suministro e instalaciòn de accesorios de entrada y salida trampa de grasas en pvc sanitaria 6"</t>
  </si>
  <si>
    <t>CAPITULO 6 SUB-TOTAL - OBRA CIVIL</t>
  </si>
  <si>
    <t>CAPITULO 6 SUB-TOTAL - SUMINISTROS</t>
  </si>
  <si>
    <t>CAPITULO 6 TOTAL COSTOS DIRECTOS</t>
  </si>
  <si>
    <t>INSTALACIONES ELECTRICAS</t>
  </si>
  <si>
    <t>INSTALACIONES ELECTRICAS GENERALES</t>
  </si>
  <si>
    <t>7.1.1</t>
  </si>
  <si>
    <t>Localización y replanteo (Línea de media tensión), incluye transporte y todo lo necesario para la correcta ejecucion de la obra.</t>
  </si>
  <si>
    <t>KM</t>
  </si>
  <si>
    <t>7.1.2</t>
  </si>
  <si>
    <t>Suministro e instalacion punto electrico para iluminacion. Incluye plafon y bombillo led de 18 W, cable monopolar No.12 HFFR, tuberia EMT y/o PVC de 1/2" y accesorios.</t>
  </si>
  <si>
    <t>7.1.3</t>
  </si>
  <si>
    <t>Suministro e instalacion punto electrico para tomacorriente doble. Incluye tomacorriente doble, cable monopolar No.12 HFFR, tuberia EMT y/o PVC de 1/2" y accesorios.</t>
  </si>
  <si>
    <t>7.1.4</t>
  </si>
  <si>
    <t>Suministro e instalacion punto electrico para interruptor sencillo. Incluye interruptor sencillo, cable monopolar No.12 HFFR, tuberia EMT y/o PVC de 1/2" y accesorios.</t>
  </si>
  <si>
    <t>7.1.5</t>
  </si>
  <si>
    <t>Suministro e instalacion punto electrico para interruptor doble. Incluye interruptor triple, cable monopolar No.12 HFFR, tuberia EMT y/o PVC de 1/2" y accesorios.</t>
  </si>
  <si>
    <t>7.1.6</t>
  </si>
  <si>
    <t>Suministro e instalacion punto electrico para tomacorriente doble GFCI. Incluye tomacorriente doble, cable monopolar No.12 HFFR, tuberia EMT y/o PVC de 1/2" y accesorios.</t>
  </si>
  <si>
    <t>7.1.7</t>
  </si>
  <si>
    <t>Suministro e instalacion de punto electrico para tomacorriente pata trabada 220 V. Incluye cable monopolar No.12 AWG HFFR, tuberia EMT y/o PVC de 1/2" y accesorios.</t>
  </si>
  <si>
    <t>7.1.8</t>
  </si>
  <si>
    <t>Suministro e instalacion tablero bifasico con puerta de 12 circuitos.</t>
  </si>
  <si>
    <t>7.1.9</t>
  </si>
  <si>
    <t>Suministro e instalacion breaker enchufable o atornillable 1x20 A.</t>
  </si>
  <si>
    <t>7.1.10</t>
  </si>
  <si>
    <t>Suministro e instalacion breaker enchufable 2x20A</t>
  </si>
  <si>
    <t>7.1.11</t>
  </si>
  <si>
    <t>Suministro e instalacion de templete sencillo. Incluye excavacion para vigueta.</t>
  </si>
  <si>
    <t>7.1.12</t>
  </si>
  <si>
    <t>Suministro e instalacion poste de concreto de 10 m x510 Kg.  Incluye excavacion, hincado, orientacion y plomado.</t>
  </si>
  <si>
    <t>7.1.13</t>
  </si>
  <si>
    <t>Suministro e instalacion de red trenzada Al 2x50 +50.</t>
  </si>
  <si>
    <t>7.1.14</t>
  </si>
  <si>
    <t>Suministro e instalacion estructura de paso o retencion red B.T</t>
  </si>
  <si>
    <t>7.1.15</t>
  </si>
  <si>
    <t xml:space="preserve">Suministro e instalacion de caja de inspeccion de 60x60 cm </t>
  </si>
  <si>
    <t>7.1.16</t>
  </si>
  <si>
    <t>Suministro e instalacion de acometida en cable serie 8000 Al 2xNo6+1No.8Cu.Inlcuye tuberia conduit PVC de 1-1/2".</t>
  </si>
  <si>
    <t>7.1.17</t>
  </si>
  <si>
    <t>Suministro e instalacion proyector led 100 W.</t>
  </si>
  <si>
    <t>7.1.18</t>
  </si>
  <si>
    <t>Suministro e instalacion de electrobomba. Incluye todo elemento requerido para su correcta instalacion.</t>
  </si>
  <si>
    <t>SISTEMA INTERCONECTADO DE ENERGIA SOLAR</t>
  </si>
  <si>
    <t>7.2.1</t>
  </si>
  <si>
    <t xml:space="preserve">Suministro e Instalacion panel solar monocristalino perc jinko 300 Watt </t>
  </si>
  <si>
    <t>7.2.2</t>
  </si>
  <si>
    <t>Suministro e Instalacion Inversor Grid Tied Fronius Symo 5 Kw</t>
  </si>
  <si>
    <t>CAPITULO 7 SUB-TOTAL - OBRA CIVIL</t>
  </si>
  <si>
    <t>CAPITULO 7 SUB-TOTAL - SUMINISTROS</t>
  </si>
  <si>
    <t>CAPITULO 7 TOTAL COSTOS DIRECTOS</t>
  </si>
  <si>
    <t>TOTAL  - OBRA CIVIL COSTOSDIRECTOS</t>
  </si>
  <si>
    <t>TOTAL - SUMINISTROS</t>
  </si>
  <si>
    <t>A.I.U.</t>
  </si>
  <si>
    <t xml:space="preserve">Administración </t>
  </si>
  <si>
    <t>Imprevistos</t>
  </si>
  <si>
    <t>Utilidad</t>
  </si>
  <si>
    <t>VALOR TOTAL OBRA CIVIL</t>
  </si>
  <si>
    <t>VALOR TOTAL  COSTOS DIRECTOS SUMINISTROS</t>
  </si>
  <si>
    <t>Administración - Suministros</t>
  </si>
  <si>
    <t>VALOR TOTAL SUMINISTROS</t>
  </si>
  <si>
    <t>PLAN DE MANEJO AMBIENTAL (PMA)</t>
  </si>
  <si>
    <t>CERTIFICACION INSPECCION RETIE</t>
  </si>
  <si>
    <t xml:space="preserve">TRAMITES DE LEGALIZACION Y CONEXIÓN </t>
  </si>
  <si>
    <t>VALOR TOTAL - OBRA</t>
  </si>
  <si>
    <t>LUIS ENRIQUE TIERRADENTRO</t>
  </si>
  <si>
    <t>SECRETARI0 DE PLANEACION E INFRAESTRUCTURA</t>
  </si>
  <si>
    <t>FORMULARIO 1</t>
  </si>
  <si>
    <t>PROPUESTA ECONÓMICA</t>
  </si>
  <si>
    <r>
      <t xml:space="preserve">[La entidad puede utilizar este formulario de presentación de </t>
    </r>
    <r>
      <rPr>
        <b/>
        <u/>
        <sz val="11"/>
        <rFont val="Arial"/>
        <family val="2"/>
      </rPr>
      <t xml:space="preserve">propuesta económica </t>
    </r>
    <r>
      <rPr>
        <sz val="11"/>
        <rFont val="Arial"/>
        <family val="2"/>
      </rPr>
      <t xml:space="preserve">de forma detallada, sin perjuicio que la entidad pueda modificarlo o establecer la presentación de la oferta económica con un formulario distinto al indicado.]
[Los proponentes emplearán el formulario establecido por la entidad para determinar su propuesta económica conforme al Formulario 1 - Presupuesto Oficial publicado por la Entidad]
</t>
    </r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</si>
  <si>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</si>
  <si>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r>
      <rPr>
        <b/>
        <sz val="11"/>
        <rFont val="Arial"/>
        <family val="2"/>
      </rPr>
      <t>NOTA 2:</t>
    </r>
    <r>
      <rPr>
        <sz val="11"/>
        <rFont val="Arial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</si>
  <si>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A.I.U y su discriminación deben estar en porcentaje (%). </t>
    </r>
  </si>
  <si>
    <t>DESCRIPCIÓN</t>
  </si>
  <si>
    <t>PORCENTAJE</t>
  </si>
  <si>
    <t>ADMINISTRACIÓN</t>
  </si>
  <si>
    <t>A=</t>
  </si>
  <si>
    <t>I=</t>
  </si>
  <si>
    <t>U=</t>
  </si>
  <si>
    <t>TOTAL A.I.U</t>
  </si>
  <si>
    <t>A.I.U.=</t>
  </si>
  <si>
    <t>UTILIDAD</t>
  </si>
  <si>
    <t>IMPREVISTO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</si>
  <si>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</t>
    </r>
    <r>
      <rPr>
        <b/>
        <sz val="11"/>
        <rFont val="Arial"/>
        <family val="2"/>
      </rPr>
      <t>NO</t>
    </r>
    <r>
      <rPr>
        <sz val="11"/>
        <rFont val="Arial"/>
        <family val="2"/>
      </rPr>
      <t xml:space="preserve"> incluye el valor de A.I.U.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</si>
</sst>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_(&quot;$&quot;\ * #,##0.00_);_(&quot;$&quot;\ * \(#,##0.00\);_(&quot;$&quot;\ * &quot;-&quot;??_);_(@_)"/>
    <numFmt numFmtId="165" formatCode="[$$-240A]\ #,##0"/>
    <numFmt numFmtId="166" formatCode="#,##0.0"/>
    <numFmt numFmtId="167" formatCode="_(* #,##0.00_);_(* \(#,##0.00\);_(* &quot;-&quot;??_);_(@_)"/>
    <numFmt numFmtId="168" formatCode="[$$-240A]\ #,##0.00"/>
    <numFmt numFmtId="169" formatCode="0.0"/>
    <numFmt numFmtId="170" formatCode="[$$-240A]\ #,##0.0000"/>
    <numFmt numFmtId="171" formatCode="0#.00\ \L\t"/>
    <numFmt numFmtId="172" formatCode="_-[$$-240A]\ * #,##0.00_ ;_-[$$-240A]\ * \-#,##0.00\ ;_-[$$-240A]\ * &quot;-&quot;??_ ;_-@_ "/>
  </numFmts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mbria"/>
      <family val="1"/>
      <scheme val="major"/>
    </font>
    <font>
      <b/>
      <sz val="12"/>
      <color theme="1"/>
      <name val="Cambria"/>
      <family val="1"/>
    </font>
    <font>
      <sz val="11"/>
      <name val="Cambria"/>
      <family val="1"/>
      <scheme val="major"/>
    </font>
    <font>
      <b/>
      <sz val="12"/>
      <name val="Cambria"/>
      <family val="1"/>
      <scheme val="major"/>
    </font>
    <font>
      <sz val="10"/>
      <name val="Cambria"/>
      <family val="1"/>
      <scheme val="major"/>
    </font>
    <font>
      <sz val="10"/>
      <name val="Arial"/>
      <family val="2"/>
    </font>
    <font>
      <sz val="8"/>
      <name val="Cambria"/>
      <family val="1"/>
      <scheme val="major"/>
    </font>
    <font>
      <b/>
      <sz val="10"/>
      <name val="Arial"/>
      <family val="2"/>
    </font>
    <font>
      <sz val="8"/>
      <name val="Arial"/>
      <family val="2"/>
    </font>
    <font>
      <b/>
      <sz val="10"/>
      <name val="Cambria"/>
      <family val="1"/>
      <scheme val="major"/>
    </font>
    <font>
      <sz val="9"/>
      <name val="Cambria"/>
      <family val="1"/>
      <scheme val="major"/>
    </font>
    <font>
      <b/>
      <sz val="8"/>
      <name val="Arial"/>
      <family val="2"/>
    </font>
    <font>
      <b/>
      <sz val="10"/>
      <color theme="1"/>
      <name val="Cambria"/>
      <family val="1"/>
      <scheme val="major"/>
    </font>
    <font>
      <b/>
      <sz val="10"/>
      <name val="Cambria"/>
      <family val="1"/>
    </font>
    <font>
      <b/>
      <sz val="8"/>
      <name val="Cambria"/>
      <family val="1"/>
    </font>
    <font>
      <b/>
      <sz val="8"/>
      <name val="Cambria"/>
      <family val="1"/>
      <scheme val="major"/>
    </font>
    <font>
      <sz val="11"/>
      <name val="Arial"/>
      <family val="2"/>
    </font>
    <font>
      <b/>
      <sz val="11"/>
      <name val="Arial"/>
      <family val="2"/>
    </font>
    <font>
      <b/>
      <u/>
      <sz val="1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3">
    <xf numFmtId="0" fontId="0" fillId="0" borderId="0"/>
    <xf numFmtId="167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3" fillId="0" borderId="0"/>
    <xf numFmtId="164" fontId="2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0" fontId="1" fillId="0" borderId="0"/>
    <xf numFmtId="0" fontId="1" fillId="0" borderId="0"/>
    <xf numFmtId="171" fontId="10" fillId="0" borderId="0" applyFont="0" applyFill="0" applyBorder="0" applyAlignment="0" applyProtection="0"/>
  </cellStyleXfs>
  <cellXfs count="290">
    <xf numFmtId="0" fontId="0" fillId="0" borderId="0" xfId="0"/>
    <xf numFmtId="0" fontId="7" fillId="2" borderId="0" xfId="4" applyFont="1" applyFill="1"/>
    <xf numFmtId="0" fontId="5" fillId="2" borderId="10" xfId="4" applyFont="1" applyFill="1" applyBorder="1" applyAlignment="1">
      <alignment horizontal="center" vertical="center" wrapText="1"/>
    </xf>
    <xf numFmtId="0" fontId="5" fillId="2" borderId="11" xfId="4" applyFont="1" applyFill="1" applyBorder="1" applyAlignment="1">
      <alignment horizontal="center" vertical="center" wrapText="1"/>
    </xf>
    <xf numFmtId="4" fontId="5" fillId="2" borderId="11" xfId="4" applyNumberFormat="1" applyFont="1" applyFill="1" applyBorder="1" applyAlignment="1">
      <alignment horizontal="center" vertical="center" wrapText="1"/>
    </xf>
    <xf numFmtId="165" fontId="5" fillId="2" borderId="11" xfId="5" applyNumberFormat="1" applyFont="1" applyFill="1" applyBorder="1" applyAlignment="1">
      <alignment horizontal="center" vertical="center" wrapText="1"/>
    </xf>
    <xf numFmtId="165" fontId="5" fillId="2" borderId="12" xfId="5" applyNumberFormat="1" applyFont="1" applyFill="1" applyBorder="1" applyAlignment="1">
      <alignment horizontal="center" vertical="center" wrapText="1"/>
    </xf>
    <xf numFmtId="2" fontId="5" fillId="2" borderId="13" xfId="4" applyNumberFormat="1" applyFont="1" applyFill="1" applyBorder="1" applyAlignment="1">
      <alignment horizontal="center" vertical="center"/>
    </xf>
    <xf numFmtId="0" fontId="5" fillId="2" borderId="17" xfId="4" applyFont="1" applyFill="1" applyBorder="1" applyAlignment="1">
      <alignment vertical="center"/>
    </xf>
    <xf numFmtId="166" fontId="7" fillId="2" borderId="18" xfId="4" applyNumberFormat="1" applyFont="1" applyFill="1" applyBorder="1" applyAlignment="1">
      <alignment horizontal="center" vertical="center"/>
    </xf>
    <xf numFmtId="0" fontId="7" fillId="2" borderId="19" xfId="4" applyFont="1" applyFill="1" applyBorder="1" applyAlignment="1">
      <alignment horizontal="justify" vertical="center"/>
    </xf>
    <xf numFmtId="0" fontId="7" fillId="2" borderId="19" xfId="4" applyFont="1" applyFill="1" applyBorder="1" applyAlignment="1">
      <alignment horizontal="center" vertical="center"/>
    </xf>
    <xf numFmtId="167" fontId="7" fillId="2" borderId="19" xfId="1" applyFont="1" applyFill="1" applyBorder="1" applyAlignment="1">
      <alignment horizontal="right" vertical="center"/>
    </xf>
    <xf numFmtId="164" fontId="7" fillId="2" borderId="19" xfId="2" applyFont="1" applyFill="1" applyBorder="1" applyAlignment="1">
      <alignment horizontal="right" vertical="center"/>
    </xf>
    <xf numFmtId="164" fontId="7" fillId="2" borderId="20" xfId="2" applyFont="1" applyFill="1" applyBorder="1" applyAlignment="1">
      <alignment horizontal="right" vertical="center"/>
    </xf>
    <xf numFmtId="166" fontId="7" fillId="2" borderId="10" xfId="4" applyNumberFormat="1" applyFont="1" applyFill="1" applyBorder="1" applyAlignment="1">
      <alignment horizontal="center" vertical="center"/>
    </xf>
    <xf numFmtId="0" fontId="7" fillId="2" borderId="11" xfId="4" applyFont="1" applyFill="1" applyBorder="1" applyAlignment="1">
      <alignment horizontal="justify" vertical="center"/>
    </xf>
    <xf numFmtId="0" fontId="7" fillId="2" borderId="11" xfId="4" applyFont="1" applyFill="1" applyBorder="1" applyAlignment="1">
      <alignment horizontal="center" vertical="center"/>
    </xf>
    <xf numFmtId="167" fontId="7" fillId="2" borderId="11" xfId="1" applyFont="1" applyFill="1" applyBorder="1" applyAlignment="1">
      <alignment horizontal="right" vertical="center"/>
    </xf>
    <xf numFmtId="164" fontId="7" fillId="2" borderId="11" xfId="2" applyFont="1" applyFill="1" applyBorder="1" applyAlignment="1">
      <alignment horizontal="right" vertical="center"/>
    </xf>
    <xf numFmtId="164" fontId="7" fillId="2" borderId="12" xfId="2" applyFont="1" applyFill="1" applyBorder="1" applyAlignment="1">
      <alignment horizontal="right" vertical="center"/>
    </xf>
    <xf numFmtId="0" fontId="5" fillId="2" borderId="21" xfId="4" applyFont="1" applyFill="1" applyBorder="1" applyAlignment="1">
      <alignment horizontal="center" vertical="center"/>
    </xf>
    <xf numFmtId="166" fontId="7" fillId="2" borderId="23" xfId="4" applyNumberFormat="1" applyFont="1" applyFill="1" applyBorder="1" applyAlignment="1">
      <alignment horizontal="center" vertical="center"/>
    </xf>
    <xf numFmtId="0" fontId="7" fillId="2" borderId="24" xfId="4" applyFont="1" applyFill="1" applyBorder="1" applyAlignment="1">
      <alignment horizontal="justify" vertical="center"/>
    </xf>
    <xf numFmtId="0" fontId="7" fillId="2" borderId="24" xfId="4" applyFont="1" applyFill="1" applyBorder="1" applyAlignment="1">
      <alignment horizontal="center" vertical="center"/>
    </xf>
    <xf numFmtId="167" fontId="7" fillId="2" borderId="24" xfId="1" applyFont="1" applyFill="1" applyBorder="1" applyAlignment="1">
      <alignment horizontal="right" vertical="center"/>
    </xf>
    <xf numFmtId="164" fontId="7" fillId="2" borderId="24" xfId="2" applyFont="1" applyFill="1" applyBorder="1" applyAlignment="1">
      <alignment horizontal="right" vertical="center"/>
    </xf>
    <xf numFmtId="164" fontId="7" fillId="2" borderId="6" xfId="2" applyFont="1" applyFill="1" applyBorder="1" applyAlignment="1">
      <alignment horizontal="right" vertical="center"/>
    </xf>
    <xf numFmtId="0" fontId="5" fillId="2" borderId="22" xfId="4" applyFont="1" applyFill="1" applyBorder="1" applyAlignment="1">
      <alignment horizontal="center" vertical="center"/>
    </xf>
    <xf numFmtId="0" fontId="5" fillId="2" borderId="25" xfId="4" applyFont="1" applyFill="1" applyBorder="1" applyAlignment="1">
      <alignment vertical="center"/>
    </xf>
    <xf numFmtId="166" fontId="5" fillId="2" borderId="22" xfId="4" applyNumberFormat="1" applyFont="1" applyFill="1" applyBorder="1" applyAlignment="1">
      <alignment horizontal="center" vertical="center"/>
    </xf>
    <xf numFmtId="0" fontId="11" fillId="2" borderId="24" xfId="4" applyFont="1" applyFill="1" applyBorder="1" applyAlignment="1">
      <alignment horizontal="justify" vertical="center"/>
    </xf>
    <xf numFmtId="167" fontId="7" fillId="2" borderId="24" xfId="4" applyNumberFormat="1" applyFont="1" applyFill="1" applyBorder="1" applyAlignment="1">
      <alignment horizontal="center" vertical="center"/>
    </xf>
    <xf numFmtId="0" fontId="11" fillId="2" borderId="19" xfId="4" applyFont="1" applyFill="1" applyBorder="1" applyAlignment="1">
      <alignment horizontal="justify" vertical="center"/>
    </xf>
    <xf numFmtId="167" fontId="7" fillId="2" borderId="19" xfId="4" applyNumberFormat="1" applyFont="1" applyFill="1" applyBorder="1" applyAlignment="1">
      <alignment horizontal="center" vertical="center"/>
    </xf>
    <xf numFmtId="0" fontId="10" fillId="2" borderId="19" xfId="0" applyFont="1" applyFill="1" applyBorder="1" applyAlignment="1">
      <alignment vertical="center" wrapText="1"/>
    </xf>
    <xf numFmtId="0" fontId="10" fillId="2" borderId="11" xfId="0" applyFont="1" applyFill="1" applyBorder="1" applyAlignment="1">
      <alignment vertical="center" wrapText="1"/>
    </xf>
    <xf numFmtId="167" fontId="7" fillId="2" borderId="5" xfId="4" applyNumberFormat="1" applyFont="1" applyFill="1" applyBorder="1" applyAlignment="1">
      <alignment horizontal="center" vertical="center"/>
    </xf>
    <xf numFmtId="167" fontId="7" fillId="2" borderId="5" xfId="1" applyFont="1" applyFill="1" applyBorder="1" applyAlignment="1">
      <alignment horizontal="right" vertical="center"/>
    </xf>
    <xf numFmtId="167" fontId="7" fillId="2" borderId="11" xfId="4" applyNumberFormat="1" applyFont="1" applyFill="1" applyBorder="1" applyAlignment="1">
      <alignment horizontal="center" vertical="center"/>
    </xf>
    <xf numFmtId="168" fontId="7" fillId="2" borderId="17" xfId="5" applyNumberFormat="1" applyFont="1" applyFill="1" applyBorder="1" applyAlignment="1">
      <alignment horizontal="right" vertical="center"/>
    </xf>
    <xf numFmtId="2" fontId="7" fillId="2" borderId="18" xfId="4" applyNumberFormat="1" applyFont="1" applyFill="1" applyBorder="1" applyAlignment="1">
      <alignment horizontal="center" vertical="center"/>
    </xf>
    <xf numFmtId="0" fontId="10" fillId="2" borderId="19" xfId="0" applyFont="1" applyFill="1" applyBorder="1" applyAlignment="1">
      <alignment horizontal="justify" vertical="center" wrapText="1"/>
    </xf>
    <xf numFmtId="164" fontId="7" fillId="2" borderId="19" xfId="2" applyFont="1" applyFill="1" applyBorder="1" applyAlignment="1">
      <alignment horizontal="right" vertical="center" wrapText="1"/>
    </xf>
    <xf numFmtId="2" fontId="7" fillId="2" borderId="10" xfId="4" applyNumberFormat="1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justify" vertical="center" wrapText="1"/>
    </xf>
    <xf numFmtId="164" fontId="7" fillId="2" borderId="11" xfId="2" applyFont="1" applyFill="1" applyBorder="1" applyAlignment="1">
      <alignment horizontal="right" vertical="center" wrapText="1"/>
    </xf>
    <xf numFmtId="0" fontId="13" fillId="2" borderId="19" xfId="0" applyFont="1" applyFill="1" applyBorder="1" applyAlignment="1">
      <alignment horizontal="justify" vertical="center" wrapText="1"/>
    </xf>
    <xf numFmtId="0" fontId="10" fillId="2" borderId="5" xfId="0" applyFont="1" applyFill="1" applyBorder="1" applyAlignment="1">
      <alignment horizontal="justify" vertical="center" wrapText="1"/>
    </xf>
    <xf numFmtId="0" fontId="10" fillId="2" borderId="0" xfId="0" applyFont="1" applyFill="1" applyAlignment="1">
      <alignment horizontal="justify" vertical="center" wrapText="1"/>
    </xf>
    <xf numFmtId="164" fontId="5" fillId="2" borderId="21" xfId="2" applyFont="1" applyFill="1" applyBorder="1" applyAlignment="1">
      <alignment horizontal="right" vertical="center"/>
    </xf>
    <xf numFmtId="164" fontId="5" fillId="0" borderId="21" xfId="2" applyFont="1" applyFill="1" applyBorder="1" applyAlignment="1">
      <alignment horizontal="right" vertical="center"/>
    </xf>
    <xf numFmtId="0" fontId="5" fillId="0" borderId="13" xfId="4" applyFont="1" applyBorder="1" applyAlignment="1">
      <alignment horizontal="center" vertical="center"/>
    </xf>
    <xf numFmtId="166" fontId="7" fillId="0" borderId="4" xfId="4" applyNumberFormat="1" applyFont="1" applyBorder="1" applyAlignment="1">
      <alignment horizontal="center" vertical="center"/>
    </xf>
    <xf numFmtId="0" fontId="7" fillId="0" borderId="5" xfId="4" applyFont="1" applyBorder="1" applyAlignment="1">
      <alignment horizontal="justify" vertical="center"/>
    </xf>
    <xf numFmtId="0" fontId="7" fillId="0" borderId="5" xfId="4" applyFont="1" applyBorder="1" applyAlignment="1">
      <alignment horizontal="center" vertical="center"/>
    </xf>
    <xf numFmtId="167" fontId="7" fillId="0" borderId="5" xfId="1" applyFont="1" applyFill="1" applyBorder="1" applyAlignment="1">
      <alignment horizontal="right" vertical="center"/>
    </xf>
    <xf numFmtId="164" fontId="7" fillId="0" borderId="5" xfId="2" applyFont="1" applyFill="1" applyBorder="1" applyAlignment="1">
      <alignment horizontal="right" vertical="center"/>
    </xf>
    <xf numFmtId="166" fontId="7" fillId="0" borderId="10" xfId="4" applyNumberFormat="1" applyFont="1" applyBorder="1" applyAlignment="1">
      <alignment horizontal="center" vertical="center"/>
    </xf>
    <xf numFmtId="0" fontId="7" fillId="0" borderId="11" xfId="4" applyFont="1" applyBorder="1" applyAlignment="1">
      <alignment horizontal="justify" vertical="center"/>
    </xf>
    <xf numFmtId="0" fontId="7" fillId="0" borderId="11" xfId="4" applyFont="1" applyBorder="1" applyAlignment="1">
      <alignment horizontal="center" vertical="center"/>
    </xf>
    <xf numFmtId="167" fontId="7" fillId="0" borderId="11" xfId="1" applyFont="1" applyFill="1" applyBorder="1" applyAlignment="1">
      <alignment horizontal="right" vertical="center"/>
    </xf>
    <xf numFmtId="164" fontId="7" fillId="0" borderId="11" xfId="2" applyFont="1" applyFill="1" applyBorder="1" applyAlignment="1">
      <alignment horizontal="right" vertical="center"/>
    </xf>
    <xf numFmtId="0" fontId="5" fillId="0" borderId="21" xfId="4" applyFont="1" applyBorder="1" applyAlignment="1">
      <alignment horizontal="center" vertical="center"/>
    </xf>
    <xf numFmtId="0" fontId="5" fillId="0" borderId="21" xfId="4" applyFont="1" applyBorder="1" applyAlignment="1">
      <alignment vertical="center"/>
    </xf>
    <xf numFmtId="166" fontId="7" fillId="2" borderId="1" xfId="4" applyNumberFormat="1" applyFont="1" applyFill="1" applyBorder="1" applyAlignment="1">
      <alignment horizontal="center" vertical="center"/>
    </xf>
    <xf numFmtId="0" fontId="7" fillId="2" borderId="2" xfId="4" applyFont="1" applyFill="1" applyBorder="1" applyAlignment="1">
      <alignment horizontal="justify" vertical="center"/>
    </xf>
    <xf numFmtId="0" fontId="7" fillId="2" borderId="2" xfId="4" applyFont="1" applyFill="1" applyBorder="1" applyAlignment="1">
      <alignment horizontal="center" vertical="center"/>
    </xf>
    <xf numFmtId="167" fontId="7" fillId="2" borderId="2" xfId="1" applyFont="1" applyFill="1" applyBorder="1" applyAlignment="1">
      <alignment horizontal="right" vertical="center"/>
    </xf>
    <xf numFmtId="164" fontId="7" fillId="2" borderId="2" xfId="2" applyFont="1" applyFill="1" applyBorder="1" applyAlignment="1">
      <alignment horizontal="right" vertical="center"/>
    </xf>
    <xf numFmtId="0" fontId="7" fillId="2" borderId="29" xfId="4" applyFont="1" applyFill="1" applyBorder="1" applyAlignment="1">
      <alignment horizontal="justify" vertical="center"/>
    </xf>
    <xf numFmtId="166" fontId="7" fillId="2" borderId="4" xfId="4" applyNumberFormat="1" applyFont="1" applyFill="1" applyBorder="1" applyAlignment="1">
      <alignment horizontal="center" vertical="center"/>
    </xf>
    <xf numFmtId="166" fontId="7" fillId="0" borderId="5" xfId="4" applyNumberFormat="1" applyFont="1" applyBorder="1" applyAlignment="1">
      <alignment horizontal="center" vertical="center"/>
    </xf>
    <xf numFmtId="0" fontId="7" fillId="2" borderId="5" xfId="4" applyFont="1" applyFill="1" applyBorder="1" applyAlignment="1">
      <alignment horizontal="justify" vertical="center"/>
    </xf>
    <xf numFmtId="0" fontId="7" fillId="2" borderId="5" xfId="4" applyFont="1" applyFill="1" applyBorder="1" applyAlignment="1">
      <alignment horizontal="center" vertical="center"/>
    </xf>
    <xf numFmtId="0" fontId="11" fillId="2" borderId="5" xfId="4" applyFont="1" applyFill="1" applyBorder="1" applyAlignment="1">
      <alignment horizontal="justify" vertical="center"/>
    </xf>
    <xf numFmtId="166" fontId="5" fillId="2" borderId="4" xfId="4" applyNumberFormat="1" applyFont="1" applyFill="1" applyBorder="1" applyAlignment="1">
      <alignment horizontal="center" vertical="center"/>
    </xf>
    <xf numFmtId="0" fontId="5" fillId="2" borderId="5" xfId="4" applyFont="1" applyFill="1" applyBorder="1" applyAlignment="1">
      <alignment horizontal="justify" vertical="center"/>
    </xf>
    <xf numFmtId="4" fontId="7" fillId="2" borderId="5" xfId="6" applyNumberFormat="1" applyFont="1" applyFill="1" applyBorder="1" applyAlignment="1">
      <alignment horizontal="right" vertical="center"/>
    </xf>
    <xf numFmtId="165" fontId="7" fillId="2" borderId="24" xfId="5" applyNumberFormat="1" applyFont="1" applyFill="1" applyBorder="1" applyAlignment="1">
      <alignment horizontal="right" vertical="center"/>
    </xf>
    <xf numFmtId="168" fontId="7" fillId="2" borderId="12" xfId="5" applyNumberFormat="1" applyFont="1" applyFill="1" applyBorder="1" applyAlignment="1">
      <alignment horizontal="right" vertical="center"/>
    </xf>
    <xf numFmtId="164" fontId="7" fillId="5" borderId="24" xfId="2" applyFont="1" applyFill="1" applyBorder="1" applyAlignment="1">
      <alignment horizontal="right" vertical="center"/>
    </xf>
    <xf numFmtId="0" fontId="9" fillId="2" borderId="5" xfId="4" applyFont="1" applyFill="1" applyBorder="1" applyAlignment="1">
      <alignment horizontal="justify" vertical="center"/>
    </xf>
    <xf numFmtId="164" fontId="14" fillId="0" borderId="21" xfId="2" applyFont="1" applyFill="1" applyBorder="1" applyAlignment="1">
      <alignment horizontal="right" vertical="center"/>
    </xf>
    <xf numFmtId="1" fontId="5" fillId="0" borderId="13" xfId="4" applyNumberFormat="1" applyFont="1" applyBorder="1" applyAlignment="1">
      <alignment horizontal="center" vertical="center"/>
    </xf>
    <xf numFmtId="166" fontId="7" fillId="0" borderId="1" xfId="4" applyNumberFormat="1" applyFont="1" applyBorder="1" applyAlignment="1">
      <alignment horizontal="center" vertical="center"/>
    </xf>
    <xf numFmtId="166" fontId="7" fillId="0" borderId="2" xfId="4" applyNumberFormat="1" applyFont="1" applyBorder="1" applyAlignment="1">
      <alignment horizontal="left" vertical="center" wrapText="1"/>
    </xf>
    <xf numFmtId="0" fontId="7" fillId="0" borderId="2" xfId="4" applyFont="1" applyBorder="1" applyAlignment="1">
      <alignment horizontal="center" vertical="center"/>
    </xf>
    <xf numFmtId="167" fontId="7" fillId="0" borderId="2" xfId="1" applyFont="1" applyFill="1" applyBorder="1" applyAlignment="1">
      <alignment horizontal="right" vertical="center"/>
    </xf>
    <xf numFmtId="164" fontId="7" fillId="0" borderId="2" xfId="2" applyFont="1" applyFill="1" applyBorder="1" applyAlignment="1">
      <alignment horizontal="right" vertical="center"/>
    </xf>
    <xf numFmtId="164" fontId="7" fillId="2" borderId="3" xfId="2" applyFont="1" applyFill="1" applyBorder="1" applyAlignment="1">
      <alignment horizontal="right" vertical="center"/>
    </xf>
    <xf numFmtId="166" fontId="7" fillId="0" borderId="31" xfId="4" applyNumberFormat="1" applyFont="1" applyBorder="1" applyAlignment="1">
      <alignment horizontal="center" vertical="center"/>
    </xf>
    <xf numFmtId="0" fontId="9" fillId="0" borderId="32" xfId="4" applyFont="1" applyBorder="1" applyAlignment="1">
      <alignment horizontal="justify" vertical="center"/>
    </xf>
    <xf numFmtId="0" fontId="7" fillId="0" borderId="32" xfId="4" applyFont="1" applyBorder="1" applyAlignment="1">
      <alignment horizontal="center" vertical="center"/>
    </xf>
    <xf numFmtId="167" fontId="7" fillId="0" borderId="32" xfId="1" applyFont="1" applyFill="1" applyBorder="1" applyAlignment="1">
      <alignment horizontal="right" vertical="center"/>
    </xf>
    <xf numFmtId="164" fontId="7" fillId="0" borderId="32" xfId="2" applyFont="1" applyFill="1" applyBorder="1" applyAlignment="1">
      <alignment horizontal="right" vertical="center"/>
    </xf>
    <xf numFmtId="164" fontId="7" fillId="2" borderId="33" xfId="2" applyFont="1" applyFill="1" applyBorder="1" applyAlignment="1">
      <alignment horizontal="right" vertical="center"/>
    </xf>
    <xf numFmtId="164" fontId="5" fillId="0" borderId="25" xfId="2" applyFont="1" applyFill="1" applyBorder="1" applyAlignment="1">
      <alignment horizontal="right" vertical="center"/>
    </xf>
    <xf numFmtId="0" fontId="5" fillId="2" borderId="22" xfId="4" applyFont="1" applyFill="1" applyBorder="1" applyAlignment="1">
      <alignment horizontal="right" vertical="center"/>
    </xf>
    <xf numFmtId="166" fontId="5" fillId="0" borderId="13" xfId="4" applyNumberFormat="1" applyFont="1" applyBorder="1" applyAlignment="1">
      <alignment horizontal="center" vertical="center"/>
    </xf>
    <xf numFmtId="0" fontId="5" fillId="0" borderId="34" xfId="4" applyFont="1" applyBorder="1" applyAlignment="1">
      <alignment horizontal="justify" vertical="center"/>
    </xf>
    <xf numFmtId="167" fontId="7" fillId="0" borderId="34" xfId="4" applyNumberFormat="1" applyFont="1" applyBorder="1" applyAlignment="1">
      <alignment horizontal="center" vertical="center"/>
    </xf>
    <xf numFmtId="4" fontId="7" fillId="0" borderId="34" xfId="6" applyNumberFormat="1" applyFont="1" applyFill="1" applyBorder="1" applyAlignment="1">
      <alignment horizontal="right" vertical="center"/>
    </xf>
    <xf numFmtId="165" fontId="7" fillId="0" borderId="34" xfId="5" applyNumberFormat="1" applyFont="1" applyFill="1" applyBorder="1" applyAlignment="1">
      <alignment horizontal="right" vertical="center"/>
    </xf>
    <xf numFmtId="166" fontId="7" fillId="0" borderId="23" xfId="4" applyNumberFormat="1" applyFont="1" applyBorder="1" applyAlignment="1">
      <alignment horizontal="center" vertical="center"/>
    </xf>
    <xf numFmtId="0" fontId="7" fillId="0" borderId="24" xfId="4" applyFont="1" applyBorder="1" applyAlignment="1">
      <alignment horizontal="justify" vertical="center"/>
    </xf>
    <xf numFmtId="167" fontId="7" fillId="0" borderId="24" xfId="4" applyNumberFormat="1" applyFont="1" applyBorder="1" applyAlignment="1">
      <alignment horizontal="center" vertical="center"/>
    </xf>
    <xf numFmtId="167" fontId="7" fillId="0" borderId="24" xfId="1" applyFont="1" applyFill="1" applyBorder="1" applyAlignment="1">
      <alignment horizontal="right" vertical="center"/>
    </xf>
    <xf numFmtId="164" fontId="7" fillId="0" borderId="24" xfId="2" applyFont="1" applyFill="1" applyBorder="1" applyAlignment="1">
      <alignment horizontal="right" vertical="center"/>
    </xf>
    <xf numFmtId="167" fontId="7" fillId="0" borderId="5" xfId="4" applyNumberFormat="1" applyFont="1" applyBorder="1" applyAlignment="1">
      <alignment horizontal="center" vertical="center"/>
    </xf>
    <xf numFmtId="0" fontId="15" fillId="0" borderId="5" xfId="4" applyFont="1" applyBorder="1" applyAlignment="1">
      <alignment horizontal="justify" vertical="center"/>
    </xf>
    <xf numFmtId="0" fontId="5" fillId="0" borderId="25" xfId="4" applyFont="1" applyBorder="1" applyAlignment="1">
      <alignment vertical="center"/>
    </xf>
    <xf numFmtId="2" fontId="7" fillId="0" borderId="10" xfId="4" applyNumberFormat="1" applyFont="1" applyBorder="1" applyAlignment="1">
      <alignment horizontal="center" vertical="center"/>
    </xf>
    <xf numFmtId="167" fontId="7" fillId="0" borderId="11" xfId="4" applyNumberFormat="1" applyFont="1" applyBorder="1" applyAlignment="1">
      <alignment horizontal="center" vertical="center"/>
    </xf>
    <xf numFmtId="167" fontId="7" fillId="0" borderId="11" xfId="1" applyFont="1" applyBorder="1" applyAlignment="1">
      <alignment horizontal="right" vertical="center"/>
    </xf>
    <xf numFmtId="164" fontId="7" fillId="0" borderId="11" xfId="2" applyFont="1" applyFill="1" applyBorder="1" applyAlignment="1">
      <alignment horizontal="right" vertical="center" wrapText="1"/>
    </xf>
    <xf numFmtId="2" fontId="5" fillId="0" borderId="13" xfId="4" applyNumberFormat="1" applyFont="1" applyBorder="1" applyAlignment="1">
      <alignment horizontal="center" vertical="center"/>
    </xf>
    <xf numFmtId="2" fontId="7" fillId="0" borderId="23" xfId="4" applyNumberFormat="1" applyFont="1" applyBorder="1" applyAlignment="1">
      <alignment horizontal="center" vertical="center"/>
    </xf>
    <xf numFmtId="0" fontId="7" fillId="0" borderId="24" xfId="4" applyFont="1" applyBorder="1" applyAlignment="1">
      <alignment horizontal="center" vertical="center"/>
    </xf>
    <xf numFmtId="167" fontId="7" fillId="0" borderId="24" xfId="1" applyFont="1" applyBorder="1" applyAlignment="1">
      <alignment horizontal="right" vertical="center"/>
    </xf>
    <xf numFmtId="164" fontId="7" fillId="0" borderId="24" xfId="2" applyFont="1" applyFill="1" applyBorder="1" applyAlignment="1">
      <alignment horizontal="right" vertical="center" wrapText="1"/>
    </xf>
    <xf numFmtId="2" fontId="7" fillId="0" borderId="4" xfId="4" applyNumberFormat="1" applyFont="1" applyBorder="1" applyAlignment="1">
      <alignment horizontal="center" vertical="center"/>
    </xf>
    <xf numFmtId="167" fontId="7" fillId="0" borderId="5" xfId="1" applyFont="1" applyBorder="1" applyAlignment="1">
      <alignment horizontal="right" vertical="center"/>
    </xf>
    <xf numFmtId="164" fontId="7" fillId="0" borderId="5" xfId="2" applyFont="1" applyFill="1" applyBorder="1" applyAlignment="1">
      <alignment horizontal="right" vertical="center" wrapText="1"/>
    </xf>
    <xf numFmtId="2" fontId="7" fillId="0" borderId="18" xfId="4" applyNumberFormat="1" applyFont="1" applyBorder="1" applyAlignment="1">
      <alignment horizontal="center" vertical="center"/>
    </xf>
    <xf numFmtId="0" fontId="7" fillId="0" borderId="19" xfId="4" applyFont="1" applyBorder="1" applyAlignment="1">
      <alignment horizontal="justify" vertical="center"/>
    </xf>
    <xf numFmtId="0" fontId="7" fillId="0" borderId="19" xfId="4" applyFont="1" applyBorder="1" applyAlignment="1">
      <alignment horizontal="center" vertical="center"/>
    </xf>
    <xf numFmtId="2" fontId="7" fillId="0" borderId="19" xfId="4" applyNumberFormat="1" applyFont="1" applyBorder="1" applyAlignment="1">
      <alignment horizontal="right" vertical="center"/>
    </xf>
    <xf numFmtId="165" fontId="7" fillId="0" borderId="19" xfId="5" applyNumberFormat="1" applyFont="1" applyFill="1" applyBorder="1" applyAlignment="1">
      <alignment horizontal="right" vertical="center" wrapText="1"/>
    </xf>
    <xf numFmtId="168" fontId="7" fillId="2" borderId="20" xfId="5" applyNumberFormat="1" applyFont="1" applyFill="1" applyBorder="1" applyAlignment="1">
      <alignment horizontal="right" vertical="center"/>
    </xf>
    <xf numFmtId="2" fontId="7" fillId="0" borderId="26" xfId="4" applyNumberFormat="1" applyFont="1" applyBorder="1" applyAlignment="1">
      <alignment horizontal="center" vertical="center"/>
    </xf>
    <xf numFmtId="0" fontId="10" fillId="0" borderId="24" xfId="0" applyFont="1" applyBorder="1" applyAlignment="1">
      <alignment horizontal="justify" vertical="center" wrapText="1"/>
    </xf>
    <xf numFmtId="167" fontId="7" fillId="0" borderId="29" xfId="4" applyNumberFormat="1" applyFont="1" applyBorder="1" applyAlignment="1">
      <alignment horizontal="center" vertical="center"/>
    </xf>
    <xf numFmtId="2" fontId="7" fillId="0" borderId="7" xfId="4" applyNumberFormat="1" applyFont="1" applyBorder="1" applyAlignment="1">
      <alignment horizontal="center" vertical="center"/>
    </xf>
    <xf numFmtId="0" fontId="10" fillId="0" borderId="5" xfId="0" applyFont="1" applyBorder="1" applyAlignment="1">
      <alignment horizontal="justify" vertical="center" wrapText="1"/>
    </xf>
    <xf numFmtId="167" fontId="7" fillId="0" borderId="35" xfId="4" applyNumberFormat="1" applyFont="1" applyBorder="1" applyAlignment="1">
      <alignment horizontal="center" vertical="center"/>
    </xf>
    <xf numFmtId="2" fontId="7" fillId="0" borderId="36" xfId="4" applyNumberFormat="1" applyFont="1" applyBorder="1" applyAlignment="1">
      <alignment horizontal="center" vertical="center"/>
    </xf>
    <xf numFmtId="0" fontId="10" fillId="0" borderId="19" xfId="0" applyFont="1" applyBorder="1" applyAlignment="1">
      <alignment horizontal="justify" vertical="center" wrapText="1"/>
    </xf>
    <xf numFmtId="167" fontId="7" fillId="0" borderId="37" xfId="4" applyNumberFormat="1" applyFont="1" applyBorder="1" applyAlignment="1">
      <alignment horizontal="center" vertical="center"/>
    </xf>
    <xf numFmtId="167" fontId="7" fillId="0" borderId="19" xfId="1" applyFont="1" applyBorder="1" applyAlignment="1">
      <alignment horizontal="right" vertical="center"/>
    </xf>
    <xf numFmtId="164" fontId="7" fillId="0" borderId="19" xfId="2" applyFont="1" applyFill="1" applyBorder="1" applyAlignment="1">
      <alignment horizontal="right" vertical="center" wrapText="1"/>
    </xf>
    <xf numFmtId="2" fontId="7" fillId="0" borderId="24" xfId="4" applyNumberFormat="1" applyFont="1" applyBorder="1" applyAlignment="1">
      <alignment horizontal="right" vertical="center"/>
    </xf>
    <xf numFmtId="165" fontId="7" fillId="0" borderId="24" xfId="5" applyNumberFormat="1" applyFont="1" applyFill="1" applyBorder="1" applyAlignment="1">
      <alignment horizontal="right" vertical="center" wrapText="1"/>
    </xf>
    <xf numFmtId="2" fontId="7" fillId="0" borderId="5" xfId="4" applyNumberFormat="1" applyFont="1" applyBorder="1" applyAlignment="1">
      <alignment horizontal="right" vertical="center"/>
    </xf>
    <xf numFmtId="165" fontId="7" fillId="0" borderId="5" xfId="5" applyNumberFormat="1" applyFont="1" applyFill="1" applyBorder="1" applyAlignment="1">
      <alignment horizontal="right" vertical="center" wrapText="1"/>
    </xf>
    <xf numFmtId="2" fontId="7" fillId="0" borderId="38" xfId="4" applyNumberFormat="1" applyFont="1" applyBorder="1" applyAlignment="1">
      <alignment horizontal="center" vertical="center"/>
    </xf>
    <xf numFmtId="0" fontId="10" fillId="0" borderId="11" xfId="0" applyFont="1" applyBorder="1" applyAlignment="1">
      <alignment horizontal="justify" vertical="center" wrapText="1"/>
    </xf>
    <xf numFmtId="167" fontId="7" fillId="0" borderId="39" xfId="4" applyNumberFormat="1" applyFont="1" applyBorder="1" applyAlignment="1">
      <alignment horizontal="center" vertical="center"/>
    </xf>
    <xf numFmtId="2" fontId="5" fillId="0" borderId="22" xfId="4" applyNumberFormat="1" applyFont="1" applyBorder="1" applyAlignment="1">
      <alignment horizontal="center" vertical="center"/>
    </xf>
    <xf numFmtId="0" fontId="13" fillId="0" borderId="5" xfId="0" applyFont="1" applyBorder="1" applyAlignment="1">
      <alignment horizontal="justify" vertical="center" wrapText="1"/>
    </xf>
    <xf numFmtId="0" fontId="12" fillId="0" borderId="34" xfId="0" applyFont="1" applyBorder="1" applyAlignment="1">
      <alignment vertical="center" wrapText="1"/>
    </xf>
    <xf numFmtId="167" fontId="7" fillId="0" borderId="16" xfId="4" applyNumberFormat="1" applyFont="1" applyBorder="1" applyAlignment="1">
      <alignment horizontal="center" vertical="center"/>
    </xf>
    <xf numFmtId="2" fontId="7" fillId="0" borderId="34" xfId="4" applyNumberFormat="1" applyFont="1" applyBorder="1" applyAlignment="1">
      <alignment horizontal="right" vertical="center"/>
    </xf>
    <xf numFmtId="165" fontId="7" fillId="0" borderId="34" xfId="5" applyNumberFormat="1" applyFont="1" applyFill="1" applyBorder="1" applyAlignment="1">
      <alignment horizontal="right" vertical="center" wrapText="1"/>
    </xf>
    <xf numFmtId="169" fontId="5" fillId="0" borderId="22" xfId="4" applyNumberFormat="1" applyFont="1" applyBorder="1" applyAlignment="1">
      <alignment horizontal="center" vertical="center"/>
    </xf>
    <xf numFmtId="0" fontId="10" fillId="0" borderId="32" xfId="0" applyFont="1" applyBorder="1" applyAlignment="1">
      <alignment horizontal="justify" vertical="center" wrapText="1"/>
    </xf>
    <xf numFmtId="2" fontId="7" fillId="0" borderId="1" xfId="4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justify" vertical="center" wrapText="1"/>
    </xf>
    <xf numFmtId="167" fontId="7" fillId="0" borderId="2" xfId="4" applyNumberFormat="1" applyFont="1" applyBorder="1" applyAlignment="1">
      <alignment horizontal="center" vertical="center"/>
    </xf>
    <xf numFmtId="167" fontId="7" fillId="0" borderId="2" xfId="1" applyFont="1" applyBorder="1" applyAlignment="1">
      <alignment horizontal="right" vertical="center"/>
    </xf>
    <xf numFmtId="164" fontId="7" fillId="0" borderId="2" xfId="2" applyFont="1" applyFill="1" applyBorder="1" applyAlignment="1">
      <alignment horizontal="right" vertical="center" wrapText="1"/>
    </xf>
    <xf numFmtId="167" fontId="7" fillId="0" borderId="19" xfId="4" applyNumberFormat="1" applyFont="1" applyBorder="1" applyAlignment="1">
      <alignment horizontal="center" vertical="center"/>
    </xf>
    <xf numFmtId="2" fontId="5" fillId="0" borderId="4" xfId="4" applyNumberFormat="1" applyFont="1" applyBorder="1" applyAlignment="1">
      <alignment horizontal="center" vertical="center"/>
    </xf>
    <xf numFmtId="0" fontId="12" fillId="0" borderId="5" xfId="0" applyFont="1" applyBorder="1" applyAlignment="1">
      <alignment vertical="center" wrapText="1"/>
    </xf>
    <xf numFmtId="0" fontId="7" fillId="0" borderId="4" xfId="4" applyFont="1" applyBorder="1" applyAlignment="1">
      <alignment horizontal="center" vertical="center"/>
    </xf>
    <xf numFmtId="0" fontId="7" fillId="0" borderId="10" xfId="4" applyFont="1" applyBorder="1" applyAlignment="1">
      <alignment horizontal="center" vertical="center"/>
    </xf>
    <xf numFmtId="0" fontId="7" fillId="0" borderId="34" xfId="4" applyFont="1" applyBorder="1" applyAlignment="1">
      <alignment horizontal="center" vertical="center"/>
    </xf>
    <xf numFmtId="164" fontId="7" fillId="2" borderId="0" xfId="2" applyFont="1" applyFill="1" applyAlignment="1">
      <alignment vertical="center"/>
    </xf>
    <xf numFmtId="2" fontId="7" fillId="0" borderId="4" xfId="4" applyNumberFormat="1" applyFont="1" applyBorder="1" applyAlignment="1">
      <alignment horizontal="center" vertical="center" wrapText="1"/>
    </xf>
    <xf numFmtId="0" fontId="7" fillId="0" borderId="5" xfId="4" applyFont="1" applyBorder="1" applyAlignment="1">
      <alignment horizontal="center" vertical="center" wrapText="1"/>
    </xf>
    <xf numFmtId="167" fontId="7" fillId="0" borderId="5" xfId="1" applyFont="1" applyBorder="1" applyAlignment="1">
      <alignment horizontal="right" vertical="center" wrapText="1"/>
    </xf>
    <xf numFmtId="2" fontId="7" fillId="0" borderId="13" xfId="4" applyNumberFormat="1" applyFont="1" applyBorder="1" applyAlignment="1">
      <alignment horizontal="center" vertical="center"/>
    </xf>
    <xf numFmtId="169" fontId="7" fillId="0" borderId="18" xfId="4" applyNumberFormat="1" applyFont="1" applyBorder="1" applyAlignment="1">
      <alignment horizontal="center" vertical="center"/>
    </xf>
    <xf numFmtId="169" fontId="7" fillId="0" borderId="10" xfId="4" applyNumberFormat="1" applyFont="1" applyBorder="1" applyAlignment="1">
      <alignment horizontal="center" vertical="center"/>
    </xf>
    <xf numFmtId="2" fontId="5" fillId="0" borderId="25" xfId="4" applyNumberFormat="1" applyFont="1" applyBorder="1" applyAlignment="1">
      <alignment vertical="center"/>
    </xf>
    <xf numFmtId="169" fontId="5" fillId="0" borderId="13" xfId="4" applyNumberFormat="1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 wrapText="1"/>
    </xf>
    <xf numFmtId="169" fontId="7" fillId="0" borderId="4" xfId="4" applyNumberFormat="1" applyFont="1" applyBorder="1" applyAlignment="1">
      <alignment horizontal="center" vertical="center"/>
    </xf>
    <xf numFmtId="0" fontId="12" fillId="0" borderId="25" xfId="0" applyFont="1" applyBorder="1" applyAlignment="1">
      <alignment vertical="center" wrapText="1"/>
    </xf>
    <xf numFmtId="0" fontId="13" fillId="0" borderId="11" xfId="0" applyFont="1" applyBorder="1" applyAlignment="1">
      <alignment horizontal="justify" vertical="center" wrapText="1"/>
    </xf>
    <xf numFmtId="164" fontId="14" fillId="4" borderId="21" xfId="2" applyFont="1" applyFill="1" applyBorder="1" applyAlignment="1">
      <alignment horizontal="right" vertical="center"/>
    </xf>
    <xf numFmtId="164" fontId="14" fillId="6" borderId="21" xfId="2" applyFont="1" applyFill="1" applyBorder="1" applyAlignment="1">
      <alignment horizontal="right" vertical="center"/>
    </xf>
    <xf numFmtId="10" fontId="16" fillId="7" borderId="34" xfId="3" applyNumberFormat="1" applyFont="1" applyFill="1" applyBorder="1" applyAlignment="1">
      <alignment vertical="center"/>
    </xf>
    <xf numFmtId="10" fontId="7" fillId="0" borderId="21" xfId="4" applyNumberFormat="1" applyFont="1" applyBorder="1" applyAlignment="1">
      <alignment horizontal="right" vertical="center"/>
    </xf>
    <xf numFmtId="165" fontId="7" fillId="0" borderId="21" xfId="5" applyNumberFormat="1" applyFont="1" applyFill="1" applyBorder="1" applyAlignment="1">
      <alignment horizontal="right" vertical="center"/>
    </xf>
    <xf numFmtId="10" fontId="14" fillId="9" borderId="0" xfId="3" applyNumberFormat="1" applyFont="1" applyFill="1" applyBorder="1" applyAlignment="1">
      <alignment horizontal="right" vertical="center"/>
    </xf>
    <xf numFmtId="10" fontId="7" fillId="0" borderId="21" xfId="7" applyNumberFormat="1" applyFont="1" applyBorder="1" applyAlignment="1">
      <alignment horizontal="right" vertical="center"/>
    </xf>
    <xf numFmtId="165" fontId="7" fillId="0" borderId="21" xfId="8" applyNumberFormat="1" applyFont="1" applyFill="1" applyBorder="1" applyAlignment="1">
      <alignment horizontal="right" vertical="center"/>
    </xf>
    <xf numFmtId="0" fontId="7" fillId="0" borderId="0" xfId="4" applyFont="1" applyAlignment="1">
      <alignment horizontal="center"/>
    </xf>
    <xf numFmtId="0" fontId="7" fillId="0" borderId="0" xfId="4" applyFont="1"/>
    <xf numFmtId="4" fontId="7" fillId="0" borderId="0" xfId="4" applyNumberFormat="1" applyFont="1"/>
    <xf numFmtId="165" fontId="7" fillId="0" borderId="0" xfId="4" applyNumberFormat="1" applyFont="1"/>
    <xf numFmtId="168" fontId="5" fillId="0" borderId="0" xfId="4" applyNumberFormat="1" applyFont="1"/>
    <xf numFmtId="170" fontId="7" fillId="0" borderId="0" xfId="4" applyNumberFormat="1" applyFont="1"/>
    <xf numFmtId="0" fontId="17" fillId="0" borderId="0" xfId="0" applyFont="1"/>
    <xf numFmtId="0" fontId="4" fillId="0" borderId="0" xfId="0" applyFont="1"/>
    <xf numFmtId="0" fontId="18" fillId="0" borderId="0" xfId="9" applyFont="1" applyAlignment="1">
      <alignment horizontal="left" vertical="center"/>
    </xf>
    <xf numFmtId="0" fontId="18" fillId="0" borderId="0" xfId="4" applyFont="1"/>
    <xf numFmtId="165" fontId="14" fillId="2" borderId="0" xfId="4" applyNumberFormat="1" applyFont="1" applyFill="1"/>
    <xf numFmtId="0" fontId="19" fillId="2" borderId="0" xfId="9" applyFont="1" applyFill="1" applyAlignment="1">
      <alignment horizontal="left" vertical="center"/>
    </xf>
    <xf numFmtId="0" fontId="19" fillId="2" borderId="0" xfId="4" applyFont="1" applyFill="1"/>
    <xf numFmtId="165" fontId="20" fillId="2" borderId="0" xfId="4" applyNumberFormat="1" applyFont="1" applyFill="1"/>
    <xf numFmtId="165" fontId="7" fillId="2" borderId="0" xfId="4" applyNumberFormat="1" applyFont="1" applyFill="1"/>
    <xf numFmtId="0" fontId="7" fillId="2" borderId="0" xfId="4" applyFont="1" applyFill="1" applyAlignment="1">
      <alignment horizontal="center"/>
    </xf>
    <xf numFmtId="4" fontId="7" fillId="2" borderId="0" xfId="4" applyNumberFormat="1" applyFont="1" applyFill="1"/>
    <xf numFmtId="164" fontId="14" fillId="8" borderId="21" xfId="2" applyFont="1" applyFill="1" applyBorder="1" applyAlignment="1">
      <alignment horizontal="right" vertical="center"/>
    </xf>
    <xf numFmtId="164" fontId="14" fillId="9" borderId="21" xfId="2" applyFont="1" applyFill="1" applyBorder="1" applyAlignment="1">
      <alignment horizontal="right" vertical="center"/>
    </xf>
    <xf numFmtId="0" fontId="7" fillId="2" borderId="36" xfId="4" applyFont="1" applyFill="1" applyBorder="1" applyAlignment="1">
      <alignment horizontal="center"/>
    </xf>
    <xf numFmtId="165" fontId="7" fillId="2" borderId="42" xfId="4" applyNumberFormat="1" applyFont="1" applyFill="1" applyBorder="1"/>
    <xf numFmtId="172" fontId="22" fillId="5" borderId="49" xfId="12" applyNumberFormat="1" applyFont="1" applyFill="1" applyBorder="1" applyAlignment="1">
      <alignment horizontal="center" vertical="center"/>
    </xf>
    <xf numFmtId="172" fontId="22" fillId="5" borderId="5" xfId="12" applyNumberFormat="1" applyFont="1" applyFill="1" applyBorder="1" applyAlignment="1">
      <alignment horizontal="center" vertical="center"/>
    </xf>
    <xf numFmtId="10" fontId="21" fillId="10" borderId="6" xfId="3" applyNumberFormat="1" applyFont="1" applyFill="1" applyBorder="1" applyAlignment="1">
      <alignment horizontal="center" vertical="center"/>
    </xf>
    <xf numFmtId="4" fontId="5" fillId="0" borderId="0" xfId="4" applyNumberFormat="1" applyFont="1" applyAlignment="1">
      <alignment horizontal="center"/>
    </xf>
    <xf numFmtId="0" fontId="5" fillId="8" borderId="40" xfId="4" applyFont="1" applyFill="1" applyBorder="1" applyAlignment="1">
      <alignment horizontal="center" vertical="center"/>
    </xf>
    <xf numFmtId="0" fontId="5" fillId="9" borderId="22" xfId="4" applyFont="1" applyFill="1" applyBorder="1" applyAlignment="1">
      <alignment horizontal="center" vertical="center"/>
    </xf>
    <xf numFmtId="0" fontId="5" fillId="9" borderId="15" xfId="4" applyFont="1" applyFill="1" applyBorder="1" applyAlignment="1">
      <alignment horizontal="center" vertical="center"/>
    </xf>
    <xf numFmtId="0" fontId="5" fillId="9" borderId="25" xfId="4" applyFont="1" applyFill="1" applyBorder="1" applyAlignment="1">
      <alignment horizontal="center" vertical="center"/>
    </xf>
    <xf numFmtId="0" fontId="5" fillId="0" borderId="22" xfId="7" applyFont="1" applyBorder="1" applyAlignment="1">
      <alignment horizontal="center" vertical="center"/>
    </xf>
    <xf numFmtId="0" fontId="5" fillId="0" borderId="15" xfId="7" applyFont="1" applyBorder="1" applyAlignment="1">
      <alignment horizontal="center" vertical="center"/>
    </xf>
    <xf numFmtId="0" fontId="5" fillId="0" borderId="25" xfId="7" applyFont="1" applyBorder="1" applyAlignment="1">
      <alignment horizontal="center" vertical="center"/>
    </xf>
    <xf numFmtId="0" fontId="5" fillId="6" borderId="21" xfId="4" applyFont="1" applyFill="1" applyBorder="1" applyAlignment="1">
      <alignment horizontal="center" vertical="center"/>
    </xf>
    <xf numFmtId="0" fontId="7" fillId="0" borderId="22" xfId="4" applyFont="1" applyBorder="1" applyAlignment="1">
      <alignment horizontal="right" vertical="center"/>
    </xf>
    <xf numFmtId="0" fontId="7" fillId="0" borderId="15" xfId="4" applyFont="1" applyBorder="1" applyAlignment="1">
      <alignment horizontal="right" vertical="center"/>
    </xf>
    <xf numFmtId="0" fontId="7" fillId="0" borderId="25" xfId="4" applyFont="1" applyBorder="1" applyAlignment="1">
      <alignment horizontal="right" vertical="center"/>
    </xf>
    <xf numFmtId="0" fontId="5" fillId="2" borderId="21" xfId="4" applyFont="1" applyFill="1" applyBorder="1" applyAlignment="1">
      <alignment horizontal="right" vertical="center"/>
    </xf>
    <xf numFmtId="0" fontId="5" fillId="2" borderId="22" xfId="4" applyFont="1" applyFill="1" applyBorder="1" applyAlignment="1">
      <alignment horizontal="right" vertical="center"/>
    </xf>
    <xf numFmtId="0" fontId="5" fillId="2" borderId="15" xfId="4" applyFont="1" applyFill="1" applyBorder="1" applyAlignment="1">
      <alignment horizontal="right" vertical="center"/>
    </xf>
    <xf numFmtId="0" fontId="5" fillId="2" borderId="25" xfId="4" applyFont="1" applyFill="1" applyBorder="1" applyAlignment="1">
      <alignment horizontal="right" vertical="center"/>
    </xf>
    <xf numFmtId="0" fontId="5" fillId="4" borderId="21" xfId="4" applyFont="1" applyFill="1" applyBorder="1" applyAlignment="1">
      <alignment horizontal="center" vertical="center"/>
    </xf>
    <xf numFmtId="0" fontId="5" fillId="0" borderId="22" xfId="4" applyFont="1" applyBorder="1" applyAlignment="1">
      <alignment horizontal="center" vertical="center"/>
    </xf>
    <xf numFmtId="0" fontId="5" fillId="0" borderId="15" xfId="4" applyFont="1" applyBorder="1" applyAlignment="1">
      <alignment horizontal="center" vertical="center"/>
    </xf>
    <xf numFmtId="0" fontId="5" fillId="6" borderId="40" xfId="4" applyFont="1" applyFill="1" applyBorder="1" applyAlignment="1">
      <alignment horizontal="center" vertical="center"/>
    </xf>
    <xf numFmtId="2" fontId="5" fillId="0" borderId="22" xfId="4" applyNumberFormat="1" applyFont="1" applyBorder="1" applyAlignment="1">
      <alignment horizontal="left" vertical="center"/>
    </xf>
    <xf numFmtId="2" fontId="5" fillId="0" borderId="15" xfId="4" applyNumberFormat="1" applyFont="1" applyBorder="1" applyAlignment="1">
      <alignment horizontal="left" vertical="center"/>
    </xf>
    <xf numFmtId="2" fontId="5" fillId="0" borderId="14" xfId="4" applyNumberFormat="1" applyFont="1" applyBorder="1" applyAlignment="1">
      <alignment horizontal="left" vertical="center"/>
    </xf>
    <xf numFmtId="0" fontId="12" fillId="0" borderId="14" xfId="0" applyFont="1" applyBorder="1" applyAlignment="1">
      <alignment horizontal="left" vertical="center" wrapText="1"/>
    </xf>
    <xf numFmtId="0" fontId="12" fillId="0" borderId="15" xfId="0" applyFont="1" applyBorder="1" applyAlignment="1">
      <alignment horizontal="left" vertical="center" wrapText="1"/>
    </xf>
    <xf numFmtId="0" fontId="5" fillId="0" borderId="14" xfId="4" applyFont="1" applyBorder="1" applyAlignment="1">
      <alignment horizontal="left" vertical="center"/>
    </xf>
    <xf numFmtId="0" fontId="5" fillId="0" borderId="15" xfId="4" applyFont="1" applyBorder="1" applyAlignment="1">
      <alignment horizontal="left" vertical="center"/>
    </xf>
    <xf numFmtId="0" fontId="5" fillId="0" borderId="25" xfId="4" applyFont="1" applyBorder="1" applyAlignment="1">
      <alignment horizontal="left" vertical="center"/>
    </xf>
    <xf numFmtId="0" fontId="5" fillId="0" borderId="16" xfId="4" applyFont="1" applyBorder="1" applyAlignment="1">
      <alignment horizontal="left" vertical="center"/>
    </xf>
    <xf numFmtId="0" fontId="12" fillId="0" borderId="16" xfId="0" applyFont="1" applyBorder="1" applyAlignment="1">
      <alignment horizontal="left" vertical="center" wrapText="1"/>
    </xf>
    <xf numFmtId="0" fontId="5" fillId="0" borderId="22" xfId="4" applyFont="1" applyBorder="1" applyAlignment="1">
      <alignment horizontal="center" vertical="center" wrapText="1"/>
    </xf>
    <xf numFmtId="0" fontId="5" fillId="0" borderId="15" xfId="4" applyFont="1" applyBorder="1" applyAlignment="1">
      <alignment horizontal="center" vertical="center" wrapText="1"/>
    </xf>
    <xf numFmtId="0" fontId="5" fillId="0" borderId="25" xfId="4" applyFont="1" applyBorder="1" applyAlignment="1">
      <alignment horizontal="center" vertical="center" wrapText="1"/>
    </xf>
    <xf numFmtId="4" fontId="8" fillId="4" borderId="26" xfId="4" applyNumberFormat="1" applyFont="1" applyFill="1" applyBorder="1" applyAlignment="1">
      <alignment horizontal="center" vertical="center" wrapText="1"/>
    </xf>
    <xf numFmtId="4" fontId="8" fillId="4" borderId="27" xfId="4" applyNumberFormat="1" applyFont="1" applyFill="1" applyBorder="1" applyAlignment="1">
      <alignment horizontal="center" vertical="center" wrapText="1"/>
    </xf>
    <xf numFmtId="4" fontId="8" fillId="4" borderId="28" xfId="4" applyNumberFormat="1" applyFont="1" applyFill="1" applyBorder="1" applyAlignment="1">
      <alignment horizontal="center" vertical="center" wrapText="1"/>
    </xf>
    <xf numFmtId="0" fontId="5" fillId="0" borderId="22" xfId="4" applyFont="1" applyBorder="1" applyAlignment="1">
      <alignment horizontal="left" vertical="center"/>
    </xf>
    <xf numFmtId="0" fontId="5" fillId="2" borderId="30" xfId="4" applyFont="1" applyFill="1" applyBorder="1" applyAlignment="1">
      <alignment horizontal="right" vertical="center"/>
    </xf>
    <xf numFmtId="3" fontId="22" fillId="5" borderId="5" xfId="11" applyNumberFormat="1" applyFont="1" applyFill="1" applyBorder="1" applyAlignment="1">
      <alignment horizontal="center" vertical="center" wrapText="1"/>
    </xf>
    <xf numFmtId="3" fontId="22" fillId="5" borderId="5" xfId="11" applyNumberFormat="1" applyFont="1" applyFill="1" applyBorder="1" applyAlignment="1">
      <alignment horizontal="center" vertical="center"/>
    </xf>
    <xf numFmtId="0" fontId="21" fillId="10" borderId="38" xfId="10" applyFont="1" applyFill="1" applyBorder="1" applyAlignment="1">
      <alignment horizontal="center" vertical="center" wrapText="1"/>
    </xf>
    <xf numFmtId="0" fontId="21" fillId="10" borderId="41" xfId="10" applyFont="1" applyFill="1" applyBorder="1" applyAlignment="1">
      <alignment horizontal="center" vertical="center" wrapText="1"/>
    </xf>
    <xf numFmtId="0" fontId="21" fillId="10" borderId="46" xfId="10" applyFont="1" applyFill="1" applyBorder="1" applyAlignment="1">
      <alignment horizontal="center" vertical="center" wrapText="1"/>
    </xf>
    <xf numFmtId="0" fontId="21" fillId="10" borderId="26" xfId="10" applyFont="1" applyFill="1" applyBorder="1" applyAlignment="1">
      <alignment horizontal="center" vertical="center" wrapText="1"/>
    </xf>
    <xf numFmtId="0" fontId="21" fillId="10" borderId="27" xfId="10" applyFont="1" applyFill="1" applyBorder="1" applyAlignment="1">
      <alignment horizontal="center" vertical="center" wrapText="1"/>
    </xf>
    <xf numFmtId="0" fontId="21" fillId="10" borderId="28" xfId="10" applyFont="1" applyFill="1" applyBorder="1" applyAlignment="1">
      <alignment horizontal="center" vertical="center" wrapText="1"/>
    </xf>
    <xf numFmtId="0" fontId="21" fillId="5" borderId="7" xfId="10" applyFont="1" applyFill="1" applyBorder="1" applyAlignment="1">
      <alignment horizontal="center" vertical="center" wrapText="1"/>
    </xf>
    <xf numFmtId="0" fontId="21" fillId="5" borderId="8" xfId="10" applyFont="1" applyFill="1" applyBorder="1" applyAlignment="1">
      <alignment horizontal="center" vertical="center" wrapText="1"/>
    </xf>
    <xf numFmtId="0" fontId="21" fillId="5" borderId="9" xfId="10" applyFont="1" applyFill="1" applyBorder="1" applyAlignment="1">
      <alignment horizontal="center" vertical="center" wrapText="1"/>
    </xf>
    <xf numFmtId="0" fontId="22" fillId="0" borderId="43" xfId="11" applyFont="1" applyBorder="1" applyAlignment="1">
      <alignment horizontal="center" vertical="center"/>
    </xf>
    <xf numFmtId="0" fontId="22" fillId="0" borderId="44" xfId="11" applyFont="1" applyBorder="1" applyAlignment="1">
      <alignment horizontal="center" vertical="center"/>
    </xf>
    <xf numFmtId="0" fontId="22" fillId="0" borderId="45" xfId="11" applyFont="1" applyBorder="1" applyAlignment="1">
      <alignment horizontal="center" vertical="center"/>
    </xf>
    <xf numFmtId="0" fontId="22" fillId="0" borderId="36" xfId="11" applyFont="1" applyBorder="1" applyAlignment="1">
      <alignment horizontal="center"/>
    </xf>
    <xf numFmtId="0" fontId="22" fillId="0" borderId="0" xfId="11" applyFont="1" applyAlignment="1">
      <alignment horizontal="center"/>
    </xf>
    <xf numFmtId="0" fontId="22" fillId="0" borderId="42" xfId="11" applyFont="1" applyBorder="1" applyAlignment="1">
      <alignment horizontal="center"/>
    </xf>
    <xf numFmtId="0" fontId="12" fillId="2" borderId="14" xfId="0" applyFont="1" applyFill="1" applyBorder="1" applyAlignment="1">
      <alignment horizontal="left" vertical="center" wrapText="1"/>
    </xf>
    <xf numFmtId="0" fontId="12" fillId="2" borderId="15" xfId="0" applyFont="1" applyFill="1" applyBorder="1" applyAlignment="1">
      <alignment horizontal="left" vertical="center" wrapText="1"/>
    </xf>
    <xf numFmtId="0" fontId="12" fillId="2" borderId="16" xfId="0" applyFont="1" applyFill="1" applyBorder="1" applyAlignment="1">
      <alignment horizontal="left" vertical="center" wrapText="1"/>
    </xf>
    <xf numFmtId="0" fontId="6" fillId="11" borderId="4" xfId="0" applyFont="1" applyFill="1" applyBorder="1" applyAlignment="1">
      <alignment horizontal="center" vertical="center" wrapText="1"/>
    </xf>
    <xf numFmtId="0" fontId="6" fillId="11" borderId="5" xfId="0" applyFont="1" applyFill="1" applyBorder="1" applyAlignment="1">
      <alignment horizontal="center" vertical="center" wrapText="1"/>
    </xf>
    <xf numFmtId="0" fontId="6" fillId="11" borderId="6" xfId="0" applyFont="1" applyFill="1" applyBorder="1" applyAlignment="1">
      <alignment horizontal="center" vertical="center" wrapText="1"/>
    </xf>
    <xf numFmtId="4" fontId="8" fillId="11" borderId="31" xfId="4" applyNumberFormat="1" applyFont="1" applyFill="1" applyBorder="1" applyAlignment="1">
      <alignment horizontal="center" vertical="center" wrapText="1"/>
    </xf>
    <xf numFmtId="4" fontId="8" fillId="11" borderId="32" xfId="4" applyNumberFormat="1" applyFont="1" applyFill="1" applyBorder="1" applyAlignment="1">
      <alignment horizontal="center" vertical="center" wrapText="1"/>
    </xf>
    <xf numFmtId="4" fontId="8" fillId="11" borderId="33" xfId="4" applyNumberFormat="1" applyFont="1" applyFill="1" applyBorder="1" applyAlignment="1">
      <alignment horizontal="center" vertical="center" wrapText="1"/>
    </xf>
    <xf numFmtId="4" fontId="8" fillId="3" borderId="26" xfId="4" applyNumberFormat="1" applyFont="1" applyFill="1" applyBorder="1" applyAlignment="1">
      <alignment horizontal="center" vertical="center" wrapText="1"/>
    </xf>
    <xf numFmtId="4" fontId="8" fillId="3" borderId="27" xfId="4" applyNumberFormat="1" applyFont="1" applyFill="1" applyBorder="1" applyAlignment="1">
      <alignment horizontal="center" vertical="center" wrapText="1"/>
    </xf>
    <xf numFmtId="4" fontId="8" fillId="3" borderId="28" xfId="4" applyNumberFormat="1" applyFont="1" applyFill="1" applyBorder="1" applyAlignment="1">
      <alignment horizontal="center" vertical="center" wrapText="1"/>
    </xf>
    <xf numFmtId="0" fontId="5" fillId="2" borderId="14" xfId="4" applyFont="1" applyFill="1" applyBorder="1" applyAlignment="1">
      <alignment horizontal="left" vertical="center"/>
    </xf>
    <xf numFmtId="0" fontId="5" fillId="2" borderId="15" xfId="4" applyFont="1" applyFill="1" applyBorder="1" applyAlignment="1">
      <alignment horizontal="left" vertical="center"/>
    </xf>
    <xf numFmtId="0" fontId="5" fillId="2" borderId="16" xfId="4" applyFont="1" applyFill="1" applyBorder="1" applyAlignment="1">
      <alignment horizontal="left" vertical="center"/>
    </xf>
    <xf numFmtId="0" fontId="5" fillId="2" borderId="22" xfId="4" applyFont="1" applyFill="1" applyBorder="1" applyAlignment="1">
      <alignment horizontal="left" vertical="center"/>
    </xf>
    <xf numFmtId="0" fontId="21" fillId="5" borderId="47" xfId="11" applyFont="1" applyFill="1" applyBorder="1" applyAlignment="1">
      <alignment horizontal="center" vertical="center" wrapText="1"/>
    </xf>
    <xf numFmtId="0" fontId="21" fillId="5" borderId="48" xfId="11" applyFont="1" applyFill="1" applyBorder="1" applyAlignment="1">
      <alignment horizontal="center" vertical="center" wrapText="1"/>
    </xf>
    <xf numFmtId="0" fontId="21" fillId="5" borderId="7" xfId="11" applyFont="1" applyFill="1" applyBorder="1" applyAlignment="1">
      <alignment horizontal="center" vertical="center" wrapText="1"/>
    </xf>
    <xf numFmtId="0" fontId="21" fillId="5" borderId="35" xfId="11" applyFont="1" applyFill="1" applyBorder="1" applyAlignment="1">
      <alignment horizontal="center" vertical="center" wrapText="1"/>
    </xf>
    <xf numFmtId="3" fontId="22" fillId="5" borderId="24" xfId="11" applyNumberFormat="1" applyFont="1" applyFill="1" applyBorder="1" applyAlignment="1">
      <alignment horizontal="center" vertical="center" wrapText="1"/>
    </xf>
    <xf numFmtId="0" fontId="22" fillId="5" borderId="5" xfId="11" applyFont="1" applyFill="1" applyBorder="1" applyAlignment="1">
      <alignment horizontal="center" vertical="center" wrapText="1"/>
    </xf>
    <xf numFmtId="0" fontId="22" fillId="5" borderId="5" xfId="11" applyFont="1" applyFill="1" applyBorder="1" applyAlignment="1">
      <alignment horizontal="center" vertical="center"/>
    </xf>
  </cellXfs>
  <cellStyles count="13">
    <cellStyle name="Millares" xfId="1" builtinId="3"/>
    <cellStyle name="Millares_Actas Puente" xfId="6" xr:uid="{55038E8E-16FA-404B-8427-6DFED16F305D}"/>
    <cellStyle name="Millares_FORMULARIO 4 - M-OFERENTE PPTA ECONOMICA" xfId="12" xr:uid="{2E1933C4-4E5F-447A-AA1E-3172C67F019A}"/>
    <cellStyle name="Moneda" xfId="2" builtinId="4"/>
    <cellStyle name="Moneda 5 2" xfId="5" xr:uid="{4EF2094E-444E-4B4E-958F-9AC12CC10538}"/>
    <cellStyle name="Moneda 5 3" xfId="8" xr:uid="{951DF9E3-C294-488E-BB9A-DA7FBD8EAB9A}"/>
    <cellStyle name="Normal" xfId="0" builtinId="0"/>
    <cellStyle name="Normal 20 2" xfId="4" xr:uid="{2FAF48CB-F6B0-4B59-870F-D46600538674}"/>
    <cellStyle name="Normal 20 6" xfId="7" xr:uid="{1DEABCCA-9634-4AEC-A941-4EE5A28AE879}"/>
    <cellStyle name="Normal 22 3" xfId="9" xr:uid="{20EEB95F-13C0-43CD-A739-39940FB3AE75}"/>
    <cellStyle name="Normal 3" xfId="10" xr:uid="{CE69A908-4B5A-4EEB-BB33-3F401BDE4F02}"/>
    <cellStyle name="Normal 3 11" xfId="11" xr:uid="{CEE2D8FA-D87F-4CB5-827F-7CCA20495E03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743510</xdr:colOff>
      <xdr:row>244</xdr:row>
      <xdr:rowOff>66675</xdr:rowOff>
    </xdr:from>
    <xdr:to>
      <xdr:col>6</xdr:col>
      <xdr:colOff>560072</xdr:colOff>
      <xdr:row>249</xdr:row>
      <xdr:rowOff>83162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157504E-6107-40DD-BF27-AB54259C65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9914" b="89224" l="5618" r="95827">
                      <a14:foregroundMark x1="14607" y1="70690" x2="14607" y2="70690"/>
                      <a14:foregroundMark x1="20385" y1="29741" x2="20385" y2="29741"/>
                      <a14:foregroundMark x1="5778" y1="71552" x2="5778" y2="71552"/>
                      <a14:foregroundMark x1="49920" y1="64655" x2="49920" y2="64655"/>
                      <a14:foregroundMark x1="81220" y1="62500" x2="81220" y2="62500"/>
                      <a14:foregroundMark x1="95827" y1="67672" x2="95827" y2="67672"/>
                      <a14:backgroundMark x1="9149" y1="20690" x2="9149" y2="20690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3510" y="144913910"/>
          <a:ext cx="2494768" cy="91295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ARQUE\claudia\APU%20PLANEACION%20MUNICIPAL%20NEIVA\ing.%20CLAUDIA\PRESUPUESTO%20ANDEN%20CARRERA%204%20ENTRE%20CALLE%2021%20Y%20AV%20LA%20TOM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ARQUE\claudia\APU%20PLANEACION%20MUNICIPAL%20NEIVA\ing.%20CLAUDIA\Presupuesto%20%20+%20APU%20GRANJA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ARQUE\claudia\APU%20PLANEACION%20MUNICIPAL%20NEIVA\PRESUPUESTO%20ANDEN%20CARRERA%204%20ENTRE%20CALLE%2021%20Y%20AV%20LA%20TOMA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ARQUE\DOCUMENTACION%20ALCALDIA%20NEIVA%202011\AULA%20MULTI%20PERSONERIA%2017-ENE-2011\Presupuesto%20Auditorio%20Personer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ARQUE\Users\Usuario\Dropbox\DOCUMENTOS\JOHAN\NEIVA\PROYECTOS\PARQUE%20LIZBURG\PRESUPUESTO%20PARQUE%20LIZBURT%20-%20JOHAN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ULIO\Datos%20(D)\JMD\La%20plata\LA%20UNION%20Y%20EL%20CARMEN\PRESUPUESTO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FIPP\PROGRAMACION%20DE%20OBRA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aniel\calle%204%20plaza%20de%20san%20pedro\JORGE\ing\PRESUPUESTO%20TARQUI\VIVIENDA%20DE%20INTERES%20SOCIAL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JOHAN\Documents\Documents\DOCUMENTOS%20JOHAN\DISE&#209;OS%20TELLO%20-%20AULAS\PRES.%20RESTAURANTE%20C30-%20MAYO%206%20DE%202010.xls" TargetMode="External"/></Relationships>
</file>

<file path=xl/externalLinks/_rels/externalLink10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PRESUPUESTO/3.%20PRESUPUESTO%20RIO%20LORO-24.05.26%20(j).xlsx" TargetMode="External"/><Relationship Id="rId2" Type="http://schemas.openxmlformats.org/officeDocument/2006/relationships/externalLinkPath" Target="file:///Y:\2.%20LICITACIONES\1.2%20LICITACIONES%202026\34.%20GIGANTE_PROYECTOS%20VARIOS\3.%20PTAR%20RIO%20LORO\PRESUPUESTO\3.%20PRESUPUESTO%20RIO%20LORO-24.05.26%20(j).xlsx" TargetMode="External"/><Relationship Id="rId1" Type="http://schemas.openxmlformats.org/officeDocument/2006/relationships/externalLinkPath" Target="/2.%20LICITACIONES/1.2%20LICITACIONES%202026/34.%20GIGANTE_PROYECTOS%20VARIOS/3.%20PTAR%20RIO%20LORO/PRESUPUESTO/3.%20PRESUPUESTO%20RIO%20LORO-24.05.26%20(j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3005 (2)"/>
      <sheetName val="PRESUP "/>
      <sheetName val="MODELO APU"/>
      <sheetName val="PRECIOS"/>
      <sheetName val="PRESUPUESTO"/>
      <sheetName val="CANTIDADES"/>
      <sheetName val="APB6"/>
      <sheetName val="APB8"/>
      <sheetName val="3001"/>
      <sheetName val="3002"/>
      <sheetName val="3003"/>
      <sheetName val="3004"/>
      <sheetName val="3005"/>
      <sheetName val="APB7"/>
      <sheetName val="4001"/>
      <sheetName val="4002"/>
      <sheetName val="4003"/>
      <sheetName val="4004"/>
      <sheetName val="4005"/>
      <sheetName val="4006"/>
      <sheetName val="4007"/>
      <sheetName val="4008"/>
      <sheetName val="5001"/>
      <sheetName val="5002"/>
      <sheetName val="5003"/>
      <sheetName val="6001"/>
      <sheetName val="6002"/>
      <sheetName val="6003"/>
      <sheetName val="6004"/>
      <sheetName val="6005"/>
      <sheetName val="6006"/>
      <sheetName val="6007"/>
      <sheetName val="6008"/>
      <sheetName val="6009"/>
      <sheetName val="6010"/>
      <sheetName val="1.1"/>
      <sheetName val="1.2"/>
      <sheetName val="1.3"/>
      <sheetName val="1.4"/>
      <sheetName val="1.5"/>
      <sheetName val="2.1"/>
      <sheetName val="2.2"/>
      <sheetName val="2.3"/>
      <sheetName val="2.4"/>
      <sheetName val="2.5"/>
      <sheetName val="2.6"/>
      <sheetName val="2.7"/>
      <sheetName val="2.8"/>
      <sheetName val="3.1"/>
      <sheetName val="3.2"/>
      <sheetName val="3.3"/>
      <sheetName val="4.1"/>
      <sheetName val="4.2"/>
      <sheetName val="4.3"/>
      <sheetName val="4.4"/>
      <sheetName val="4.5"/>
      <sheetName val="4.6"/>
      <sheetName val="4.7"/>
      <sheetName val="4.8"/>
      <sheetName val="4.9"/>
      <sheetName val="4.10"/>
    </sheetNames>
    <sheetDataSet>
      <sheetData sheetId="0" refreshError="1"/>
      <sheetData sheetId="1"/>
      <sheetData sheetId="2" refreshError="1"/>
      <sheetData sheetId="3" refreshError="1">
        <row r="1">
          <cell r="A1" t="str">
            <v>REF.</v>
          </cell>
          <cell r="B1" t="str">
            <v>MATERIAL PLAYA</v>
          </cell>
          <cell r="C1" t="str">
            <v>UNIDAD</v>
          </cell>
          <cell r="D1" t="str">
            <v>PRECIO</v>
          </cell>
          <cell r="E1" t="str">
            <v>TRANSPORTE</v>
          </cell>
        </row>
        <row r="2">
          <cell r="A2">
            <v>1</v>
          </cell>
          <cell r="B2" t="str">
            <v>Abono agricola</v>
          </cell>
          <cell r="C2" t="str">
            <v>KG</v>
          </cell>
          <cell r="D2">
            <v>2500</v>
          </cell>
          <cell r="E2">
            <v>50</v>
          </cell>
        </row>
        <row r="3">
          <cell r="A3">
            <v>2</v>
          </cell>
          <cell r="B3" t="str">
            <v>Arena fina</v>
          </cell>
          <cell r="C3" t="str">
            <v>M3</v>
          </cell>
          <cell r="D3">
            <v>30000</v>
          </cell>
          <cell r="E3">
            <v>600</v>
          </cell>
        </row>
        <row r="4">
          <cell r="A4">
            <v>3</v>
          </cell>
          <cell r="B4" t="str">
            <v>Arena para concreto</v>
          </cell>
          <cell r="C4" t="str">
            <v>M3</v>
          </cell>
          <cell r="D4">
            <v>30000</v>
          </cell>
          <cell r="E4">
            <v>600</v>
          </cell>
        </row>
        <row r="5">
          <cell r="A5">
            <v>4</v>
          </cell>
          <cell r="B5" t="str">
            <v>Base granular (debe cumplir con especificaciòn Art.330/02 INVIAS,e=0.2 mts</v>
          </cell>
          <cell r="C5" t="str">
            <v>M3</v>
          </cell>
          <cell r="D5">
            <v>29000</v>
          </cell>
          <cell r="E5">
            <v>580</v>
          </cell>
        </row>
        <row r="6">
          <cell r="A6">
            <v>5</v>
          </cell>
          <cell r="B6" t="str">
            <v>Grama</v>
          </cell>
          <cell r="C6" t="str">
            <v>M2</v>
          </cell>
          <cell r="D6">
            <v>2000</v>
          </cell>
          <cell r="E6">
            <v>40</v>
          </cell>
        </row>
        <row r="7">
          <cell r="A7">
            <v>6</v>
          </cell>
          <cell r="B7" t="str">
            <v>GRANITO #2</v>
          </cell>
          <cell r="C7" t="str">
            <v>BT</v>
          </cell>
          <cell r="D7">
            <v>7000</v>
          </cell>
          <cell r="E7">
            <v>140</v>
          </cell>
        </row>
        <row r="8">
          <cell r="A8">
            <v>7</v>
          </cell>
          <cell r="B8" t="str">
            <v>Gravilla de 3/4" a 1"</v>
          </cell>
          <cell r="C8" t="str">
            <v>M3</v>
          </cell>
          <cell r="D8">
            <v>55000</v>
          </cell>
          <cell r="E8">
            <v>1100</v>
          </cell>
        </row>
        <row r="9">
          <cell r="A9">
            <v>8</v>
          </cell>
          <cell r="B9" t="str">
            <v>Guadua</v>
          </cell>
          <cell r="C9" t="str">
            <v>ML</v>
          </cell>
          <cell r="D9">
            <v>1500</v>
          </cell>
          <cell r="E9">
            <v>30</v>
          </cell>
        </row>
        <row r="10">
          <cell r="A10">
            <v>9</v>
          </cell>
          <cell r="B10" t="str">
            <v>Recebo</v>
          </cell>
          <cell r="C10" t="str">
            <v>M3</v>
          </cell>
          <cell r="D10">
            <v>19000</v>
          </cell>
          <cell r="E10">
            <v>380</v>
          </cell>
        </row>
        <row r="11">
          <cell r="A11">
            <v>10</v>
          </cell>
          <cell r="B11" t="str">
            <v>Sub - base granular para via</v>
          </cell>
          <cell r="C11" t="str">
            <v>M3</v>
          </cell>
          <cell r="D11">
            <v>12500</v>
          </cell>
          <cell r="E11">
            <v>250</v>
          </cell>
        </row>
        <row r="12">
          <cell r="A12">
            <v>11</v>
          </cell>
          <cell r="B12" t="str">
            <v>Tierra negra</v>
          </cell>
          <cell r="C12" t="str">
            <v>M3</v>
          </cell>
          <cell r="D12">
            <v>80000</v>
          </cell>
          <cell r="E12">
            <v>1600</v>
          </cell>
        </row>
        <row r="13">
          <cell r="A13">
            <v>12</v>
          </cell>
          <cell r="B13" t="str">
            <v>Triturado</v>
          </cell>
          <cell r="C13" t="str">
            <v>M3</v>
          </cell>
          <cell r="D13">
            <v>50000</v>
          </cell>
          <cell r="E13">
            <v>1000</v>
          </cell>
        </row>
        <row r="14">
          <cell r="A14">
            <v>13</v>
          </cell>
          <cell r="B14" t="str">
            <v>Piedra media zonga</v>
          </cell>
          <cell r="C14" t="str">
            <v>M3</v>
          </cell>
          <cell r="D14">
            <v>40000</v>
          </cell>
          <cell r="E14">
            <v>800</v>
          </cell>
        </row>
        <row r="15">
          <cell r="A15">
            <v>14</v>
          </cell>
          <cell r="B15" t="str">
            <v>Arbol nativo, h &gt; 1,50 mts.</v>
          </cell>
          <cell r="C15" t="str">
            <v>UN</v>
          </cell>
          <cell r="D15">
            <v>20000</v>
          </cell>
          <cell r="E15">
            <v>400</v>
          </cell>
        </row>
        <row r="16">
          <cell r="A16">
            <v>15</v>
          </cell>
          <cell r="B16" t="str">
            <v>Material granular</v>
          </cell>
          <cell r="C16" t="str">
            <v>M3</v>
          </cell>
          <cell r="E16">
            <v>0</v>
          </cell>
        </row>
        <row r="17">
          <cell r="A17">
            <v>16</v>
          </cell>
          <cell r="B17" t="str">
            <v xml:space="preserve">Sub - base granular </v>
          </cell>
          <cell r="C17" t="str">
            <v>M3</v>
          </cell>
          <cell r="D17">
            <v>22000</v>
          </cell>
          <cell r="E17">
            <v>440</v>
          </cell>
        </row>
        <row r="18">
          <cell r="A18">
            <v>17</v>
          </cell>
          <cell r="E18">
            <v>0</v>
          </cell>
        </row>
        <row r="19">
          <cell r="A19">
            <v>18</v>
          </cell>
          <cell r="E19">
            <v>0</v>
          </cell>
        </row>
        <row r="20">
          <cell r="A20">
            <v>19</v>
          </cell>
          <cell r="E20">
            <v>0</v>
          </cell>
        </row>
        <row r="21">
          <cell r="A21">
            <v>20</v>
          </cell>
          <cell r="E21">
            <v>0</v>
          </cell>
        </row>
        <row r="23">
          <cell r="A23" t="str">
            <v>REF.</v>
          </cell>
          <cell r="B23" t="str">
            <v>MATERIAL CEMENTO</v>
          </cell>
          <cell r="C23" t="str">
            <v>UNIDAD</v>
          </cell>
          <cell r="D23" t="str">
            <v>PRECIO</v>
          </cell>
          <cell r="E23" t="str">
            <v>TRANSPORTE</v>
          </cell>
        </row>
        <row r="25">
          <cell r="A25">
            <v>21</v>
          </cell>
          <cell r="B25" t="str">
            <v>Adoquin en concreto, tipo  PEATONAL, de 0,20 x 0,10 mts., e= 0,06 mts.,  COLOR OCRE</v>
          </cell>
          <cell r="C25" t="str">
            <v>M2</v>
          </cell>
          <cell r="D25">
            <v>35000</v>
          </cell>
          <cell r="E25">
            <v>700</v>
          </cell>
        </row>
        <row r="26">
          <cell r="A26">
            <v>22</v>
          </cell>
          <cell r="B26" t="str">
            <v>Adoquin en concreto, tipo  PEATONAL, en concreto, de 0,20 x 0,10 mts., e= 0,06 mts.,  COLOR GRIS</v>
          </cell>
          <cell r="C26" t="str">
            <v>M2</v>
          </cell>
          <cell r="D26">
            <v>26500</v>
          </cell>
          <cell r="E26">
            <v>530</v>
          </cell>
        </row>
        <row r="27">
          <cell r="A27">
            <v>23</v>
          </cell>
          <cell r="B27" t="str">
            <v>Adoquin en concreto, tipo VEHICULAR ,  de 0,20 x 0,10 mts., e= 0,08 mts.,  COLOR NEGRO</v>
          </cell>
          <cell r="C27" t="str">
            <v>M2</v>
          </cell>
          <cell r="D27">
            <v>38000</v>
          </cell>
          <cell r="E27">
            <v>760</v>
          </cell>
        </row>
        <row r="28">
          <cell r="A28">
            <v>24</v>
          </cell>
          <cell r="B28" t="str">
            <v>Adoquin en concreto, tipo VEHICULAR ,  de 0,20 x 0,10 mts., e= 0,08 mts.,  COLOR OCRE</v>
          </cell>
          <cell r="C28" t="str">
            <v>M2</v>
          </cell>
          <cell r="D28">
            <v>44678</v>
          </cell>
          <cell r="E28">
            <v>893.56000000000006</v>
          </cell>
        </row>
        <row r="29">
          <cell r="A29">
            <v>25</v>
          </cell>
          <cell r="B29" t="str">
            <v>Adoquin en concreto, tipo VEHICULAR,  de 0,20 x 0,10 mts., e= 0,08 mts.,  COLOR GRIS</v>
          </cell>
          <cell r="C29" t="str">
            <v>M2</v>
          </cell>
          <cell r="D29">
            <v>29958</v>
          </cell>
          <cell r="E29">
            <v>599.16</v>
          </cell>
        </row>
        <row r="30">
          <cell r="A30">
            <v>26</v>
          </cell>
          <cell r="B30" t="str">
            <v>Banca prefabricada en concreto, sin espaldar, incluye soporte. L= 1,50 mts</v>
          </cell>
          <cell r="C30" t="str">
            <v>UN</v>
          </cell>
          <cell r="E30">
            <v>0</v>
          </cell>
        </row>
        <row r="31">
          <cell r="A31">
            <v>27</v>
          </cell>
          <cell r="B31" t="str">
            <v xml:space="preserve">Bolardo en concreto H=0,50 x 0,40 x 0,40 mts </v>
          </cell>
          <cell r="C31" t="str">
            <v>UN</v>
          </cell>
          <cell r="D31">
            <v>30000</v>
          </cell>
          <cell r="E31">
            <v>600</v>
          </cell>
        </row>
        <row r="32">
          <cell r="A32">
            <v>28</v>
          </cell>
          <cell r="B32" t="str">
            <v>Bordillos en concreto,  prefabricado sec.,10x,25x,80</v>
          </cell>
          <cell r="C32" t="str">
            <v>UN</v>
          </cell>
          <cell r="D32">
            <v>7000</v>
          </cell>
          <cell r="E32">
            <v>140</v>
          </cell>
        </row>
        <row r="33">
          <cell r="A33">
            <v>29</v>
          </cell>
          <cell r="B33" t="str">
            <v>Cemento Blanco</v>
          </cell>
          <cell r="C33" t="str">
            <v>KG</v>
          </cell>
          <cell r="D33">
            <v>760</v>
          </cell>
          <cell r="E33">
            <v>15.200000000000001</v>
          </cell>
        </row>
        <row r="34">
          <cell r="A34">
            <v>30</v>
          </cell>
          <cell r="B34" t="str">
            <v>Cemento gris</v>
          </cell>
          <cell r="C34" t="str">
            <v>KG</v>
          </cell>
          <cell r="D34">
            <v>430</v>
          </cell>
          <cell r="E34">
            <v>8.6</v>
          </cell>
        </row>
        <row r="35">
          <cell r="E35">
            <v>0</v>
          </cell>
        </row>
        <row r="36">
          <cell r="A36">
            <v>31</v>
          </cell>
          <cell r="B36" t="str">
            <v>Loseta prefabricada en concreto,  e = 0,06 mts de 0,40 x 0,40 mts. Color Gris a Rayas</v>
          </cell>
          <cell r="C36" t="str">
            <v>M2</v>
          </cell>
          <cell r="D36">
            <v>30000</v>
          </cell>
          <cell r="E36">
            <v>600</v>
          </cell>
        </row>
        <row r="37">
          <cell r="A37">
            <v>32</v>
          </cell>
          <cell r="B37" t="str">
            <v>Loseta prefabricada en concreto,  e = 0,06 mts de 0,40 x 0,40 mts. Color ROJO A RAYAS</v>
          </cell>
          <cell r="C37" t="str">
            <v>M2</v>
          </cell>
          <cell r="D37">
            <v>35000</v>
          </cell>
          <cell r="E37">
            <v>700</v>
          </cell>
        </row>
        <row r="38">
          <cell r="A38">
            <v>33</v>
          </cell>
          <cell r="B38" t="str">
            <v>Loseta prefabricada en concreto,  e = 0,06 mts de 0,40 x 0,40 mts.COLOR GRIS - TOPEROL</v>
          </cell>
          <cell r="C38" t="str">
            <v>M2</v>
          </cell>
          <cell r="D38">
            <v>30000</v>
          </cell>
          <cell r="E38">
            <v>600</v>
          </cell>
        </row>
        <row r="39">
          <cell r="A39">
            <v>34</v>
          </cell>
          <cell r="B39" t="str">
            <v>Loseta prefabricada en concreto,  e = 0,06 mts de 0,40 x 0,40 mts.COLOR GRIS A RAYAS</v>
          </cell>
          <cell r="C39" t="str">
            <v>M2</v>
          </cell>
          <cell r="D39">
            <v>30000</v>
          </cell>
          <cell r="E39">
            <v>600</v>
          </cell>
        </row>
        <row r="40">
          <cell r="A40">
            <v>35</v>
          </cell>
          <cell r="B40" t="str">
            <v>Loseta prefabricada en concreto,  e = 0,06 mts de 0,40 x 0,40 mts.COLOR NEGRO A RAYAS</v>
          </cell>
          <cell r="C40" t="str">
            <v>M2</v>
          </cell>
          <cell r="D40">
            <v>30000</v>
          </cell>
          <cell r="E40">
            <v>600</v>
          </cell>
        </row>
        <row r="41">
          <cell r="A41">
            <v>36</v>
          </cell>
          <cell r="B41" t="str">
            <v>Loseta prefabricada en concreto,  e = 0,06 mts de 0,40 x 0,40 mts.COLOR AZUL A RAYAS</v>
          </cell>
          <cell r="C41" t="str">
            <v>M2</v>
          </cell>
          <cell r="D41">
            <v>44500</v>
          </cell>
          <cell r="E41">
            <v>890</v>
          </cell>
        </row>
        <row r="42">
          <cell r="A42">
            <v>37</v>
          </cell>
          <cell r="B42" t="str">
            <v>Loseta prefabricada en concreto,  e = 0,06 mts de 0,40 x 0,40 mts.COLOR OCRE a Rayas.</v>
          </cell>
          <cell r="C42" t="str">
            <v>M2</v>
          </cell>
          <cell r="D42">
            <v>36500</v>
          </cell>
          <cell r="E42">
            <v>730</v>
          </cell>
        </row>
        <row r="43">
          <cell r="A43">
            <v>38</v>
          </cell>
          <cell r="B43" t="str">
            <v>Loseta prefabricada en concreto,  e = 0,06 mts de 0,40 x 0,40 mts.COLOR VERDE A RAYAS</v>
          </cell>
          <cell r="C43" t="str">
            <v>M2</v>
          </cell>
          <cell r="D43">
            <v>40000</v>
          </cell>
          <cell r="E43">
            <v>800</v>
          </cell>
        </row>
        <row r="44">
          <cell r="A44">
            <v>39</v>
          </cell>
          <cell r="B44" t="str">
            <v>Sardinel prefabricado en concreto de 1,00 x 0,17 x 0,45 mts. Redondo</v>
          </cell>
          <cell r="C44" t="str">
            <v>UN</v>
          </cell>
          <cell r="D44">
            <v>13000</v>
          </cell>
          <cell r="E44">
            <v>260</v>
          </cell>
        </row>
        <row r="45">
          <cell r="A45">
            <v>40</v>
          </cell>
          <cell r="B45" t="str">
            <v xml:space="preserve">Pegacol </v>
          </cell>
          <cell r="C45" t="str">
            <v>KG</v>
          </cell>
          <cell r="D45">
            <v>550</v>
          </cell>
          <cell r="E45">
            <v>11</v>
          </cell>
        </row>
        <row r="46">
          <cell r="A46">
            <v>41</v>
          </cell>
          <cell r="B46" t="str">
            <v>FLEXA NYCON</v>
          </cell>
          <cell r="C46" t="str">
            <v>BOL</v>
          </cell>
          <cell r="D46">
            <v>25000</v>
          </cell>
          <cell r="E46">
            <v>500</v>
          </cell>
        </row>
        <row r="47">
          <cell r="A47">
            <v>42</v>
          </cell>
          <cell r="B47" t="str">
            <v>Cañuelas prefabricadas</v>
          </cell>
          <cell r="C47" t="str">
            <v>UN</v>
          </cell>
          <cell r="D47">
            <v>15000</v>
          </cell>
          <cell r="E47">
            <v>300</v>
          </cell>
        </row>
        <row r="48">
          <cell r="A48">
            <v>43</v>
          </cell>
          <cell r="B48" t="str">
            <v>FLEXTHANE-200</v>
          </cell>
          <cell r="C48" t="str">
            <v>UN</v>
          </cell>
          <cell r="D48">
            <v>1000</v>
          </cell>
          <cell r="E48">
            <v>20</v>
          </cell>
        </row>
        <row r="49">
          <cell r="A49">
            <v>44</v>
          </cell>
          <cell r="B49" t="str">
            <v>FLEXABACKET ROOD 1/4"</v>
          </cell>
          <cell r="C49" t="str">
            <v>ML</v>
          </cell>
          <cell r="D49">
            <v>500</v>
          </cell>
          <cell r="E49">
            <v>10</v>
          </cell>
        </row>
        <row r="50">
          <cell r="A50">
            <v>45</v>
          </cell>
          <cell r="E50">
            <v>0</v>
          </cell>
        </row>
        <row r="51">
          <cell r="A51">
            <v>46</v>
          </cell>
          <cell r="E51">
            <v>0</v>
          </cell>
        </row>
        <row r="52">
          <cell r="A52">
            <v>47</v>
          </cell>
          <cell r="E52">
            <v>0</v>
          </cell>
        </row>
        <row r="53">
          <cell r="A53">
            <v>48</v>
          </cell>
          <cell r="E53">
            <v>0</v>
          </cell>
        </row>
        <row r="54">
          <cell r="A54">
            <v>49</v>
          </cell>
          <cell r="E54">
            <v>0</v>
          </cell>
        </row>
        <row r="55">
          <cell r="A55">
            <v>50</v>
          </cell>
          <cell r="E55">
            <v>0</v>
          </cell>
        </row>
        <row r="56">
          <cell r="A56">
            <v>51</v>
          </cell>
          <cell r="E56">
            <v>0</v>
          </cell>
        </row>
        <row r="57">
          <cell r="A57">
            <v>52</v>
          </cell>
          <cell r="E57">
            <v>0</v>
          </cell>
        </row>
        <row r="58">
          <cell r="A58">
            <v>53</v>
          </cell>
          <cell r="B58" t="str">
            <v>`</v>
          </cell>
          <cell r="E58">
            <v>0</v>
          </cell>
        </row>
        <row r="59">
          <cell r="A59">
            <v>54</v>
          </cell>
          <cell r="E59">
            <v>0</v>
          </cell>
        </row>
        <row r="60">
          <cell r="A60">
            <v>55</v>
          </cell>
          <cell r="E60">
            <v>0</v>
          </cell>
        </row>
        <row r="61">
          <cell r="A61">
            <v>56</v>
          </cell>
          <cell r="E61">
            <v>0</v>
          </cell>
        </row>
        <row r="62">
          <cell r="A62">
            <v>57</v>
          </cell>
          <cell r="E62">
            <v>0</v>
          </cell>
        </row>
        <row r="63">
          <cell r="A63">
            <v>58</v>
          </cell>
          <cell r="E63">
            <v>0</v>
          </cell>
        </row>
        <row r="64">
          <cell r="A64">
            <v>59</v>
          </cell>
          <cell r="E64">
            <v>0</v>
          </cell>
        </row>
        <row r="65">
          <cell r="A65">
            <v>60</v>
          </cell>
          <cell r="E65">
            <v>0</v>
          </cell>
        </row>
        <row r="66">
          <cell r="A66">
            <v>61</v>
          </cell>
          <cell r="E66">
            <v>0</v>
          </cell>
        </row>
        <row r="67">
          <cell r="A67">
            <v>62</v>
          </cell>
          <cell r="E67">
            <v>0</v>
          </cell>
        </row>
        <row r="68">
          <cell r="A68">
            <v>63</v>
          </cell>
          <cell r="E68">
            <v>0</v>
          </cell>
        </row>
        <row r="69">
          <cell r="A69">
            <v>64</v>
          </cell>
          <cell r="E69">
            <v>0</v>
          </cell>
        </row>
        <row r="70">
          <cell r="A70">
            <v>65</v>
          </cell>
          <cell r="E70">
            <v>0</v>
          </cell>
        </row>
        <row r="71">
          <cell r="A71">
            <v>66</v>
          </cell>
          <cell r="E71">
            <v>0</v>
          </cell>
        </row>
        <row r="72">
          <cell r="A72">
            <v>67</v>
          </cell>
          <cell r="E72">
            <v>0</v>
          </cell>
        </row>
        <row r="73">
          <cell r="A73">
            <v>68</v>
          </cell>
          <cell r="E73">
            <v>0</v>
          </cell>
        </row>
        <row r="74">
          <cell r="A74">
            <v>69</v>
          </cell>
          <cell r="E74">
            <v>0</v>
          </cell>
        </row>
        <row r="75">
          <cell r="A75">
            <v>70</v>
          </cell>
          <cell r="E75">
            <v>0</v>
          </cell>
        </row>
        <row r="77">
          <cell r="A77" t="str">
            <v>REF.</v>
          </cell>
          <cell r="B77" t="str">
            <v>MATERIAL GRESS</v>
          </cell>
          <cell r="C77" t="str">
            <v>UNIDAD</v>
          </cell>
          <cell r="D77" t="str">
            <v>PRECIO</v>
          </cell>
          <cell r="E77" t="str">
            <v>TRANSPORTE</v>
          </cell>
        </row>
        <row r="79">
          <cell r="A79">
            <v>71</v>
          </cell>
          <cell r="B79" t="str">
            <v>Baldosa Duropiso Mancesa  30X30</v>
          </cell>
          <cell r="C79" t="str">
            <v>M²</v>
          </cell>
          <cell r="D79">
            <v>20500</v>
          </cell>
          <cell r="E79">
            <v>1230</v>
          </cell>
        </row>
        <row r="80">
          <cell r="A80">
            <v>72</v>
          </cell>
          <cell r="B80" t="str">
            <v xml:space="preserve">Bloque No 4 Hueco </v>
          </cell>
          <cell r="C80" t="str">
            <v>Und</v>
          </cell>
          <cell r="D80">
            <v>480</v>
          </cell>
          <cell r="E80">
            <v>28.799999999999997</v>
          </cell>
        </row>
        <row r="81">
          <cell r="A81">
            <v>73</v>
          </cell>
          <cell r="B81" t="str">
            <v>Bloque No 5 Hueco 12X20X30</v>
          </cell>
          <cell r="C81" t="str">
            <v>Und</v>
          </cell>
          <cell r="D81">
            <v>600</v>
          </cell>
          <cell r="E81">
            <v>36</v>
          </cell>
        </row>
        <row r="82">
          <cell r="A82">
            <v>74</v>
          </cell>
          <cell r="B82" t="str">
            <v>Ladrillo Tolete</v>
          </cell>
          <cell r="C82" t="str">
            <v>Und</v>
          </cell>
          <cell r="D82">
            <v>240</v>
          </cell>
          <cell r="E82">
            <v>14.399999999999999</v>
          </cell>
        </row>
        <row r="83">
          <cell r="A83">
            <v>75</v>
          </cell>
          <cell r="B83" t="str">
            <v>Tuberia de gres, D= 6"</v>
          </cell>
          <cell r="C83" t="str">
            <v>ML</v>
          </cell>
          <cell r="E83">
            <v>0</v>
          </cell>
        </row>
        <row r="84">
          <cell r="A84">
            <v>76</v>
          </cell>
          <cell r="B84" t="str">
            <v>Adoquines de arcilla   para piso, e =.06 mt ,20 mt x,10 mt, deacuerdo a la NTC 2017.</v>
          </cell>
          <cell r="C84" t="str">
            <v>ML</v>
          </cell>
          <cell r="D84">
            <v>25000</v>
          </cell>
          <cell r="E84">
            <v>1500</v>
          </cell>
        </row>
        <row r="85">
          <cell r="A85">
            <v>77</v>
          </cell>
          <cell r="B85" t="str">
            <v>Tuberia de gres, D= 8"</v>
          </cell>
          <cell r="C85" t="str">
            <v>ML</v>
          </cell>
          <cell r="D85">
            <v>13100</v>
          </cell>
          <cell r="E85">
            <v>786</v>
          </cell>
        </row>
        <row r="86">
          <cell r="A86">
            <v>78</v>
          </cell>
          <cell r="B86" t="str">
            <v xml:space="preserve">Ladrillo a la vista semiprensado por una cara </v>
          </cell>
          <cell r="C86" t="str">
            <v>Und</v>
          </cell>
          <cell r="D86">
            <v>860</v>
          </cell>
          <cell r="E86">
            <v>51.6</v>
          </cell>
        </row>
        <row r="87">
          <cell r="A87">
            <v>79</v>
          </cell>
          <cell r="B87" t="str">
            <v>Piso en gres de 0.10 x 0.20</v>
          </cell>
          <cell r="C87" t="str">
            <v>M²</v>
          </cell>
          <cell r="D87">
            <v>12500</v>
          </cell>
          <cell r="E87">
            <v>750</v>
          </cell>
        </row>
        <row r="88">
          <cell r="A88">
            <v>80</v>
          </cell>
          <cell r="B88" t="str">
            <v>Ceramica Minimal Petroleo 45x45 Alfa</v>
          </cell>
          <cell r="C88" t="str">
            <v>M²</v>
          </cell>
          <cell r="D88">
            <v>28000</v>
          </cell>
          <cell r="E88">
            <v>1680</v>
          </cell>
        </row>
        <row r="89">
          <cell r="A89">
            <v>81</v>
          </cell>
          <cell r="B89" t="str">
            <v>Ceramica  AZUL 0.20 x 0.20</v>
          </cell>
          <cell r="C89" t="str">
            <v>M²</v>
          </cell>
          <cell r="D89">
            <v>25000</v>
          </cell>
          <cell r="E89">
            <v>1500</v>
          </cell>
        </row>
        <row r="90">
          <cell r="A90">
            <v>82</v>
          </cell>
          <cell r="B90" t="str">
            <v>Ceramica  BLANCO 0.20 x 0.20</v>
          </cell>
          <cell r="C90" t="str">
            <v>M²</v>
          </cell>
          <cell r="D90">
            <v>20000</v>
          </cell>
          <cell r="E90">
            <v>1200</v>
          </cell>
        </row>
        <row r="91">
          <cell r="A91">
            <v>83</v>
          </cell>
          <cell r="B91" t="str">
            <v>Ceramica  AMARILLO 0.20 x 0.20</v>
          </cell>
          <cell r="C91" t="str">
            <v>M²</v>
          </cell>
          <cell r="D91">
            <v>25000</v>
          </cell>
          <cell r="E91">
            <v>1500</v>
          </cell>
        </row>
        <row r="92">
          <cell r="A92">
            <v>84</v>
          </cell>
          <cell r="B92" t="str">
            <v xml:space="preserve">Ladrillo a la vista semiprensado por ambas caras </v>
          </cell>
          <cell r="C92" t="str">
            <v>Und</v>
          </cell>
          <cell r="D92">
            <v>1200</v>
          </cell>
          <cell r="E92">
            <v>72</v>
          </cell>
        </row>
        <row r="93">
          <cell r="A93">
            <v>85</v>
          </cell>
          <cell r="B93" t="str">
            <v>Marmolina</v>
          </cell>
          <cell r="C93" t="str">
            <v>KG</v>
          </cell>
          <cell r="D93">
            <v>200</v>
          </cell>
          <cell r="E93">
            <v>12</v>
          </cell>
        </row>
        <row r="94">
          <cell r="A94">
            <v>86</v>
          </cell>
          <cell r="B94" t="str">
            <v>Color Mineral</v>
          </cell>
          <cell r="C94" t="str">
            <v>KG</v>
          </cell>
          <cell r="D94">
            <v>7500</v>
          </cell>
          <cell r="E94">
            <v>450</v>
          </cell>
        </row>
        <row r="95">
          <cell r="A95">
            <v>87</v>
          </cell>
          <cell r="B95" t="str">
            <v>Tableta Egipcia de 10x10</v>
          </cell>
          <cell r="C95" t="str">
            <v>M2</v>
          </cell>
          <cell r="D95">
            <v>10000</v>
          </cell>
          <cell r="E95">
            <v>600</v>
          </cell>
        </row>
        <row r="96">
          <cell r="A96">
            <v>88</v>
          </cell>
          <cell r="B96" t="str">
            <v>TABLON ALFA DE 0,25*0,25MTR</v>
          </cell>
          <cell r="C96" t="str">
            <v>M2</v>
          </cell>
          <cell r="D96">
            <v>9200</v>
          </cell>
          <cell r="E96">
            <v>552</v>
          </cell>
        </row>
        <row r="97">
          <cell r="A97">
            <v>89</v>
          </cell>
          <cell r="E97">
            <v>0</v>
          </cell>
        </row>
        <row r="98">
          <cell r="A98">
            <v>90</v>
          </cell>
          <cell r="E98">
            <v>0</v>
          </cell>
        </row>
        <row r="99">
          <cell r="A99">
            <v>91</v>
          </cell>
          <cell r="E99">
            <v>0</v>
          </cell>
        </row>
        <row r="100">
          <cell r="A100">
            <v>92</v>
          </cell>
          <cell r="E100">
            <v>0</v>
          </cell>
        </row>
        <row r="101">
          <cell r="A101">
            <v>93</v>
          </cell>
          <cell r="E101">
            <v>0</v>
          </cell>
        </row>
        <row r="102">
          <cell r="A102">
            <v>94</v>
          </cell>
          <cell r="E102">
            <v>0</v>
          </cell>
        </row>
        <row r="103">
          <cell r="A103">
            <v>95</v>
          </cell>
          <cell r="E103">
            <v>0</v>
          </cell>
        </row>
        <row r="104">
          <cell r="A104">
            <v>96</v>
          </cell>
          <cell r="E104">
            <v>0</v>
          </cell>
        </row>
        <row r="105">
          <cell r="A105">
            <v>97</v>
          </cell>
          <cell r="E105">
            <v>0</v>
          </cell>
        </row>
        <row r="106">
          <cell r="A106">
            <v>98</v>
          </cell>
          <cell r="E106">
            <v>0</v>
          </cell>
        </row>
        <row r="107">
          <cell r="A107">
            <v>99</v>
          </cell>
          <cell r="E107">
            <v>0</v>
          </cell>
        </row>
        <row r="108">
          <cell r="A108">
            <v>100</v>
          </cell>
          <cell r="E108">
            <v>0</v>
          </cell>
        </row>
        <row r="109">
          <cell r="A109">
            <v>101</v>
          </cell>
          <cell r="E109">
            <v>0</v>
          </cell>
        </row>
        <row r="110">
          <cell r="A110">
            <v>102</v>
          </cell>
          <cell r="E110">
            <v>0</v>
          </cell>
        </row>
        <row r="111">
          <cell r="A111">
            <v>103</v>
          </cell>
          <cell r="E111">
            <v>0</v>
          </cell>
        </row>
        <row r="112">
          <cell r="A112">
            <v>104</v>
          </cell>
          <cell r="E112">
            <v>0</v>
          </cell>
        </row>
        <row r="113">
          <cell r="A113">
            <v>105</v>
          </cell>
          <cell r="E113">
            <v>0</v>
          </cell>
        </row>
        <row r="114">
          <cell r="A114">
            <v>106</v>
          </cell>
          <cell r="E114">
            <v>0</v>
          </cell>
        </row>
        <row r="115">
          <cell r="A115">
            <v>107</v>
          </cell>
          <cell r="E115">
            <v>0</v>
          </cell>
        </row>
        <row r="116">
          <cell r="A116">
            <v>108</v>
          </cell>
          <cell r="E116">
            <v>0</v>
          </cell>
        </row>
        <row r="117">
          <cell r="A117">
            <v>109</v>
          </cell>
          <cell r="E117">
            <v>0</v>
          </cell>
        </row>
        <row r="118">
          <cell r="A118">
            <v>110</v>
          </cell>
          <cell r="E118">
            <v>0</v>
          </cell>
        </row>
        <row r="119">
          <cell r="E119">
            <v>0</v>
          </cell>
        </row>
        <row r="120">
          <cell r="E120">
            <v>0</v>
          </cell>
        </row>
        <row r="122">
          <cell r="A122" t="str">
            <v>REF.</v>
          </cell>
          <cell r="B122" t="str">
            <v>MATERIAL ELECTRICO</v>
          </cell>
          <cell r="C122" t="str">
            <v>UNIDAD</v>
          </cell>
          <cell r="D122" t="str">
            <v>PRECIO</v>
          </cell>
          <cell r="E122" t="str">
            <v>TRANSPORTE</v>
          </cell>
        </row>
        <row r="124">
          <cell r="A124">
            <v>111</v>
          </cell>
          <cell r="B124" t="str">
            <v>Poste Cemento 750 Kg x 12mrs</v>
          </cell>
          <cell r="C124" t="str">
            <v>UN</v>
          </cell>
          <cell r="E124">
            <v>0</v>
          </cell>
        </row>
        <row r="125">
          <cell r="A125">
            <v>112</v>
          </cell>
          <cell r="B125" t="str">
            <v>Cable ACSR Nº 1/0</v>
          </cell>
          <cell r="C125" t="str">
            <v>ML</v>
          </cell>
          <cell r="E125">
            <v>0</v>
          </cell>
        </row>
        <row r="126">
          <cell r="A126">
            <v>113</v>
          </cell>
          <cell r="B126" t="str">
            <v>Conectores Linea Viva</v>
          </cell>
          <cell r="C126" t="str">
            <v>UN</v>
          </cell>
          <cell r="E126">
            <v>0</v>
          </cell>
        </row>
        <row r="127">
          <cell r="A127">
            <v>114</v>
          </cell>
          <cell r="B127" t="str">
            <v>Pernos de Maquina de 10"</v>
          </cell>
          <cell r="C127" t="str">
            <v>UN</v>
          </cell>
          <cell r="E127">
            <v>0</v>
          </cell>
        </row>
        <row r="128">
          <cell r="A128">
            <v>115</v>
          </cell>
          <cell r="B128" t="str">
            <v>Cruceta Metalica de 2 1/2 x 2 1/2 x 3/16 x 2 x 1</v>
          </cell>
          <cell r="C128" t="str">
            <v>UN</v>
          </cell>
          <cell r="E128">
            <v>0</v>
          </cell>
        </row>
        <row r="129">
          <cell r="A129">
            <v>116</v>
          </cell>
          <cell r="B129" t="str">
            <v>Diagonal de 0.6mts</v>
          </cell>
          <cell r="C129" t="str">
            <v>UN</v>
          </cell>
          <cell r="E129">
            <v>0</v>
          </cell>
        </row>
        <row r="130">
          <cell r="A130">
            <v>117</v>
          </cell>
          <cell r="B130" t="str">
            <v xml:space="preserve">Aislador tipo disco de 6" </v>
          </cell>
          <cell r="C130" t="str">
            <v>UN</v>
          </cell>
          <cell r="E130">
            <v>0</v>
          </cell>
        </row>
        <row r="131">
          <cell r="A131">
            <v>118</v>
          </cell>
          <cell r="B131" t="str">
            <v>Grapa de retención</v>
          </cell>
          <cell r="C131" t="str">
            <v>UN</v>
          </cell>
          <cell r="E131">
            <v>0</v>
          </cell>
        </row>
        <row r="132">
          <cell r="A132">
            <v>119</v>
          </cell>
          <cell r="B132" t="str">
            <v>Tuercas de ojo</v>
          </cell>
          <cell r="C132" t="str">
            <v>UN</v>
          </cell>
          <cell r="E132">
            <v>0</v>
          </cell>
        </row>
        <row r="133">
          <cell r="A133">
            <v>120</v>
          </cell>
          <cell r="B133" t="str">
            <v>Collarines de 5 a 6</v>
          </cell>
          <cell r="C133" t="str">
            <v>UN</v>
          </cell>
          <cell r="E133">
            <v>0</v>
          </cell>
        </row>
        <row r="134">
          <cell r="A134">
            <v>121</v>
          </cell>
          <cell r="B134" t="str">
            <v>Cruceta para Transformador</v>
          </cell>
          <cell r="C134" t="str">
            <v>UN</v>
          </cell>
          <cell r="E134">
            <v>0</v>
          </cell>
        </row>
        <row r="135">
          <cell r="A135">
            <v>122</v>
          </cell>
          <cell r="B135" t="str">
            <v>Corta Circuitos</v>
          </cell>
          <cell r="C135" t="str">
            <v>UN</v>
          </cell>
          <cell r="E135">
            <v>0</v>
          </cell>
        </row>
        <row r="136">
          <cell r="A136">
            <v>123</v>
          </cell>
          <cell r="B136" t="str">
            <v>Para Rayos</v>
          </cell>
          <cell r="C136" t="str">
            <v>UN</v>
          </cell>
          <cell r="E136">
            <v>0</v>
          </cell>
        </row>
        <row r="137">
          <cell r="A137">
            <v>124</v>
          </cell>
          <cell r="B137" t="str">
            <v>Polo a Tierra</v>
          </cell>
          <cell r="C137" t="str">
            <v>UN</v>
          </cell>
          <cell r="E137">
            <v>0</v>
          </cell>
        </row>
        <row r="138">
          <cell r="A138">
            <v>125</v>
          </cell>
          <cell r="B138" t="str">
            <v xml:space="preserve">Transformador  </v>
          </cell>
          <cell r="C138" t="str">
            <v>UN</v>
          </cell>
          <cell r="E138">
            <v>0</v>
          </cell>
        </row>
        <row r="139">
          <cell r="A139">
            <v>126</v>
          </cell>
          <cell r="B139" t="str">
            <v>Tubo de 2"</v>
          </cell>
          <cell r="C139" t="str">
            <v>ML</v>
          </cell>
          <cell r="E139">
            <v>0</v>
          </cell>
        </row>
        <row r="140">
          <cell r="A140">
            <v>127</v>
          </cell>
          <cell r="B140" t="str">
            <v>Cable Nº 6 THHN</v>
          </cell>
          <cell r="C140" t="str">
            <v>ML</v>
          </cell>
          <cell r="E140">
            <v>0</v>
          </cell>
        </row>
        <row r="141">
          <cell r="A141">
            <v>128</v>
          </cell>
          <cell r="B141" t="str">
            <v>Caja Contador</v>
          </cell>
          <cell r="C141" t="str">
            <v>UN</v>
          </cell>
          <cell r="E141">
            <v>0</v>
          </cell>
        </row>
        <row r="142">
          <cell r="A142">
            <v>129</v>
          </cell>
          <cell r="B142" t="str">
            <v>Contador</v>
          </cell>
          <cell r="C142" t="str">
            <v>UN</v>
          </cell>
          <cell r="E142">
            <v>0</v>
          </cell>
        </row>
        <row r="143">
          <cell r="A143">
            <v>130</v>
          </cell>
          <cell r="B143" t="str">
            <v>Automatico de protección</v>
          </cell>
          <cell r="C143" t="str">
            <v>UN</v>
          </cell>
          <cell r="E143">
            <v>0</v>
          </cell>
        </row>
        <row r="144">
          <cell r="A144">
            <v>131</v>
          </cell>
          <cell r="B144" t="str">
            <v>Caja Circuitos</v>
          </cell>
          <cell r="C144" t="str">
            <v>UN</v>
          </cell>
          <cell r="E144">
            <v>0</v>
          </cell>
        </row>
        <row r="145">
          <cell r="A145">
            <v>132</v>
          </cell>
          <cell r="B145" t="str">
            <v>Automaticos</v>
          </cell>
          <cell r="C145" t="str">
            <v>ML</v>
          </cell>
          <cell r="E145">
            <v>0</v>
          </cell>
        </row>
        <row r="146">
          <cell r="A146">
            <v>133</v>
          </cell>
          <cell r="B146" t="str">
            <v>Linea Tierra</v>
          </cell>
          <cell r="C146" t="str">
            <v>ML</v>
          </cell>
          <cell r="E146">
            <v>0</v>
          </cell>
        </row>
        <row r="147">
          <cell r="A147">
            <v>134</v>
          </cell>
          <cell r="B147" t="str">
            <v>Cinta Bandy de 3/4</v>
          </cell>
          <cell r="C147" t="str">
            <v>ML</v>
          </cell>
          <cell r="E147">
            <v>0</v>
          </cell>
        </row>
        <row r="148">
          <cell r="A148">
            <v>135</v>
          </cell>
          <cell r="B148" t="str">
            <v>Hebillas de 3/4</v>
          </cell>
          <cell r="C148" t="str">
            <v>UN</v>
          </cell>
          <cell r="E148">
            <v>0</v>
          </cell>
        </row>
        <row r="149">
          <cell r="A149">
            <v>136</v>
          </cell>
          <cell r="B149" t="str">
            <v>Vigetas</v>
          </cell>
          <cell r="C149" t="str">
            <v>UN</v>
          </cell>
          <cell r="E149">
            <v>0</v>
          </cell>
        </row>
        <row r="150">
          <cell r="A150">
            <v>137</v>
          </cell>
          <cell r="B150" t="str">
            <v>Varilla de 1.50mts anclaje</v>
          </cell>
          <cell r="C150" t="str">
            <v>UN</v>
          </cell>
          <cell r="E150">
            <v>0</v>
          </cell>
        </row>
        <row r="151">
          <cell r="A151">
            <v>138</v>
          </cell>
          <cell r="B151" t="str">
            <v>Arandela de 4 x 4</v>
          </cell>
          <cell r="C151" t="str">
            <v>UN</v>
          </cell>
          <cell r="E151">
            <v>0</v>
          </cell>
        </row>
        <row r="152">
          <cell r="A152">
            <v>139</v>
          </cell>
          <cell r="B152" t="str">
            <v>Arandela de 2 x 2</v>
          </cell>
          <cell r="C152" t="str">
            <v>CUARTO</v>
          </cell>
          <cell r="E152">
            <v>0</v>
          </cell>
        </row>
        <row r="153">
          <cell r="A153">
            <v>140</v>
          </cell>
          <cell r="B153" t="str">
            <v>Arandela de presion para 1 1/2</v>
          </cell>
          <cell r="C153" t="str">
            <v>UN</v>
          </cell>
          <cell r="E153">
            <v>0</v>
          </cell>
        </row>
        <row r="154">
          <cell r="A154">
            <v>141</v>
          </cell>
          <cell r="B154" t="str">
            <v>Pernos de Maquina de 2"  x 1 1/2</v>
          </cell>
          <cell r="C154" t="str">
            <v>UN</v>
          </cell>
          <cell r="E154">
            <v>0</v>
          </cell>
        </row>
        <row r="155">
          <cell r="A155">
            <v>142</v>
          </cell>
          <cell r="B155" t="str">
            <v>Cable Acero de 3/8</v>
          </cell>
          <cell r="C155" t="str">
            <v>UN</v>
          </cell>
          <cell r="E155">
            <v>0</v>
          </cell>
        </row>
        <row r="156">
          <cell r="A156">
            <v>143</v>
          </cell>
          <cell r="B156" t="str">
            <v>Aisladores Tipo Tensor</v>
          </cell>
          <cell r="C156" t="str">
            <v>UN</v>
          </cell>
          <cell r="E156">
            <v>0</v>
          </cell>
        </row>
        <row r="157">
          <cell r="A157">
            <v>144</v>
          </cell>
          <cell r="B157" t="str">
            <v>Guarda Cabos</v>
          </cell>
          <cell r="C157" t="str">
            <v>ML</v>
          </cell>
          <cell r="E157">
            <v>0</v>
          </cell>
        </row>
        <row r="158">
          <cell r="A158">
            <v>145</v>
          </cell>
          <cell r="B158" t="str">
            <v>Grapa 3 pernos</v>
          </cell>
          <cell r="C158" t="str">
            <v>ML</v>
          </cell>
          <cell r="E158">
            <v>0</v>
          </cell>
        </row>
        <row r="159">
          <cell r="A159">
            <v>146</v>
          </cell>
          <cell r="B159" t="str">
            <v>Ducto de 2"</v>
          </cell>
          <cell r="C159" t="str">
            <v>ML</v>
          </cell>
          <cell r="E159">
            <v>0</v>
          </cell>
        </row>
        <row r="160">
          <cell r="A160">
            <v>147</v>
          </cell>
          <cell r="B160" t="str">
            <v>Ducto de 1 1/2"</v>
          </cell>
          <cell r="C160" t="str">
            <v>UN</v>
          </cell>
          <cell r="E160">
            <v>0</v>
          </cell>
        </row>
        <row r="161">
          <cell r="A161">
            <v>148</v>
          </cell>
          <cell r="B161" t="str">
            <v>Curva de 1 1/2"</v>
          </cell>
          <cell r="C161" t="str">
            <v>UN</v>
          </cell>
          <cell r="E161">
            <v>0</v>
          </cell>
        </row>
        <row r="162">
          <cell r="A162">
            <v>149</v>
          </cell>
          <cell r="B162" t="str">
            <v>Tapa Col Roll 0.5 x 0.5mts</v>
          </cell>
          <cell r="C162" t="str">
            <v>UN</v>
          </cell>
          <cell r="E162">
            <v>0</v>
          </cell>
        </row>
        <row r="163">
          <cell r="A163">
            <v>150</v>
          </cell>
          <cell r="B163" t="str">
            <v>Angulo</v>
          </cell>
          <cell r="C163" t="str">
            <v>UN</v>
          </cell>
          <cell r="E163">
            <v>0</v>
          </cell>
        </row>
        <row r="164">
          <cell r="A164">
            <v>151</v>
          </cell>
          <cell r="B164" t="str">
            <v>Cable Nº 4 Alum. Encauchetado</v>
          </cell>
          <cell r="C164" t="str">
            <v>UN</v>
          </cell>
          <cell r="E164">
            <v>0</v>
          </cell>
        </row>
        <row r="165">
          <cell r="A165">
            <v>152</v>
          </cell>
          <cell r="B165" t="str">
            <v>Cable Nº 10 Cobre THHN</v>
          </cell>
          <cell r="C165" t="str">
            <v>UN</v>
          </cell>
          <cell r="E165">
            <v>0</v>
          </cell>
        </row>
        <row r="166">
          <cell r="A166">
            <v>153</v>
          </cell>
          <cell r="B166" t="str">
            <v>Conectores para Ponchar AP1</v>
          </cell>
          <cell r="C166" t="str">
            <v>CUARTO</v>
          </cell>
          <cell r="E166">
            <v>0</v>
          </cell>
        </row>
        <row r="167">
          <cell r="A167">
            <v>154</v>
          </cell>
          <cell r="B167" t="str">
            <v>Protecciones Sumergibles para empalme</v>
          </cell>
          <cell r="C167" t="str">
            <v>UN</v>
          </cell>
          <cell r="E167">
            <v>0</v>
          </cell>
        </row>
        <row r="168">
          <cell r="A168">
            <v>155</v>
          </cell>
          <cell r="B168" t="str">
            <v>Cinta Nº 33</v>
          </cell>
          <cell r="C168" t="str">
            <v>UN</v>
          </cell>
          <cell r="E168">
            <v>0</v>
          </cell>
        </row>
        <row r="169">
          <cell r="A169">
            <v>156</v>
          </cell>
          <cell r="B169" t="str">
            <v>Cinta Nº 23</v>
          </cell>
          <cell r="C169" t="str">
            <v>UN</v>
          </cell>
          <cell r="E169">
            <v>0</v>
          </cell>
        </row>
        <row r="170">
          <cell r="A170">
            <v>157</v>
          </cell>
          <cell r="B170" t="str">
            <v>Ducto de 3" corrugado 35 x 3T para cajilla</v>
          </cell>
          <cell r="C170" t="str">
            <v>UN</v>
          </cell>
          <cell r="E170">
            <v>0</v>
          </cell>
        </row>
        <row r="171">
          <cell r="A171">
            <v>158</v>
          </cell>
          <cell r="B171" t="str">
            <v>Tubo de desague A - LL</v>
          </cell>
          <cell r="C171" t="str">
            <v>ML</v>
          </cell>
          <cell r="E171">
            <v>0</v>
          </cell>
        </row>
        <row r="172">
          <cell r="A172">
            <v>159</v>
          </cell>
          <cell r="B172" t="str">
            <v>Poste metálico de 4" de diámetro, 3 mts  de altura, pintado con base metálica para instalación o anclaje en pedestal, para dos luminarias. (según diseño )</v>
          </cell>
          <cell r="C172" t="str">
            <v>UN</v>
          </cell>
          <cell r="E172">
            <v>0</v>
          </cell>
        </row>
        <row r="173">
          <cell r="A173">
            <v>160</v>
          </cell>
          <cell r="B173" t="str">
            <v>Poste metálico de 4" de diámetro, 4 mts  de altura, pintado con base metálica para instalación o anclaje en pedestal, para cuatro luminarias. (según diseño)</v>
          </cell>
          <cell r="C173" t="str">
            <v>UN</v>
          </cell>
          <cell r="E173">
            <v>0</v>
          </cell>
        </row>
        <row r="174">
          <cell r="A174">
            <v>161</v>
          </cell>
          <cell r="E174">
            <v>0</v>
          </cell>
        </row>
        <row r="175">
          <cell r="A175">
            <v>162</v>
          </cell>
          <cell r="B175" t="str">
            <v>Transformador trifásico de 15 KVA, 13200/220 voltios</v>
          </cell>
          <cell r="C175" t="str">
            <v>UN</v>
          </cell>
          <cell r="D175">
            <v>4657500</v>
          </cell>
          <cell r="E175">
            <v>279450</v>
          </cell>
        </row>
        <row r="176">
          <cell r="A176">
            <v>163</v>
          </cell>
          <cell r="E176">
            <v>0</v>
          </cell>
        </row>
        <row r="177">
          <cell r="A177">
            <v>164</v>
          </cell>
          <cell r="E177">
            <v>0</v>
          </cell>
        </row>
        <row r="178">
          <cell r="A178">
            <v>165</v>
          </cell>
          <cell r="E178">
            <v>0</v>
          </cell>
        </row>
        <row r="179">
          <cell r="A179">
            <v>166</v>
          </cell>
          <cell r="E179">
            <v>0</v>
          </cell>
        </row>
        <row r="180">
          <cell r="A180">
            <v>167</v>
          </cell>
          <cell r="E180">
            <v>0</v>
          </cell>
        </row>
        <row r="181">
          <cell r="A181">
            <v>168</v>
          </cell>
          <cell r="E181">
            <v>0</v>
          </cell>
        </row>
        <row r="182">
          <cell r="A182">
            <v>169</v>
          </cell>
          <cell r="E182">
            <v>0</v>
          </cell>
        </row>
        <row r="183">
          <cell r="A183">
            <v>170</v>
          </cell>
          <cell r="E183">
            <v>0</v>
          </cell>
        </row>
        <row r="184">
          <cell r="A184">
            <v>171</v>
          </cell>
          <cell r="E184">
            <v>0</v>
          </cell>
        </row>
        <row r="185">
          <cell r="A185">
            <v>172</v>
          </cell>
          <cell r="E185">
            <v>0</v>
          </cell>
        </row>
        <row r="186">
          <cell r="A186">
            <v>173</v>
          </cell>
          <cell r="E186">
            <v>0</v>
          </cell>
        </row>
        <row r="187">
          <cell r="A187">
            <v>174</v>
          </cell>
          <cell r="E187">
            <v>0</v>
          </cell>
        </row>
        <row r="188">
          <cell r="A188">
            <v>175</v>
          </cell>
          <cell r="E188">
            <v>0</v>
          </cell>
        </row>
        <row r="189">
          <cell r="A189">
            <v>176</v>
          </cell>
          <cell r="E189">
            <v>0</v>
          </cell>
        </row>
        <row r="190">
          <cell r="A190">
            <v>177</v>
          </cell>
          <cell r="E190">
            <v>0</v>
          </cell>
        </row>
        <row r="191">
          <cell r="A191">
            <v>178</v>
          </cell>
          <cell r="E191">
            <v>0</v>
          </cell>
        </row>
        <row r="192">
          <cell r="A192">
            <v>179</v>
          </cell>
          <cell r="E192">
            <v>0</v>
          </cell>
        </row>
        <row r="193">
          <cell r="A193">
            <v>180</v>
          </cell>
          <cell r="E193">
            <v>0</v>
          </cell>
        </row>
        <row r="194">
          <cell r="A194">
            <v>181</v>
          </cell>
          <cell r="E194">
            <v>0</v>
          </cell>
        </row>
        <row r="195">
          <cell r="A195">
            <v>182</v>
          </cell>
          <cell r="E195">
            <v>0</v>
          </cell>
        </row>
        <row r="196">
          <cell r="A196">
            <v>183</v>
          </cell>
          <cell r="E196">
            <v>0</v>
          </cell>
        </row>
        <row r="197">
          <cell r="A197">
            <v>184</v>
          </cell>
          <cell r="E197">
            <v>0</v>
          </cell>
        </row>
        <row r="198">
          <cell r="A198">
            <v>185</v>
          </cell>
          <cell r="E198">
            <v>0</v>
          </cell>
        </row>
        <row r="199">
          <cell r="A199">
            <v>186</v>
          </cell>
          <cell r="E199">
            <v>0</v>
          </cell>
        </row>
        <row r="200">
          <cell r="A200">
            <v>187</v>
          </cell>
          <cell r="E200">
            <v>0</v>
          </cell>
        </row>
        <row r="201">
          <cell r="A201">
            <v>188</v>
          </cell>
          <cell r="E201">
            <v>0</v>
          </cell>
        </row>
        <row r="202">
          <cell r="A202">
            <v>189</v>
          </cell>
          <cell r="E202">
            <v>0</v>
          </cell>
        </row>
        <row r="203">
          <cell r="A203">
            <v>190</v>
          </cell>
          <cell r="E203">
            <v>0</v>
          </cell>
        </row>
        <row r="205">
          <cell r="A205" t="str">
            <v>REF.</v>
          </cell>
          <cell r="B205" t="str">
            <v>MATERIAL ACEROS</v>
          </cell>
          <cell r="C205" t="str">
            <v>UNIDAD</v>
          </cell>
          <cell r="D205" t="str">
            <v>PRECIO</v>
          </cell>
          <cell r="E205" t="str">
            <v>TRANSPORTE</v>
          </cell>
        </row>
        <row r="207">
          <cell r="A207">
            <v>191</v>
          </cell>
          <cell r="B207" t="str">
            <v>Acero de refuerzo A-37  A-60</v>
          </cell>
          <cell r="C207" t="str">
            <v>KG</v>
          </cell>
          <cell r="D207">
            <v>2100</v>
          </cell>
          <cell r="E207">
            <v>126</v>
          </cell>
        </row>
        <row r="208">
          <cell r="A208">
            <v>192</v>
          </cell>
          <cell r="B208" t="str">
            <v>Acero Fy = 60.000 PSI</v>
          </cell>
          <cell r="C208" t="str">
            <v>KG</v>
          </cell>
          <cell r="D208">
            <v>2050</v>
          </cell>
          <cell r="E208">
            <v>123</v>
          </cell>
        </row>
        <row r="209">
          <cell r="A209">
            <v>193</v>
          </cell>
          <cell r="B209" t="str">
            <v>Alambre negro</v>
          </cell>
          <cell r="C209" t="str">
            <v>KG</v>
          </cell>
          <cell r="D209">
            <v>3800</v>
          </cell>
          <cell r="E209">
            <v>228</v>
          </cell>
        </row>
        <row r="210">
          <cell r="A210">
            <v>194</v>
          </cell>
          <cell r="B210" t="str">
            <v>Caneca metálica mediana, en malla tipo cafetera, pivotante, sobre paral tubular metálico, con logotipo de la Alcaldia, según diseño</v>
          </cell>
          <cell r="C210" t="str">
            <v>UN</v>
          </cell>
          <cell r="D210">
            <v>94334</v>
          </cell>
          <cell r="E210">
            <v>5660.04</v>
          </cell>
        </row>
        <row r="211">
          <cell r="A211">
            <v>195</v>
          </cell>
          <cell r="B211" t="str">
            <v>Caseta metálica para venta de dulcería  Según diseño y con logotipo de la Alcaldía.</v>
          </cell>
          <cell r="C211" t="str">
            <v>UN</v>
          </cell>
          <cell r="D211">
            <v>4485453</v>
          </cell>
          <cell r="E211">
            <v>269127.18</v>
          </cell>
        </row>
        <row r="212">
          <cell r="A212">
            <v>196</v>
          </cell>
          <cell r="B212" t="str">
            <v>Caseta metálica, para venta de revistas. Según diseño y con logotipo de la Alcaldía.</v>
          </cell>
          <cell r="C212" t="str">
            <v>UN</v>
          </cell>
          <cell r="D212">
            <v>5866830</v>
          </cell>
          <cell r="E212">
            <v>352009.8</v>
          </cell>
        </row>
        <row r="213">
          <cell r="A213">
            <v>197</v>
          </cell>
          <cell r="B213" t="str">
            <v xml:space="preserve">Estructura metalica para cabinas Telefonicas, según detalle </v>
          </cell>
          <cell r="C213" t="str">
            <v>UN</v>
          </cell>
          <cell r="E213">
            <v>0</v>
          </cell>
        </row>
        <row r="214">
          <cell r="A214">
            <v>198</v>
          </cell>
          <cell r="B214" t="str">
            <v>Estructura para aro base de pozo</v>
          </cell>
          <cell r="C214" t="str">
            <v>UN</v>
          </cell>
          <cell r="D214">
            <v>140000</v>
          </cell>
          <cell r="E214">
            <v>8400</v>
          </cell>
        </row>
        <row r="215">
          <cell r="A215">
            <v>199</v>
          </cell>
          <cell r="B215" t="str">
            <v>Estructura para tapa de pozo</v>
          </cell>
          <cell r="C215" t="str">
            <v>UN</v>
          </cell>
          <cell r="D215">
            <v>140000</v>
          </cell>
          <cell r="E215">
            <v>8400</v>
          </cell>
        </row>
        <row r="216">
          <cell r="A216">
            <v>200</v>
          </cell>
          <cell r="B216" t="str">
            <v>Hidrante tipo humedo de 3" norma AWWA-C503</v>
          </cell>
          <cell r="C216" t="str">
            <v>UN</v>
          </cell>
          <cell r="D216">
            <v>1210000</v>
          </cell>
          <cell r="E216">
            <v>72600</v>
          </cell>
        </row>
        <row r="217">
          <cell r="A217">
            <v>201</v>
          </cell>
          <cell r="B217" t="str">
            <v>Hidrante tipo humedo de 4" norma AWWA-C503</v>
          </cell>
          <cell r="C217" t="str">
            <v>UN</v>
          </cell>
          <cell r="D217">
            <v>1980000</v>
          </cell>
          <cell r="E217">
            <v>118800</v>
          </cell>
        </row>
        <row r="218">
          <cell r="A218">
            <v>202</v>
          </cell>
          <cell r="B218" t="str">
            <v xml:space="preserve">Llave de corte de 2" </v>
          </cell>
          <cell r="C218" t="str">
            <v>UN</v>
          </cell>
          <cell r="E218">
            <v>0</v>
          </cell>
        </row>
        <row r="219">
          <cell r="A219">
            <v>203</v>
          </cell>
          <cell r="B219" t="str">
            <v>Malla Electrosoldada</v>
          </cell>
          <cell r="C219" t="str">
            <v>M²</v>
          </cell>
          <cell r="D219">
            <v>16850</v>
          </cell>
          <cell r="E219">
            <v>1011</v>
          </cell>
        </row>
        <row r="220">
          <cell r="A220">
            <v>204</v>
          </cell>
          <cell r="B220" t="str">
            <v>Malla Gallinero</v>
          </cell>
          <cell r="C220" t="str">
            <v>M²</v>
          </cell>
          <cell r="D220">
            <v>1250</v>
          </cell>
          <cell r="E220">
            <v>75</v>
          </cell>
        </row>
        <row r="221">
          <cell r="A221">
            <v>205</v>
          </cell>
          <cell r="B221" t="str">
            <v>Niple Galvanizado 1/2"</v>
          </cell>
          <cell r="C221" t="str">
            <v>Und</v>
          </cell>
          <cell r="D221">
            <v>600</v>
          </cell>
          <cell r="E221">
            <v>36</v>
          </cell>
        </row>
        <row r="222">
          <cell r="A222">
            <v>206</v>
          </cell>
          <cell r="B222" t="str">
            <v>Platina de 3/16" x 1"</v>
          </cell>
          <cell r="C222" t="str">
            <v>ML</v>
          </cell>
          <cell r="D222">
            <v>3800</v>
          </cell>
          <cell r="E222">
            <v>228</v>
          </cell>
        </row>
        <row r="223">
          <cell r="A223">
            <v>207</v>
          </cell>
          <cell r="B223" t="str">
            <v>Puntillas</v>
          </cell>
          <cell r="C223" t="str">
            <v>LB</v>
          </cell>
          <cell r="D223">
            <v>1500</v>
          </cell>
          <cell r="E223">
            <v>90</v>
          </cell>
        </row>
        <row r="224">
          <cell r="A224">
            <v>208</v>
          </cell>
          <cell r="B224" t="str">
            <v>Registro de corte</v>
          </cell>
          <cell r="C224" t="str">
            <v>UN</v>
          </cell>
          <cell r="D224">
            <v>20000</v>
          </cell>
          <cell r="E224">
            <v>1200</v>
          </cell>
        </row>
        <row r="225">
          <cell r="A225">
            <v>209</v>
          </cell>
          <cell r="B225" t="str">
            <v>Registro de incorporación en bronce</v>
          </cell>
          <cell r="C225" t="str">
            <v>UN</v>
          </cell>
          <cell r="D225">
            <v>12000</v>
          </cell>
          <cell r="E225">
            <v>720</v>
          </cell>
        </row>
        <row r="226">
          <cell r="A226">
            <v>210</v>
          </cell>
          <cell r="B226" t="str">
            <v>Rejilla en angulo de 1½" x 1/4" para sumidero A. LL., según diseño EPN</v>
          </cell>
          <cell r="C226" t="str">
            <v>UN</v>
          </cell>
          <cell r="D226">
            <v>180000</v>
          </cell>
          <cell r="E226">
            <v>10800</v>
          </cell>
        </row>
        <row r="227">
          <cell r="A227">
            <v>211</v>
          </cell>
          <cell r="B227" t="str">
            <v>Rejilla en varilla de 5/8" cada 3 cm y marco en angulo de 1"x31/6", bisagrada según modelo de EPN</v>
          </cell>
          <cell r="C227" t="str">
            <v>ML</v>
          </cell>
          <cell r="E227">
            <v>0</v>
          </cell>
        </row>
        <row r="228">
          <cell r="A228">
            <v>212</v>
          </cell>
          <cell r="B228" t="str">
            <v>Tapa valvula tipo Chorote - Tráfico liviano</v>
          </cell>
          <cell r="C228" t="str">
            <v>UN</v>
          </cell>
          <cell r="D228">
            <v>85000</v>
          </cell>
          <cell r="E228">
            <v>5100</v>
          </cell>
        </row>
        <row r="229">
          <cell r="A229">
            <v>213</v>
          </cell>
          <cell r="B229" t="str">
            <v>Tee estándar de 12"x3" derivación a brida PN 10 - Hierro dúctil</v>
          </cell>
          <cell r="C229" t="str">
            <v>UN</v>
          </cell>
          <cell r="E229">
            <v>0</v>
          </cell>
        </row>
        <row r="230">
          <cell r="A230">
            <v>214</v>
          </cell>
          <cell r="B230" t="str">
            <v>Tee estándar de 12"x4" derivación a brida PN 10 - Hierro dúctil</v>
          </cell>
          <cell r="C230" t="str">
            <v>UN</v>
          </cell>
          <cell r="E230">
            <v>0</v>
          </cell>
        </row>
        <row r="231">
          <cell r="A231">
            <v>215</v>
          </cell>
          <cell r="B231" t="str">
            <v>Tee estándar de 16"x12" derivación a brida PN 10 - Hierro dúctil</v>
          </cell>
          <cell r="C231" t="str">
            <v>UN</v>
          </cell>
          <cell r="E231">
            <v>0</v>
          </cell>
        </row>
        <row r="232">
          <cell r="A232">
            <v>216</v>
          </cell>
          <cell r="B232" t="str">
            <v>Tee estándar de 8"x12" derivación a brida PN 10 - Hierro dúctil</v>
          </cell>
          <cell r="C232" t="str">
            <v>UN</v>
          </cell>
          <cell r="E232">
            <v>0</v>
          </cell>
        </row>
        <row r="233">
          <cell r="A233">
            <v>217</v>
          </cell>
          <cell r="B233" t="str">
            <v>Tee estándar de 8"x3" derivación a brida PN 10 - Hierro dúctil</v>
          </cell>
          <cell r="C233" t="str">
            <v>UN</v>
          </cell>
          <cell r="E233">
            <v>0</v>
          </cell>
        </row>
        <row r="234">
          <cell r="A234">
            <v>218</v>
          </cell>
          <cell r="B234" t="str">
            <v>Tee estándar de 8"x4" derivación a brida PN 10 - Hierro dúctil</v>
          </cell>
          <cell r="C234" t="str">
            <v>UN</v>
          </cell>
          <cell r="E234">
            <v>0</v>
          </cell>
        </row>
        <row r="235">
          <cell r="A235">
            <v>219</v>
          </cell>
          <cell r="B235" t="str">
            <v>Tee estándar de 8"x6" derivación a brida PN 10 - Hierro dúctil</v>
          </cell>
          <cell r="C235" t="str">
            <v>UN</v>
          </cell>
          <cell r="E235">
            <v>0</v>
          </cell>
        </row>
        <row r="236">
          <cell r="A236">
            <v>220</v>
          </cell>
          <cell r="B236" t="str">
            <v>TEE GALVANIZADA DE 1/2"</v>
          </cell>
          <cell r="C236" t="str">
            <v>Und</v>
          </cell>
          <cell r="D236">
            <v>600</v>
          </cell>
          <cell r="E236">
            <v>36</v>
          </cell>
        </row>
        <row r="237">
          <cell r="A237">
            <v>221</v>
          </cell>
          <cell r="B237" t="str">
            <v>Tornillo Autoperforante</v>
          </cell>
          <cell r="C237" t="str">
            <v>Und.</v>
          </cell>
          <cell r="D237">
            <v>300</v>
          </cell>
          <cell r="E237">
            <v>18</v>
          </cell>
        </row>
        <row r="238">
          <cell r="A238">
            <v>222</v>
          </cell>
          <cell r="B238" t="str">
            <v>Tornillo Fija Ala</v>
          </cell>
          <cell r="C238" t="str">
            <v>Und.</v>
          </cell>
          <cell r="D238">
            <v>350</v>
          </cell>
          <cell r="E238">
            <v>21</v>
          </cell>
        </row>
        <row r="239">
          <cell r="A239">
            <v>223</v>
          </cell>
          <cell r="B239" t="str">
            <v>Valvula de compuerta elastica de 3" en Hierro Ductil (ASTM-A-536)</v>
          </cell>
          <cell r="C239" t="str">
            <v>UN</v>
          </cell>
          <cell r="E239">
            <v>0</v>
          </cell>
        </row>
        <row r="240">
          <cell r="A240">
            <v>224</v>
          </cell>
          <cell r="B240" t="str">
            <v>Valvula de compuerta elastica de 4" en Hierro Ductil (ASTM-A-536)</v>
          </cell>
          <cell r="C240" t="str">
            <v>UN</v>
          </cell>
          <cell r="E240">
            <v>0</v>
          </cell>
        </row>
        <row r="241">
          <cell r="A241">
            <v>225</v>
          </cell>
          <cell r="B241" t="str">
            <v>Valvula de compuerta elastica de 6" en Hierro Ductil (ASTM-A-536)</v>
          </cell>
          <cell r="C241" t="str">
            <v>UN</v>
          </cell>
          <cell r="E241">
            <v>0</v>
          </cell>
        </row>
        <row r="242">
          <cell r="A242">
            <v>226</v>
          </cell>
          <cell r="B242" t="str">
            <v>Valvula de compuerta elastica de 8" en Hierro Ductil (ASTM-A-536)</v>
          </cell>
          <cell r="C242" t="str">
            <v>UN</v>
          </cell>
          <cell r="E242">
            <v>0</v>
          </cell>
        </row>
        <row r="243">
          <cell r="A243">
            <v>227</v>
          </cell>
          <cell r="B243" t="str">
            <v>Valvula de mariposa de 16" en Hierro Ductil (ASTM-A-536) brida PN 10</v>
          </cell>
          <cell r="C243" t="str">
            <v>UN</v>
          </cell>
          <cell r="E243">
            <v>0</v>
          </cell>
        </row>
        <row r="244">
          <cell r="A244">
            <v>228</v>
          </cell>
          <cell r="B244" t="str">
            <v>Valvula de mariposa de 20" en Hierro Ductil (ASTM-A-536) brida PN 10</v>
          </cell>
          <cell r="C244" t="str">
            <v>UN</v>
          </cell>
          <cell r="E244">
            <v>0</v>
          </cell>
        </row>
        <row r="245">
          <cell r="A245">
            <v>229</v>
          </cell>
          <cell r="B245" t="str">
            <v>Hoja de Segueta</v>
          </cell>
          <cell r="C245" t="str">
            <v>UN</v>
          </cell>
          <cell r="D245">
            <v>2500</v>
          </cell>
          <cell r="E245">
            <v>150</v>
          </cell>
        </row>
        <row r="246">
          <cell r="A246">
            <v>230</v>
          </cell>
          <cell r="B246" t="str">
            <v xml:space="preserve">poste galvanizado de 2" </v>
          </cell>
          <cell r="C246" t="str">
            <v>UN</v>
          </cell>
          <cell r="D246">
            <v>78000</v>
          </cell>
          <cell r="E246">
            <v>4680</v>
          </cell>
        </row>
        <row r="247">
          <cell r="A247">
            <v>231</v>
          </cell>
          <cell r="B247" t="str">
            <v>Malla eslabonada de 2x2 cal. 10</v>
          </cell>
          <cell r="C247" t="str">
            <v>M²</v>
          </cell>
          <cell r="D247">
            <v>14500</v>
          </cell>
          <cell r="E247">
            <v>870</v>
          </cell>
        </row>
        <row r="248">
          <cell r="A248">
            <v>232</v>
          </cell>
          <cell r="B248" t="str">
            <v>Platina de 3/16" x 1"</v>
          </cell>
          <cell r="C248" t="str">
            <v>ML</v>
          </cell>
          <cell r="D248">
            <v>3800</v>
          </cell>
          <cell r="E248">
            <v>228</v>
          </cell>
        </row>
        <row r="249">
          <cell r="A249">
            <v>233</v>
          </cell>
          <cell r="B249" t="str">
            <v xml:space="preserve">angulo de 1"x1/8" </v>
          </cell>
          <cell r="E249">
            <v>0</v>
          </cell>
        </row>
        <row r="250">
          <cell r="A250">
            <v>234</v>
          </cell>
          <cell r="B250" t="str">
            <v>Hierros Ø1/2"</v>
          </cell>
          <cell r="C250" t="str">
            <v>KG</v>
          </cell>
          <cell r="D250">
            <v>2200</v>
          </cell>
          <cell r="E250">
            <v>132</v>
          </cell>
        </row>
        <row r="251">
          <cell r="A251">
            <v>235</v>
          </cell>
          <cell r="B251" t="str">
            <v>Hierros Ø3/8"</v>
          </cell>
          <cell r="C251" t="str">
            <v>KG</v>
          </cell>
          <cell r="D251">
            <v>2100</v>
          </cell>
          <cell r="E251">
            <v>126</v>
          </cell>
        </row>
        <row r="252">
          <cell r="A252">
            <v>236</v>
          </cell>
          <cell r="E252">
            <v>0</v>
          </cell>
        </row>
        <row r="253">
          <cell r="A253">
            <v>237</v>
          </cell>
          <cell r="E253">
            <v>0</v>
          </cell>
        </row>
        <row r="254">
          <cell r="A254">
            <v>238</v>
          </cell>
          <cell r="E254">
            <v>0</v>
          </cell>
        </row>
        <row r="255">
          <cell r="A255">
            <v>239</v>
          </cell>
          <cell r="E255">
            <v>0</v>
          </cell>
        </row>
        <row r="256">
          <cell r="A256">
            <v>240</v>
          </cell>
          <cell r="E256">
            <v>0</v>
          </cell>
        </row>
        <row r="257">
          <cell r="A257">
            <v>241</v>
          </cell>
          <cell r="E257">
            <v>0</v>
          </cell>
        </row>
        <row r="258">
          <cell r="A258">
            <v>242</v>
          </cell>
          <cell r="E258">
            <v>0</v>
          </cell>
        </row>
        <row r="259">
          <cell r="A259">
            <v>243</v>
          </cell>
          <cell r="E259">
            <v>0</v>
          </cell>
        </row>
        <row r="260">
          <cell r="A260">
            <v>244</v>
          </cell>
          <cell r="E260">
            <v>0</v>
          </cell>
        </row>
        <row r="261">
          <cell r="A261">
            <v>245</v>
          </cell>
          <cell r="E261">
            <v>0</v>
          </cell>
        </row>
        <row r="262">
          <cell r="A262">
            <v>246</v>
          </cell>
          <cell r="E262">
            <v>0</v>
          </cell>
        </row>
        <row r="263">
          <cell r="A263">
            <v>247</v>
          </cell>
          <cell r="E263">
            <v>0</v>
          </cell>
        </row>
        <row r="264">
          <cell r="A264">
            <v>248</v>
          </cell>
          <cell r="E264">
            <v>0</v>
          </cell>
        </row>
        <row r="265">
          <cell r="A265">
            <v>249</v>
          </cell>
          <cell r="E265">
            <v>0</v>
          </cell>
        </row>
        <row r="266">
          <cell r="A266">
            <v>250</v>
          </cell>
          <cell r="E266">
            <v>0</v>
          </cell>
        </row>
        <row r="268">
          <cell r="A268" t="str">
            <v>REF.</v>
          </cell>
          <cell r="B268" t="str">
            <v>MATERIAL DE CUBIERTA</v>
          </cell>
          <cell r="C268" t="str">
            <v>UNIDAD</v>
          </cell>
          <cell r="D268" t="str">
            <v>PRECIO</v>
          </cell>
          <cell r="E268" t="str">
            <v>TRANSPORTE</v>
          </cell>
        </row>
        <row r="270">
          <cell r="A270">
            <v>251</v>
          </cell>
          <cell r="B270" t="str">
            <v xml:space="preserve">Amarres </v>
          </cell>
          <cell r="C270" t="str">
            <v>UN</v>
          </cell>
          <cell r="D270">
            <v>50</v>
          </cell>
          <cell r="E270">
            <v>3</v>
          </cell>
        </row>
        <row r="271">
          <cell r="A271">
            <v>252</v>
          </cell>
          <cell r="B271" t="str">
            <v>Caballete</v>
          </cell>
          <cell r="C271" t="str">
            <v>ML</v>
          </cell>
          <cell r="E271">
            <v>0</v>
          </cell>
        </row>
        <row r="272">
          <cell r="A272">
            <v>253</v>
          </cell>
          <cell r="B272" t="str">
            <v>Correas en perfil cerrado de 4x10 cal 18 de 6.00mts</v>
          </cell>
          <cell r="C272" t="str">
            <v>UN</v>
          </cell>
          <cell r="D272">
            <v>42500</v>
          </cell>
          <cell r="E272">
            <v>2550</v>
          </cell>
        </row>
        <row r="273">
          <cell r="A273">
            <v>254</v>
          </cell>
          <cell r="B273" t="str">
            <v>Ganchos</v>
          </cell>
          <cell r="C273" t="str">
            <v>UN</v>
          </cell>
          <cell r="D273">
            <v>780</v>
          </cell>
          <cell r="E273">
            <v>46.8</v>
          </cell>
        </row>
        <row r="274">
          <cell r="A274">
            <v>255</v>
          </cell>
          <cell r="B274" t="str">
            <v>Teja Termoacustic + Caballete</v>
          </cell>
          <cell r="C274" t="str">
            <v>M2</v>
          </cell>
          <cell r="D274">
            <v>24000</v>
          </cell>
          <cell r="E274">
            <v>1440</v>
          </cell>
        </row>
        <row r="275">
          <cell r="A275">
            <v>256</v>
          </cell>
          <cell r="B275" t="str">
            <v xml:space="preserve">Teja Termoacustic Ondulada - color Azul </v>
          </cell>
          <cell r="C275" t="str">
            <v>M2</v>
          </cell>
          <cell r="D275">
            <v>38500</v>
          </cell>
          <cell r="E275">
            <v>2310</v>
          </cell>
        </row>
        <row r="276">
          <cell r="A276">
            <v>257</v>
          </cell>
          <cell r="B276" t="str">
            <v>Teja Termoacustic Ondulada - color Terracota</v>
          </cell>
          <cell r="C276" t="str">
            <v>M2</v>
          </cell>
          <cell r="D276">
            <v>31000</v>
          </cell>
          <cell r="E276">
            <v>1860</v>
          </cell>
        </row>
        <row r="277">
          <cell r="A277">
            <v>258</v>
          </cell>
          <cell r="E277">
            <v>0</v>
          </cell>
        </row>
        <row r="278">
          <cell r="A278">
            <v>259</v>
          </cell>
          <cell r="E278">
            <v>0</v>
          </cell>
        </row>
        <row r="279">
          <cell r="A279">
            <v>260</v>
          </cell>
          <cell r="E279">
            <v>0</v>
          </cell>
        </row>
        <row r="280">
          <cell r="A280">
            <v>261</v>
          </cell>
          <cell r="E280">
            <v>0</v>
          </cell>
        </row>
        <row r="281">
          <cell r="A281">
            <v>262</v>
          </cell>
          <cell r="E281">
            <v>0</v>
          </cell>
        </row>
        <row r="282">
          <cell r="A282">
            <v>263</v>
          </cell>
          <cell r="E282">
            <v>0</v>
          </cell>
        </row>
        <row r="283">
          <cell r="A283">
            <v>264</v>
          </cell>
          <cell r="E283">
            <v>0</v>
          </cell>
        </row>
        <row r="284">
          <cell r="A284">
            <v>265</v>
          </cell>
          <cell r="E284">
            <v>0</v>
          </cell>
        </row>
        <row r="285">
          <cell r="A285">
            <v>266</v>
          </cell>
          <cell r="E285">
            <v>0</v>
          </cell>
        </row>
        <row r="286">
          <cell r="A286">
            <v>267</v>
          </cell>
          <cell r="E286">
            <v>0</v>
          </cell>
        </row>
        <row r="287">
          <cell r="A287">
            <v>268</v>
          </cell>
          <cell r="E287">
            <v>0</v>
          </cell>
        </row>
        <row r="288">
          <cell r="A288">
            <v>269</v>
          </cell>
          <cell r="E288">
            <v>0</v>
          </cell>
        </row>
        <row r="289">
          <cell r="A289">
            <v>270</v>
          </cell>
          <cell r="E289">
            <v>0</v>
          </cell>
        </row>
        <row r="290">
          <cell r="A290">
            <v>271</v>
          </cell>
          <cell r="E290">
            <v>0</v>
          </cell>
        </row>
        <row r="291">
          <cell r="A291">
            <v>272</v>
          </cell>
          <cell r="E291">
            <v>0</v>
          </cell>
        </row>
        <row r="292">
          <cell r="A292">
            <v>273</v>
          </cell>
          <cell r="E292">
            <v>0</v>
          </cell>
        </row>
        <row r="293">
          <cell r="A293">
            <v>274</v>
          </cell>
          <cell r="E293">
            <v>0</v>
          </cell>
        </row>
        <row r="294">
          <cell r="A294">
            <v>275</v>
          </cell>
          <cell r="E294">
            <v>0</v>
          </cell>
        </row>
        <row r="295">
          <cell r="A295">
            <v>276</v>
          </cell>
          <cell r="E295">
            <v>0</v>
          </cell>
        </row>
        <row r="296">
          <cell r="A296">
            <v>277</v>
          </cell>
          <cell r="E296">
            <v>0</v>
          </cell>
        </row>
        <row r="297">
          <cell r="A297">
            <v>278</v>
          </cell>
          <cell r="E297">
            <v>0</v>
          </cell>
        </row>
        <row r="298">
          <cell r="A298">
            <v>279</v>
          </cell>
          <cell r="E298">
            <v>0</v>
          </cell>
        </row>
        <row r="299">
          <cell r="A299">
            <v>280</v>
          </cell>
          <cell r="E299">
            <v>0</v>
          </cell>
        </row>
        <row r="301">
          <cell r="A301" t="str">
            <v>REF.</v>
          </cell>
          <cell r="B301" t="str">
            <v>MATERIAL DE PVC</v>
          </cell>
          <cell r="C301" t="str">
            <v>UNIDAD</v>
          </cell>
          <cell r="D301" t="str">
            <v>PRECIO</v>
          </cell>
          <cell r="E301" t="str">
            <v>TRANSPORTE</v>
          </cell>
        </row>
        <row r="303">
          <cell r="A303">
            <v>281</v>
          </cell>
          <cell r="B303" t="str">
            <v>Adaptador macho PF + UAD</v>
          </cell>
          <cell r="C303" t="str">
            <v>UN</v>
          </cell>
          <cell r="D303">
            <v>1166</v>
          </cell>
          <cell r="E303">
            <v>69.959999999999994</v>
          </cell>
        </row>
        <row r="304">
          <cell r="A304">
            <v>282</v>
          </cell>
          <cell r="B304" t="str">
            <v>Adaptador Novafor 6"</v>
          </cell>
          <cell r="C304" t="str">
            <v>UN</v>
          </cell>
          <cell r="D304">
            <v>17663</v>
          </cell>
          <cell r="E304">
            <v>1059.78</v>
          </cell>
        </row>
        <row r="305">
          <cell r="A305">
            <v>283</v>
          </cell>
          <cell r="B305" t="str">
            <v>Adaptador PVC-AC de 12" union Z</v>
          </cell>
          <cell r="C305" t="str">
            <v>UN</v>
          </cell>
          <cell r="D305">
            <v>268652</v>
          </cell>
          <cell r="E305">
            <v>16119.119999999999</v>
          </cell>
        </row>
        <row r="306">
          <cell r="A306">
            <v>284</v>
          </cell>
          <cell r="B306" t="str">
            <v>Adaptador PVC-AC de 3"</v>
          </cell>
          <cell r="C306" t="str">
            <v>UN</v>
          </cell>
          <cell r="D306">
            <v>16600</v>
          </cell>
          <cell r="E306">
            <v>996</v>
          </cell>
        </row>
        <row r="307">
          <cell r="A307">
            <v>285</v>
          </cell>
          <cell r="B307" t="str">
            <v>Adaptador PVC-AC de 4"</v>
          </cell>
          <cell r="C307" t="str">
            <v>UN</v>
          </cell>
          <cell r="D307">
            <v>18490</v>
          </cell>
          <cell r="E307">
            <v>1109.3999999999999</v>
          </cell>
        </row>
        <row r="308">
          <cell r="A308">
            <v>286</v>
          </cell>
          <cell r="B308" t="str">
            <v>Adaptador PVC-AC de 6" union Z</v>
          </cell>
          <cell r="C308" t="str">
            <v>UN</v>
          </cell>
          <cell r="D308">
            <v>44830</v>
          </cell>
          <cell r="E308">
            <v>2689.7999999999997</v>
          </cell>
        </row>
        <row r="309">
          <cell r="A309">
            <v>287</v>
          </cell>
          <cell r="B309" t="str">
            <v>Adaptador PVC-AC de 8" union Z</v>
          </cell>
          <cell r="C309" t="str">
            <v>UN</v>
          </cell>
          <cell r="D309">
            <v>61648</v>
          </cell>
          <cell r="E309">
            <v>3698.8799999999997</v>
          </cell>
        </row>
        <row r="310">
          <cell r="A310">
            <v>288</v>
          </cell>
          <cell r="B310" t="str">
            <v>Codo de gran radio PVC 3"x90º UZ-RDE 21</v>
          </cell>
          <cell r="C310" t="str">
            <v>UN</v>
          </cell>
          <cell r="D310">
            <v>47099</v>
          </cell>
          <cell r="E310">
            <v>2825.94</v>
          </cell>
        </row>
        <row r="311">
          <cell r="A311">
            <v>289</v>
          </cell>
          <cell r="B311" t="str">
            <v>Codo de gran radio PVC 4"x90º UZ-RDE 21</v>
          </cell>
          <cell r="C311" t="str">
            <v>UN</v>
          </cell>
          <cell r="D311">
            <v>90433</v>
          </cell>
          <cell r="E311">
            <v>5425.98</v>
          </cell>
        </row>
        <row r="312">
          <cell r="A312">
            <v>290</v>
          </cell>
          <cell r="B312" t="str">
            <v>Collar de derivación de 8" x 2"</v>
          </cell>
          <cell r="C312" t="str">
            <v>UN</v>
          </cell>
          <cell r="D312">
            <v>604406</v>
          </cell>
          <cell r="E312">
            <v>36264.36</v>
          </cell>
        </row>
        <row r="313">
          <cell r="A313">
            <v>291</v>
          </cell>
          <cell r="B313" t="str">
            <v>Collar de derivación PVC  3" x 1/2"</v>
          </cell>
          <cell r="C313" t="str">
            <v>UN</v>
          </cell>
          <cell r="D313">
            <v>11020</v>
          </cell>
          <cell r="E313">
            <v>661.19999999999993</v>
          </cell>
        </row>
        <row r="314">
          <cell r="A314">
            <v>292</v>
          </cell>
          <cell r="B314" t="str">
            <v>Lubricante para tubo PVC union mecánica</v>
          </cell>
          <cell r="C314" t="str">
            <v>LB</v>
          </cell>
          <cell r="D314">
            <v>11136</v>
          </cell>
          <cell r="E314">
            <v>668.16</v>
          </cell>
        </row>
        <row r="315">
          <cell r="A315">
            <v>293</v>
          </cell>
          <cell r="B315" t="str">
            <v>Manguera PVC  PF+UAD de 1/2"</v>
          </cell>
          <cell r="C315" t="str">
            <v>ML</v>
          </cell>
          <cell r="E315">
            <v>0</v>
          </cell>
        </row>
        <row r="316">
          <cell r="A316">
            <v>294</v>
          </cell>
          <cell r="B316" t="str">
            <v xml:space="preserve">Tapon soldar de 2" PVC </v>
          </cell>
          <cell r="C316" t="str">
            <v>UN</v>
          </cell>
          <cell r="E316">
            <v>0</v>
          </cell>
        </row>
        <row r="317">
          <cell r="A317">
            <v>295</v>
          </cell>
          <cell r="B317" t="str">
            <v xml:space="preserve">Tee PVC-RDE 21 de 3" x 3" x 2"  </v>
          </cell>
          <cell r="C317" t="str">
            <v>UN</v>
          </cell>
          <cell r="E317">
            <v>0</v>
          </cell>
        </row>
        <row r="318">
          <cell r="A318">
            <v>296</v>
          </cell>
          <cell r="B318" t="str">
            <v xml:space="preserve">Tee PVC-RDE 21 de 3" x 3" x 3"  </v>
          </cell>
          <cell r="C318" t="str">
            <v>UN</v>
          </cell>
          <cell r="E318">
            <v>0</v>
          </cell>
        </row>
        <row r="319">
          <cell r="A319">
            <v>297</v>
          </cell>
          <cell r="B319" t="str">
            <v xml:space="preserve">Tee PVC-RDE 21 de 4" x 4" x 4"  </v>
          </cell>
          <cell r="C319" t="str">
            <v>UN</v>
          </cell>
          <cell r="E319">
            <v>0</v>
          </cell>
        </row>
        <row r="320">
          <cell r="A320">
            <v>360</v>
          </cell>
          <cell r="B320" t="str">
            <v>Tubo PVC  D = 6" sello hermético NTC 3722</v>
          </cell>
          <cell r="C320" t="str">
            <v>ML</v>
          </cell>
          <cell r="E320">
            <v>0</v>
          </cell>
        </row>
        <row r="321">
          <cell r="A321">
            <v>298</v>
          </cell>
          <cell r="B321" t="str">
            <v>Tubo PVC  D = 12" sello hermético NTC 3722</v>
          </cell>
          <cell r="C321" t="str">
            <v>ML</v>
          </cell>
          <cell r="E321">
            <v>0</v>
          </cell>
        </row>
        <row r="322">
          <cell r="A322">
            <v>299</v>
          </cell>
          <cell r="B322" t="str">
            <v>Tubo PVC  D = 16" sello hermético NTC 3722</v>
          </cell>
          <cell r="C322" t="str">
            <v>ML</v>
          </cell>
          <cell r="E322">
            <v>0</v>
          </cell>
        </row>
        <row r="323">
          <cell r="A323">
            <v>300</v>
          </cell>
          <cell r="B323" t="str">
            <v>Tubo PVC  D = 20" sello hermético NTC 3722</v>
          </cell>
          <cell r="C323" t="str">
            <v>ML</v>
          </cell>
          <cell r="E323">
            <v>0</v>
          </cell>
        </row>
        <row r="324">
          <cell r="A324">
            <v>301</v>
          </cell>
          <cell r="B324" t="str">
            <v>Tubo PVC  D = 24" sello hermético NTC 3722</v>
          </cell>
          <cell r="C324" t="str">
            <v>ML</v>
          </cell>
          <cell r="E324">
            <v>0</v>
          </cell>
        </row>
        <row r="325">
          <cell r="A325">
            <v>302</v>
          </cell>
          <cell r="B325" t="str">
            <v>Tubo PVC  D= 160mm, pared estructural y sello hermético</v>
          </cell>
          <cell r="C325" t="str">
            <v>ML</v>
          </cell>
          <cell r="D325">
            <v>21103.333333333332</v>
          </cell>
          <cell r="E325">
            <v>1266.1999999999998</v>
          </cell>
        </row>
        <row r="326">
          <cell r="A326">
            <v>303</v>
          </cell>
          <cell r="B326" t="str">
            <v>Tubo PVC  D= 315mm,  pared estructural y sello hermético</v>
          </cell>
          <cell r="C326" t="str">
            <v>ML</v>
          </cell>
          <cell r="D326">
            <v>65542</v>
          </cell>
          <cell r="E326">
            <v>3932.52</v>
          </cell>
        </row>
        <row r="327">
          <cell r="A327">
            <v>304</v>
          </cell>
          <cell r="B327" t="str">
            <v xml:space="preserve">Tubo PVC  RDE 21 D= 12" union mecanica </v>
          </cell>
          <cell r="C327" t="str">
            <v>ML</v>
          </cell>
          <cell r="E327">
            <v>0</v>
          </cell>
        </row>
        <row r="328">
          <cell r="A328">
            <v>305</v>
          </cell>
          <cell r="B328" t="str">
            <v xml:space="preserve">Tubo PVC  RDE 21 D= 16" union mecanica </v>
          </cell>
          <cell r="C328" t="str">
            <v>ML</v>
          </cell>
          <cell r="E328">
            <v>0</v>
          </cell>
        </row>
        <row r="329">
          <cell r="A329">
            <v>306</v>
          </cell>
          <cell r="B329" t="str">
            <v xml:space="preserve">Tubo PVC  RDE 21 D= 2" union mecanica </v>
          </cell>
          <cell r="C329" t="str">
            <v>ML</v>
          </cell>
          <cell r="E329">
            <v>0</v>
          </cell>
        </row>
        <row r="330">
          <cell r="A330">
            <v>307</v>
          </cell>
          <cell r="B330" t="str">
            <v xml:space="preserve">Tubo PVC  RDE 21 D= 3" union mecanica </v>
          </cell>
          <cell r="C330" t="str">
            <v>ML</v>
          </cell>
          <cell r="E330">
            <v>0</v>
          </cell>
        </row>
        <row r="331">
          <cell r="A331">
            <v>308</v>
          </cell>
          <cell r="B331" t="str">
            <v xml:space="preserve">Tubo PVC  RDE 21 D= 4" union mecanica </v>
          </cell>
          <cell r="C331" t="str">
            <v>ML</v>
          </cell>
          <cell r="E331">
            <v>0</v>
          </cell>
        </row>
        <row r="332">
          <cell r="A332">
            <v>309</v>
          </cell>
          <cell r="B332" t="str">
            <v xml:space="preserve">Tubo PVC  RDE 21 D= 8" union mecanica </v>
          </cell>
          <cell r="C332" t="str">
            <v>ML</v>
          </cell>
          <cell r="E332">
            <v>0</v>
          </cell>
        </row>
        <row r="333">
          <cell r="A333">
            <v>310</v>
          </cell>
          <cell r="B333" t="str">
            <v>Tubo PVC D= 21", pared estructural y sello hermético.</v>
          </cell>
          <cell r="C333" t="str">
            <v>ML</v>
          </cell>
          <cell r="E333">
            <v>0</v>
          </cell>
        </row>
        <row r="334">
          <cell r="A334">
            <v>311</v>
          </cell>
          <cell r="B334" t="str">
            <v>Tubo PVC D= 27", pared estructural y sello hermético.</v>
          </cell>
          <cell r="C334" t="str">
            <v>ML</v>
          </cell>
          <cell r="E334">
            <v>0</v>
          </cell>
        </row>
        <row r="335">
          <cell r="A335">
            <v>312</v>
          </cell>
          <cell r="B335" t="str">
            <v>Unión para Tubería PVC de pared estructural de 27"</v>
          </cell>
          <cell r="C335" t="str">
            <v>UN</v>
          </cell>
          <cell r="E335">
            <v>0</v>
          </cell>
        </row>
        <row r="336">
          <cell r="A336">
            <v>313</v>
          </cell>
          <cell r="B336" t="str">
            <v>Unión rápida PVC 12"  RDE 21</v>
          </cell>
          <cell r="C336" t="str">
            <v>UN</v>
          </cell>
          <cell r="E336">
            <v>0</v>
          </cell>
        </row>
        <row r="337">
          <cell r="A337">
            <v>314</v>
          </cell>
          <cell r="B337" t="str">
            <v>Unión rápida PVC 2"  RDE 21</v>
          </cell>
          <cell r="C337" t="str">
            <v>UN</v>
          </cell>
          <cell r="E337">
            <v>0</v>
          </cell>
        </row>
        <row r="338">
          <cell r="A338">
            <v>315</v>
          </cell>
          <cell r="B338" t="str">
            <v>Unión rápida PVC 3"  RDE 21</v>
          </cell>
          <cell r="C338" t="str">
            <v>UN</v>
          </cell>
          <cell r="E338">
            <v>0</v>
          </cell>
        </row>
        <row r="339">
          <cell r="A339">
            <v>316</v>
          </cell>
          <cell r="B339" t="str">
            <v>Unión rápida PVC 4"  RDE 21</v>
          </cell>
          <cell r="C339" t="str">
            <v>UN</v>
          </cell>
          <cell r="E339">
            <v>0</v>
          </cell>
        </row>
        <row r="340">
          <cell r="A340">
            <v>317</v>
          </cell>
          <cell r="B340" t="str">
            <v>Unión rápida PVC 6"  RDE 21</v>
          </cell>
          <cell r="C340" t="str">
            <v>UN</v>
          </cell>
          <cell r="E340">
            <v>0</v>
          </cell>
        </row>
        <row r="341">
          <cell r="A341">
            <v>318</v>
          </cell>
          <cell r="B341" t="str">
            <v>Unión rápida PVC 8"  RDE 21</v>
          </cell>
          <cell r="C341" t="str">
            <v>UN</v>
          </cell>
          <cell r="E341">
            <v>0</v>
          </cell>
        </row>
        <row r="342">
          <cell r="A342">
            <v>319</v>
          </cell>
          <cell r="B342" t="str">
            <v>Unión reparación PVC 3"  RDE 21</v>
          </cell>
          <cell r="C342" t="str">
            <v>UN</v>
          </cell>
          <cell r="E342">
            <v>0</v>
          </cell>
        </row>
        <row r="343">
          <cell r="A343">
            <v>320</v>
          </cell>
          <cell r="B343" t="str">
            <v>Unión reparación PVC 4"  RDE 21</v>
          </cell>
          <cell r="C343" t="str">
            <v>UN</v>
          </cell>
          <cell r="E343">
            <v>0</v>
          </cell>
        </row>
        <row r="344">
          <cell r="A344">
            <v>321</v>
          </cell>
          <cell r="B344" t="str">
            <v xml:space="preserve">Union Universal de 16" </v>
          </cell>
          <cell r="C344" t="str">
            <v>UN</v>
          </cell>
          <cell r="E344">
            <v>0</v>
          </cell>
        </row>
        <row r="345">
          <cell r="A345">
            <v>322</v>
          </cell>
          <cell r="B345" t="str">
            <v xml:space="preserve">Union Universal de 20" </v>
          </cell>
          <cell r="C345" t="str">
            <v>UN</v>
          </cell>
          <cell r="E345">
            <v>0</v>
          </cell>
        </row>
        <row r="346">
          <cell r="A346">
            <v>323</v>
          </cell>
          <cell r="B346" t="str">
            <v xml:space="preserve">Unión reparación PVC 6"  </v>
          </cell>
          <cell r="C346" t="str">
            <v>UN</v>
          </cell>
          <cell r="D346">
            <v>24288</v>
          </cell>
          <cell r="E346">
            <v>1457.28</v>
          </cell>
        </row>
        <row r="347">
          <cell r="A347">
            <v>324</v>
          </cell>
          <cell r="B347" t="str">
            <v xml:space="preserve">Codo de 90º PVC de 2" </v>
          </cell>
          <cell r="C347" t="str">
            <v>UN</v>
          </cell>
          <cell r="D347">
            <v>5500</v>
          </cell>
          <cell r="E347">
            <v>330</v>
          </cell>
        </row>
        <row r="348">
          <cell r="A348">
            <v>325</v>
          </cell>
          <cell r="B348" t="str">
            <v>Tubo de PVC 2"</v>
          </cell>
          <cell r="C348" t="str">
            <v>ML</v>
          </cell>
          <cell r="D348">
            <v>6787.333333333333</v>
          </cell>
          <cell r="E348">
            <v>407.23999999999995</v>
          </cell>
        </row>
        <row r="349">
          <cell r="A349">
            <v>326</v>
          </cell>
          <cell r="B349" t="str">
            <v>Unión PVC de 2"</v>
          </cell>
          <cell r="C349" t="str">
            <v>UN</v>
          </cell>
          <cell r="D349">
            <v>2200</v>
          </cell>
          <cell r="E349">
            <v>132</v>
          </cell>
        </row>
        <row r="350">
          <cell r="A350">
            <v>327</v>
          </cell>
          <cell r="B350" t="str">
            <v>Soldadura PVC 1/4 de Gal.</v>
          </cell>
          <cell r="C350" t="str">
            <v>UN</v>
          </cell>
          <cell r="D350">
            <v>49390</v>
          </cell>
          <cell r="E350">
            <v>2963.4</v>
          </cell>
        </row>
        <row r="351">
          <cell r="A351">
            <v>328</v>
          </cell>
          <cell r="B351" t="str">
            <v>Limpiador PVC 1/4 de Gal</v>
          </cell>
          <cell r="C351" t="str">
            <v>UN</v>
          </cell>
          <cell r="D351">
            <v>23707</v>
          </cell>
          <cell r="E351">
            <v>1422.4199999999998</v>
          </cell>
        </row>
        <row r="352">
          <cell r="A352">
            <v>329</v>
          </cell>
          <cell r="B352" t="str">
            <v>Sifon de Piso 2" PVC</v>
          </cell>
          <cell r="C352" t="str">
            <v>UN</v>
          </cell>
          <cell r="D352">
            <v>4000</v>
          </cell>
          <cell r="E352">
            <v>240</v>
          </cell>
        </row>
        <row r="353">
          <cell r="A353">
            <v>330</v>
          </cell>
          <cell r="B353" t="str">
            <v>Tubo de PVC 4"</v>
          </cell>
          <cell r="C353" t="str">
            <v>ML</v>
          </cell>
          <cell r="D353">
            <v>14129.666666666666</v>
          </cell>
          <cell r="E353">
            <v>847.78</v>
          </cell>
        </row>
        <row r="354">
          <cell r="A354">
            <v>331</v>
          </cell>
          <cell r="B354" t="str">
            <v>Unión PVC de 4"</v>
          </cell>
          <cell r="C354" t="str">
            <v>UN</v>
          </cell>
          <cell r="D354">
            <v>4200</v>
          </cell>
          <cell r="E354">
            <v>252</v>
          </cell>
        </row>
        <row r="355">
          <cell r="A355">
            <v>332</v>
          </cell>
          <cell r="B355" t="str">
            <v xml:space="preserve">Codo de 90º PVC de 4" </v>
          </cell>
          <cell r="C355" t="str">
            <v>UN</v>
          </cell>
          <cell r="D355">
            <v>8018</v>
          </cell>
          <cell r="E355">
            <v>481.08</v>
          </cell>
        </row>
        <row r="356">
          <cell r="A356">
            <v>333</v>
          </cell>
          <cell r="B356" t="str">
            <v>Tubo de PVC 6"</v>
          </cell>
          <cell r="C356" t="str">
            <v>ML</v>
          </cell>
          <cell r="D356">
            <v>29923.833333333332</v>
          </cell>
          <cell r="E356">
            <v>1795.4299999999998</v>
          </cell>
        </row>
        <row r="357">
          <cell r="A357">
            <v>334</v>
          </cell>
          <cell r="B357" t="str">
            <v>Codo reventilado 90 1/8º cxc PVC</v>
          </cell>
          <cell r="C357" t="str">
            <v>UN</v>
          </cell>
          <cell r="D357">
            <v>13682</v>
          </cell>
          <cell r="E357">
            <v>820.92</v>
          </cell>
        </row>
        <row r="358">
          <cell r="A358">
            <v>335</v>
          </cell>
          <cell r="B358" t="str">
            <v>Tubo de PVC 6" ALL</v>
          </cell>
          <cell r="C358" t="str">
            <v>ML</v>
          </cell>
          <cell r="D358">
            <v>20090.5</v>
          </cell>
          <cell r="E358">
            <v>1205.43</v>
          </cell>
        </row>
        <row r="359">
          <cell r="A359">
            <v>336</v>
          </cell>
          <cell r="B359" t="str">
            <v>Tubo de PVC 4" ALL</v>
          </cell>
          <cell r="C359" t="str">
            <v>ML</v>
          </cell>
          <cell r="D359">
            <v>9963</v>
          </cell>
          <cell r="E359">
            <v>597.78</v>
          </cell>
        </row>
        <row r="360">
          <cell r="A360">
            <v>337</v>
          </cell>
          <cell r="B360" t="str">
            <v>Tubo de PVC 2" ALL</v>
          </cell>
          <cell r="C360" t="str">
            <v>ML</v>
          </cell>
          <cell r="D360">
            <v>4980</v>
          </cell>
          <cell r="E360">
            <v>298.8</v>
          </cell>
        </row>
        <row r="361">
          <cell r="A361">
            <v>338</v>
          </cell>
          <cell r="B361" t="str">
            <v xml:space="preserve">Codo de 90º PVC de 1/2" </v>
          </cell>
          <cell r="C361" t="str">
            <v>UN</v>
          </cell>
          <cell r="D361">
            <v>500</v>
          </cell>
          <cell r="E361">
            <v>30</v>
          </cell>
        </row>
        <row r="362">
          <cell r="A362">
            <v>339</v>
          </cell>
          <cell r="B362" t="str">
            <v>Tubo de PVC 1/2"</v>
          </cell>
          <cell r="C362" t="str">
            <v>ML</v>
          </cell>
          <cell r="D362">
            <v>2083.3333333333335</v>
          </cell>
          <cell r="E362">
            <v>125</v>
          </cell>
        </row>
        <row r="363">
          <cell r="A363">
            <v>340</v>
          </cell>
          <cell r="B363" t="str">
            <v>Unión PVC de 1/2"</v>
          </cell>
          <cell r="C363" t="str">
            <v>UN</v>
          </cell>
          <cell r="D363">
            <v>350</v>
          </cell>
          <cell r="E363">
            <v>21</v>
          </cell>
        </row>
        <row r="364">
          <cell r="A364">
            <v>341</v>
          </cell>
          <cell r="B364" t="str">
            <v>Registro de 1/2"</v>
          </cell>
          <cell r="C364" t="str">
            <v>UN</v>
          </cell>
          <cell r="D364">
            <v>12500</v>
          </cell>
          <cell r="E364">
            <v>750</v>
          </cell>
        </row>
        <row r="365">
          <cell r="A365">
            <v>342</v>
          </cell>
          <cell r="B365" t="str">
            <v>Tanque plastico de 1000 litros</v>
          </cell>
          <cell r="C365" t="str">
            <v>UN</v>
          </cell>
          <cell r="D365">
            <v>180000</v>
          </cell>
          <cell r="E365">
            <v>10800</v>
          </cell>
        </row>
        <row r="366">
          <cell r="A366">
            <v>343</v>
          </cell>
          <cell r="B366" t="str">
            <v>Tee de PVC 1/2"</v>
          </cell>
          <cell r="C366" t="str">
            <v>UN</v>
          </cell>
          <cell r="D366">
            <v>650</v>
          </cell>
          <cell r="E366">
            <v>39</v>
          </cell>
        </row>
        <row r="367">
          <cell r="A367">
            <v>344</v>
          </cell>
          <cell r="B367" t="str">
            <v>Adaptador macho 1/2"</v>
          </cell>
          <cell r="C367" t="str">
            <v>UN</v>
          </cell>
          <cell r="D367">
            <v>400</v>
          </cell>
          <cell r="E367">
            <v>24</v>
          </cell>
        </row>
        <row r="368">
          <cell r="A368">
            <v>345</v>
          </cell>
          <cell r="B368" t="str">
            <v>Adaptador hembra 1/2"</v>
          </cell>
          <cell r="C368" t="str">
            <v>UN</v>
          </cell>
          <cell r="D368">
            <v>350</v>
          </cell>
          <cell r="E368">
            <v>21</v>
          </cell>
        </row>
        <row r="369">
          <cell r="A369">
            <v>346</v>
          </cell>
          <cell r="B369" t="str">
            <v>Llave terminal</v>
          </cell>
          <cell r="C369" t="str">
            <v>UN</v>
          </cell>
          <cell r="D369">
            <v>4000</v>
          </cell>
          <cell r="E369">
            <v>240</v>
          </cell>
        </row>
        <row r="370">
          <cell r="A370">
            <v>347</v>
          </cell>
          <cell r="B370" t="str">
            <v>Tubo de PVC 1/2" agujerada</v>
          </cell>
          <cell r="C370" t="str">
            <v>ML</v>
          </cell>
          <cell r="D370">
            <v>2860</v>
          </cell>
          <cell r="E370">
            <v>171.6</v>
          </cell>
        </row>
        <row r="371">
          <cell r="A371">
            <v>348</v>
          </cell>
          <cell r="E371">
            <v>0</v>
          </cell>
        </row>
        <row r="372">
          <cell r="A372">
            <v>349</v>
          </cell>
          <cell r="E372">
            <v>0</v>
          </cell>
        </row>
        <row r="373">
          <cell r="A373">
            <v>350</v>
          </cell>
          <cell r="E373">
            <v>0</v>
          </cell>
        </row>
        <row r="374">
          <cell r="A374">
            <v>351</v>
          </cell>
          <cell r="E374">
            <v>0</v>
          </cell>
        </row>
        <row r="375">
          <cell r="A375">
            <v>352</v>
          </cell>
          <cell r="E375">
            <v>0</v>
          </cell>
        </row>
        <row r="376">
          <cell r="A376">
            <v>353</v>
          </cell>
          <cell r="E376">
            <v>0</v>
          </cell>
        </row>
        <row r="377">
          <cell r="A377">
            <v>354</v>
          </cell>
          <cell r="E377">
            <v>0</v>
          </cell>
        </row>
        <row r="378">
          <cell r="A378">
            <v>355</v>
          </cell>
          <cell r="E378">
            <v>0</v>
          </cell>
        </row>
        <row r="379">
          <cell r="A379">
            <v>356</v>
          </cell>
          <cell r="E379">
            <v>0</v>
          </cell>
        </row>
        <row r="380">
          <cell r="A380">
            <v>357</v>
          </cell>
          <cell r="E380">
            <v>0</v>
          </cell>
        </row>
        <row r="381">
          <cell r="A381">
            <v>358</v>
          </cell>
          <cell r="E381">
            <v>0</v>
          </cell>
        </row>
        <row r="382">
          <cell r="A382">
            <v>359</v>
          </cell>
          <cell r="E382">
            <v>0</v>
          </cell>
        </row>
        <row r="383">
          <cell r="A383">
            <v>360</v>
          </cell>
          <cell r="E383">
            <v>0</v>
          </cell>
        </row>
        <row r="385">
          <cell r="A385" t="str">
            <v>REF.</v>
          </cell>
          <cell r="B385" t="str">
            <v>MATERIAL DE PINTURAS</v>
          </cell>
          <cell r="C385" t="str">
            <v>UNIDAD</v>
          </cell>
          <cell r="D385" t="str">
            <v>PRECIO</v>
          </cell>
          <cell r="E385" t="str">
            <v>TRANSPORTE</v>
          </cell>
        </row>
        <row r="387">
          <cell r="A387">
            <v>361</v>
          </cell>
          <cell r="B387" t="str">
            <v>GRANIPLAST</v>
          </cell>
          <cell r="C387" t="str">
            <v>KG</v>
          </cell>
          <cell r="D387">
            <v>1200</v>
          </cell>
          <cell r="E387">
            <v>72</v>
          </cell>
        </row>
        <row r="388">
          <cell r="A388">
            <v>362</v>
          </cell>
          <cell r="B388" t="str">
            <v>Pintura en esmalte</v>
          </cell>
          <cell r="C388" t="str">
            <v>GL</v>
          </cell>
          <cell r="D388">
            <v>39000</v>
          </cell>
          <cell r="E388">
            <v>2340</v>
          </cell>
        </row>
        <row r="389">
          <cell r="A389">
            <v>363</v>
          </cell>
          <cell r="B389" t="str">
            <v>Solvente para esmalte</v>
          </cell>
          <cell r="C389" t="str">
            <v>GL</v>
          </cell>
          <cell r="D389">
            <v>6000</v>
          </cell>
          <cell r="E389">
            <v>360</v>
          </cell>
        </row>
        <row r="390">
          <cell r="A390">
            <v>364</v>
          </cell>
          <cell r="B390" t="str">
            <v>Anticoorosivo</v>
          </cell>
          <cell r="C390" t="str">
            <v>Gl</v>
          </cell>
          <cell r="D390">
            <v>36000</v>
          </cell>
          <cell r="E390">
            <v>2160</v>
          </cell>
        </row>
        <row r="391">
          <cell r="A391">
            <v>365</v>
          </cell>
          <cell r="B391" t="str">
            <v>Vinilo tipo A</v>
          </cell>
          <cell r="C391" t="str">
            <v>Gl</v>
          </cell>
          <cell r="D391">
            <v>35000</v>
          </cell>
          <cell r="E391">
            <v>2100</v>
          </cell>
        </row>
        <row r="392">
          <cell r="A392">
            <v>366</v>
          </cell>
          <cell r="B392" t="str">
            <v>CINTA DE ENMASCARAR</v>
          </cell>
          <cell r="C392" t="str">
            <v>UND</v>
          </cell>
          <cell r="D392">
            <v>4000</v>
          </cell>
          <cell r="E392">
            <v>240</v>
          </cell>
        </row>
        <row r="393">
          <cell r="A393">
            <v>367</v>
          </cell>
          <cell r="E393">
            <v>0</v>
          </cell>
        </row>
        <row r="394">
          <cell r="A394">
            <v>368</v>
          </cell>
          <cell r="E394">
            <v>0</v>
          </cell>
        </row>
        <row r="395">
          <cell r="A395">
            <v>369</v>
          </cell>
          <cell r="E395">
            <v>0</v>
          </cell>
        </row>
        <row r="396">
          <cell r="A396">
            <v>370</v>
          </cell>
          <cell r="E396">
            <v>0</v>
          </cell>
        </row>
        <row r="397">
          <cell r="A397">
            <v>371</v>
          </cell>
          <cell r="E397">
            <v>0</v>
          </cell>
        </row>
        <row r="398">
          <cell r="A398">
            <v>372</v>
          </cell>
          <cell r="E398">
            <v>0</v>
          </cell>
        </row>
        <row r="399">
          <cell r="A399">
            <v>373</v>
          </cell>
          <cell r="E399">
            <v>0</v>
          </cell>
        </row>
        <row r="400">
          <cell r="A400">
            <v>374</v>
          </cell>
          <cell r="E400">
            <v>0</v>
          </cell>
        </row>
        <row r="401">
          <cell r="A401">
            <v>375</v>
          </cell>
          <cell r="E401">
            <v>0</v>
          </cell>
        </row>
        <row r="402">
          <cell r="A402">
            <v>376</v>
          </cell>
          <cell r="E402">
            <v>0</v>
          </cell>
        </row>
        <row r="403">
          <cell r="A403">
            <v>377</v>
          </cell>
          <cell r="E403">
            <v>0</v>
          </cell>
        </row>
        <row r="404">
          <cell r="A404">
            <v>378</v>
          </cell>
          <cell r="E404">
            <v>0</v>
          </cell>
        </row>
        <row r="405">
          <cell r="A405">
            <v>379</v>
          </cell>
          <cell r="E405">
            <v>0</v>
          </cell>
        </row>
        <row r="406">
          <cell r="A406">
            <v>380</v>
          </cell>
          <cell r="E406">
            <v>0</v>
          </cell>
        </row>
        <row r="407">
          <cell r="A407">
            <v>381</v>
          </cell>
          <cell r="E407">
            <v>0</v>
          </cell>
        </row>
        <row r="408">
          <cell r="A408">
            <v>382</v>
          </cell>
          <cell r="E408">
            <v>0</v>
          </cell>
        </row>
        <row r="409">
          <cell r="A409">
            <v>383</v>
          </cell>
          <cell r="E409">
            <v>0</v>
          </cell>
        </row>
        <row r="410">
          <cell r="A410">
            <v>384</v>
          </cell>
          <cell r="E410">
            <v>0</v>
          </cell>
        </row>
        <row r="411">
          <cell r="A411">
            <v>385</v>
          </cell>
          <cell r="E411">
            <v>0</v>
          </cell>
        </row>
        <row r="412">
          <cell r="A412">
            <v>386</v>
          </cell>
          <cell r="E412">
            <v>0</v>
          </cell>
        </row>
        <row r="413">
          <cell r="A413">
            <v>387</v>
          </cell>
          <cell r="E413">
            <v>0</v>
          </cell>
        </row>
        <row r="414">
          <cell r="A414">
            <v>388</v>
          </cell>
          <cell r="E414">
            <v>0</v>
          </cell>
        </row>
        <row r="415">
          <cell r="A415">
            <v>389</v>
          </cell>
          <cell r="E415">
            <v>0</v>
          </cell>
        </row>
        <row r="416">
          <cell r="A416">
            <v>390</v>
          </cell>
          <cell r="E416">
            <v>0</v>
          </cell>
        </row>
        <row r="418">
          <cell r="A418" t="str">
            <v>REF.</v>
          </cell>
          <cell r="B418" t="str">
            <v>MATERIAL VARIOS</v>
          </cell>
          <cell r="C418" t="str">
            <v>UNIDAD</v>
          </cell>
          <cell r="D418" t="str">
            <v>PRECIO</v>
          </cell>
          <cell r="E418" t="str">
            <v>TRANSPORTE</v>
          </cell>
        </row>
        <row r="420">
          <cell r="A420">
            <v>391</v>
          </cell>
          <cell r="B420" t="str">
            <v>Agua</v>
          </cell>
          <cell r="C420" t="str">
            <v>LT</v>
          </cell>
          <cell r="D420">
            <v>10</v>
          </cell>
          <cell r="E420">
            <v>0.6</v>
          </cell>
        </row>
        <row r="421">
          <cell r="A421">
            <v>392</v>
          </cell>
          <cell r="B421" t="str">
            <v>Arbol nativo, h &gt; 1,50 mts.</v>
          </cell>
          <cell r="C421" t="str">
            <v>UN</v>
          </cell>
          <cell r="D421">
            <v>20000</v>
          </cell>
          <cell r="E421">
            <v>1200</v>
          </cell>
        </row>
        <row r="422">
          <cell r="A422">
            <v>393</v>
          </cell>
          <cell r="B422" t="str">
            <v xml:space="preserve">Cemento asfáltico grado de penetraciòn 80-100 (debe cumplir con especificación INVIAS, art.410/02). </v>
          </cell>
          <cell r="C422" t="str">
            <v>GL</v>
          </cell>
          <cell r="D422">
            <v>4500</v>
          </cell>
          <cell r="E422">
            <v>270</v>
          </cell>
        </row>
        <row r="423">
          <cell r="A423">
            <v>394</v>
          </cell>
          <cell r="B423" t="str">
            <v>Cemento asfaltico para bacheo tipo MDC-0 debe cumplir especificaciòn INVIAS art.450/02.E=0.05</v>
          </cell>
          <cell r="C423" t="str">
            <v>M3</v>
          </cell>
          <cell r="D423">
            <v>227000</v>
          </cell>
          <cell r="E423">
            <v>13620</v>
          </cell>
        </row>
        <row r="424">
          <cell r="A424">
            <v>395</v>
          </cell>
          <cell r="B424" t="str">
            <v>Digitacion de plano, incluye impresión</v>
          </cell>
          <cell r="C424" t="str">
            <v>UN</v>
          </cell>
          <cell r="D424">
            <v>80000</v>
          </cell>
          <cell r="E424">
            <v>4800</v>
          </cell>
        </row>
        <row r="425">
          <cell r="A425">
            <v>396</v>
          </cell>
          <cell r="B425" t="str">
            <v>Imprimante para via</v>
          </cell>
          <cell r="C425" t="str">
            <v>LT</v>
          </cell>
          <cell r="D425">
            <v>920</v>
          </cell>
          <cell r="E425">
            <v>55.199999999999996</v>
          </cell>
        </row>
        <row r="426">
          <cell r="A426">
            <v>397</v>
          </cell>
          <cell r="B426" t="str">
            <v>Kit Silla Yee 300x160mm.  Incluye: silla yee, abrazadera y empaque de caucho.</v>
          </cell>
          <cell r="C426" t="str">
            <v>UN</v>
          </cell>
          <cell r="D426">
            <v>88941</v>
          </cell>
          <cell r="E426">
            <v>5336.46</v>
          </cell>
        </row>
        <row r="427">
          <cell r="A427">
            <v>398</v>
          </cell>
          <cell r="B427" t="str">
            <v>Mogador informativo</v>
          </cell>
          <cell r="C427" t="str">
            <v>UN</v>
          </cell>
          <cell r="D427">
            <v>2450000</v>
          </cell>
          <cell r="E427">
            <v>147000</v>
          </cell>
        </row>
        <row r="428">
          <cell r="A428">
            <v>399</v>
          </cell>
          <cell r="B428" t="str">
            <v>Polipropileno de color</v>
          </cell>
          <cell r="C428" t="str">
            <v>M2</v>
          </cell>
          <cell r="D428">
            <v>1900</v>
          </cell>
          <cell r="E428">
            <v>114</v>
          </cell>
        </row>
        <row r="429">
          <cell r="A429">
            <v>400</v>
          </cell>
          <cell r="B429" t="str">
            <v>Señalización horizontal: Flecha con microesfera marca 3M al 60% con pintura reflectiva tipo T. P., según norma INVIAS</v>
          </cell>
          <cell r="C429" t="str">
            <v>UN</v>
          </cell>
          <cell r="D429">
            <v>28000</v>
          </cell>
          <cell r="E429">
            <v>1680</v>
          </cell>
        </row>
        <row r="430">
          <cell r="A430">
            <v>401</v>
          </cell>
          <cell r="B430" t="str">
            <v>Señalización horizontal: Linea de cebra con microesfera marca 3M al 60% con pintura reflectiva tipo T. P., según norma INVIAS</v>
          </cell>
          <cell r="C430" t="str">
            <v>ML</v>
          </cell>
          <cell r="D430">
            <v>5000</v>
          </cell>
          <cell r="E430">
            <v>300</v>
          </cell>
        </row>
        <row r="431">
          <cell r="A431">
            <v>402</v>
          </cell>
          <cell r="B431" t="str">
            <v>Señalización Vertical: Señal preventiva o reglamentaria; en angulo 2" x 2" x 1/4", según norma INVIAS</v>
          </cell>
          <cell r="C431" t="str">
            <v>UN</v>
          </cell>
          <cell r="D431">
            <v>250000</v>
          </cell>
          <cell r="E431">
            <v>15000</v>
          </cell>
        </row>
        <row r="432">
          <cell r="A432">
            <v>403</v>
          </cell>
          <cell r="B432" t="str">
            <v>Impermeabilizante SIKA</v>
          </cell>
          <cell r="C432" t="str">
            <v>Kg</v>
          </cell>
          <cell r="D432">
            <v>68900</v>
          </cell>
          <cell r="E432">
            <v>4134</v>
          </cell>
        </row>
        <row r="433">
          <cell r="A433">
            <v>404</v>
          </cell>
          <cell r="B433" t="str">
            <v>Lavamanos Institucional Briggs</v>
          </cell>
          <cell r="C433" t="str">
            <v>UN</v>
          </cell>
          <cell r="D433">
            <v>130000</v>
          </cell>
          <cell r="E433">
            <v>7800</v>
          </cell>
        </row>
        <row r="434">
          <cell r="A434">
            <v>405</v>
          </cell>
          <cell r="B434" t="str">
            <v>Sanitario</v>
          </cell>
          <cell r="C434" t="str">
            <v>GL</v>
          </cell>
          <cell r="D434">
            <v>112000</v>
          </cell>
          <cell r="E434">
            <v>6720</v>
          </cell>
        </row>
        <row r="435">
          <cell r="A435">
            <v>406</v>
          </cell>
          <cell r="B435" t="str">
            <v>Juego de cancha multiple en tuberia de 2"</v>
          </cell>
          <cell r="C435" t="str">
            <v>GL</v>
          </cell>
          <cell r="D435">
            <v>3600000</v>
          </cell>
          <cell r="E435">
            <v>216000</v>
          </cell>
        </row>
        <row r="436">
          <cell r="A436">
            <v>407</v>
          </cell>
          <cell r="B436" t="str">
            <v>Vidrio liso 4 mm</v>
          </cell>
          <cell r="C436" t="str">
            <v>M2</v>
          </cell>
          <cell r="D436">
            <v>19500</v>
          </cell>
          <cell r="E436">
            <v>1170</v>
          </cell>
        </row>
        <row r="437">
          <cell r="A437">
            <v>408</v>
          </cell>
          <cell r="B437" t="str">
            <v>Vidrio templado de 5 mm</v>
          </cell>
          <cell r="C437" t="str">
            <v>M2</v>
          </cell>
          <cell r="D437">
            <v>23400</v>
          </cell>
          <cell r="E437">
            <v>1404</v>
          </cell>
        </row>
        <row r="438">
          <cell r="A438">
            <v>409</v>
          </cell>
          <cell r="E438">
            <v>0</v>
          </cell>
        </row>
        <row r="439">
          <cell r="A439">
            <v>410</v>
          </cell>
          <cell r="E439">
            <v>0</v>
          </cell>
        </row>
        <row r="440">
          <cell r="A440">
            <v>411</v>
          </cell>
          <cell r="E440">
            <v>0</v>
          </cell>
        </row>
        <row r="441">
          <cell r="A441">
            <v>412</v>
          </cell>
          <cell r="E441">
            <v>0</v>
          </cell>
        </row>
        <row r="442">
          <cell r="A442">
            <v>413</v>
          </cell>
          <cell r="E442">
            <v>0</v>
          </cell>
        </row>
        <row r="443">
          <cell r="A443">
            <v>414</v>
          </cell>
          <cell r="E443">
            <v>0</v>
          </cell>
        </row>
        <row r="444">
          <cell r="A444">
            <v>415</v>
          </cell>
          <cell r="E444">
            <v>0</v>
          </cell>
        </row>
        <row r="445">
          <cell r="A445">
            <v>416</v>
          </cell>
          <cell r="E445">
            <v>0</v>
          </cell>
        </row>
        <row r="446">
          <cell r="A446">
            <v>417</v>
          </cell>
          <cell r="E446">
            <v>0</v>
          </cell>
        </row>
        <row r="447">
          <cell r="A447">
            <v>418</v>
          </cell>
          <cell r="E447">
            <v>0</v>
          </cell>
        </row>
        <row r="448">
          <cell r="A448">
            <v>419</v>
          </cell>
          <cell r="E448">
            <v>0</v>
          </cell>
        </row>
        <row r="449">
          <cell r="A449">
            <v>420</v>
          </cell>
          <cell r="E449">
            <v>0</v>
          </cell>
        </row>
        <row r="450">
          <cell r="A450">
            <v>421</v>
          </cell>
          <cell r="E450">
            <v>0</v>
          </cell>
        </row>
        <row r="451">
          <cell r="A451">
            <v>422</v>
          </cell>
          <cell r="E451">
            <v>0</v>
          </cell>
        </row>
        <row r="452">
          <cell r="A452">
            <v>423</v>
          </cell>
          <cell r="E452">
            <v>0</v>
          </cell>
        </row>
        <row r="453">
          <cell r="A453">
            <v>424</v>
          </cell>
          <cell r="E453">
            <v>0</v>
          </cell>
        </row>
        <row r="454">
          <cell r="A454">
            <v>425</v>
          </cell>
          <cell r="E454">
            <v>0</v>
          </cell>
        </row>
        <row r="455">
          <cell r="A455">
            <v>426</v>
          </cell>
          <cell r="E455">
            <v>0</v>
          </cell>
        </row>
        <row r="456">
          <cell r="A456">
            <v>427</v>
          </cell>
          <cell r="E456">
            <v>0</v>
          </cell>
        </row>
        <row r="457">
          <cell r="A457">
            <v>428</v>
          </cell>
          <cell r="E457">
            <v>0</v>
          </cell>
        </row>
        <row r="458">
          <cell r="A458">
            <v>429</v>
          </cell>
          <cell r="E458">
            <v>0</v>
          </cell>
        </row>
        <row r="459">
          <cell r="A459">
            <v>430</v>
          </cell>
          <cell r="E459">
            <v>0</v>
          </cell>
        </row>
        <row r="460">
          <cell r="A460">
            <v>431</v>
          </cell>
          <cell r="E460">
            <v>0</v>
          </cell>
        </row>
        <row r="461">
          <cell r="A461">
            <v>432</v>
          </cell>
          <cell r="E461">
            <v>0</v>
          </cell>
        </row>
        <row r="462">
          <cell r="A462">
            <v>433</v>
          </cell>
          <cell r="E462">
            <v>0</v>
          </cell>
        </row>
        <row r="463">
          <cell r="A463">
            <v>434</v>
          </cell>
          <cell r="E463">
            <v>0</v>
          </cell>
        </row>
        <row r="464">
          <cell r="A464">
            <v>435</v>
          </cell>
          <cell r="E464">
            <v>0</v>
          </cell>
        </row>
        <row r="465">
          <cell r="A465">
            <v>436</v>
          </cell>
          <cell r="E465">
            <v>0</v>
          </cell>
        </row>
        <row r="466">
          <cell r="A466">
            <v>437</v>
          </cell>
          <cell r="E466">
            <v>0</v>
          </cell>
        </row>
        <row r="467">
          <cell r="A467">
            <v>438</v>
          </cell>
          <cell r="E467">
            <v>0</v>
          </cell>
        </row>
        <row r="468">
          <cell r="A468">
            <v>439</v>
          </cell>
          <cell r="E468">
            <v>0</v>
          </cell>
        </row>
        <row r="469">
          <cell r="A469">
            <v>440</v>
          </cell>
          <cell r="E469">
            <v>0</v>
          </cell>
        </row>
        <row r="470">
          <cell r="A470">
            <v>441</v>
          </cell>
          <cell r="E470">
            <v>0</v>
          </cell>
        </row>
        <row r="471">
          <cell r="A471">
            <v>442</v>
          </cell>
          <cell r="E471">
            <v>0</v>
          </cell>
        </row>
        <row r="472">
          <cell r="A472">
            <v>443</v>
          </cell>
          <cell r="E472">
            <v>0</v>
          </cell>
        </row>
        <row r="473">
          <cell r="A473">
            <v>444</v>
          </cell>
          <cell r="E473">
            <v>0</v>
          </cell>
        </row>
        <row r="474">
          <cell r="A474">
            <v>445</v>
          </cell>
          <cell r="E474">
            <v>0</v>
          </cell>
        </row>
        <row r="475">
          <cell r="A475">
            <v>446</v>
          </cell>
          <cell r="E475">
            <v>0</v>
          </cell>
        </row>
        <row r="476">
          <cell r="A476">
            <v>447</v>
          </cell>
          <cell r="E476">
            <v>0</v>
          </cell>
        </row>
        <row r="477">
          <cell r="A477">
            <v>448</v>
          </cell>
          <cell r="E477">
            <v>0</v>
          </cell>
        </row>
        <row r="478">
          <cell r="A478">
            <v>449</v>
          </cell>
          <cell r="E478">
            <v>0</v>
          </cell>
        </row>
        <row r="479">
          <cell r="A479">
            <v>450</v>
          </cell>
          <cell r="E479">
            <v>0</v>
          </cell>
        </row>
        <row r="481">
          <cell r="A481" t="str">
            <v>REF.</v>
          </cell>
          <cell r="B481" t="str">
            <v>MATERIAL CARPINTERIA METALICA</v>
          </cell>
          <cell r="C481" t="str">
            <v>UNIDAD</v>
          </cell>
          <cell r="D481" t="str">
            <v>PRECIO</v>
          </cell>
          <cell r="E481" t="str">
            <v>TRANSPORTE</v>
          </cell>
        </row>
        <row r="483">
          <cell r="A483">
            <v>451</v>
          </cell>
          <cell r="B483" t="str">
            <v>Alambre Negro</v>
          </cell>
          <cell r="C483" t="str">
            <v>KG</v>
          </cell>
          <cell r="D483">
            <v>1800</v>
          </cell>
          <cell r="E483">
            <v>108</v>
          </cell>
        </row>
        <row r="484">
          <cell r="A484">
            <v>452</v>
          </cell>
          <cell r="B484" t="str">
            <v>Angulo 1/8"x2"</v>
          </cell>
          <cell r="C484" t="str">
            <v>ML</v>
          </cell>
          <cell r="D484">
            <v>7500</v>
          </cell>
          <cell r="E484">
            <v>450</v>
          </cell>
        </row>
        <row r="485">
          <cell r="A485">
            <v>453</v>
          </cell>
          <cell r="B485" t="str">
            <v>Angulo 3/16"x2"</v>
          </cell>
          <cell r="C485" t="str">
            <v>ML</v>
          </cell>
          <cell r="D485">
            <v>10100</v>
          </cell>
          <cell r="E485">
            <v>606</v>
          </cell>
        </row>
        <row r="486">
          <cell r="A486">
            <v>454</v>
          </cell>
          <cell r="B486" t="str">
            <v>Angulo de 1"x1/8"</v>
          </cell>
          <cell r="C486" t="str">
            <v>ML</v>
          </cell>
          <cell r="D486">
            <v>1950</v>
          </cell>
          <cell r="E486">
            <v>117</v>
          </cell>
        </row>
        <row r="487">
          <cell r="A487">
            <v>455</v>
          </cell>
          <cell r="B487" t="str">
            <v>Angulo de 1"x1/8"</v>
          </cell>
          <cell r="C487" t="str">
            <v>ML</v>
          </cell>
          <cell r="D487">
            <v>2000</v>
          </cell>
          <cell r="E487">
            <v>120</v>
          </cell>
        </row>
        <row r="488">
          <cell r="A488">
            <v>456</v>
          </cell>
          <cell r="B488" t="str">
            <v>Angulo de 11/2" x 3/16</v>
          </cell>
          <cell r="C488" t="str">
            <v>ML</v>
          </cell>
          <cell r="D488">
            <v>6400</v>
          </cell>
          <cell r="E488">
            <v>384</v>
          </cell>
        </row>
        <row r="489">
          <cell r="A489">
            <v>457</v>
          </cell>
          <cell r="B489" t="str">
            <v>Angulo de 11/2"x1/8"</v>
          </cell>
          <cell r="C489" t="str">
            <v>ML</v>
          </cell>
          <cell r="D489">
            <v>6500</v>
          </cell>
          <cell r="E489">
            <v>390</v>
          </cell>
        </row>
        <row r="490">
          <cell r="A490">
            <v>458</v>
          </cell>
          <cell r="B490" t="str">
            <v>Angulo de 2 1/2" x 1/4</v>
          </cell>
          <cell r="C490" t="str">
            <v>ML</v>
          </cell>
          <cell r="D490">
            <v>13300</v>
          </cell>
          <cell r="E490">
            <v>798</v>
          </cell>
        </row>
        <row r="491">
          <cell r="A491">
            <v>459</v>
          </cell>
          <cell r="B491" t="str">
            <v>Angulo de 3/4"x1/8"</v>
          </cell>
          <cell r="C491" t="str">
            <v>ML</v>
          </cell>
          <cell r="D491">
            <v>1450</v>
          </cell>
          <cell r="E491">
            <v>87</v>
          </cell>
        </row>
        <row r="492">
          <cell r="A492">
            <v>460</v>
          </cell>
          <cell r="B492" t="str">
            <v>Anticorrosivo</v>
          </cell>
          <cell r="C492" t="str">
            <v>GL</v>
          </cell>
          <cell r="D492">
            <v>28600</v>
          </cell>
          <cell r="E492">
            <v>1716</v>
          </cell>
        </row>
        <row r="493">
          <cell r="A493">
            <v>461</v>
          </cell>
          <cell r="B493" t="str">
            <v xml:space="preserve">Arena </v>
          </cell>
          <cell r="C493" t="str">
            <v>M3</v>
          </cell>
          <cell r="D493">
            <v>60000</v>
          </cell>
          <cell r="E493">
            <v>3600</v>
          </cell>
        </row>
        <row r="494">
          <cell r="A494">
            <v>462</v>
          </cell>
          <cell r="B494" t="str">
            <v>Basculante tipo mariposa</v>
          </cell>
          <cell r="C494" t="str">
            <v>UN</v>
          </cell>
          <cell r="D494">
            <v>600</v>
          </cell>
          <cell r="E494">
            <v>36</v>
          </cell>
        </row>
        <row r="495">
          <cell r="A495">
            <v>463</v>
          </cell>
          <cell r="B495" t="str">
            <v xml:space="preserve">Bisagra </v>
          </cell>
          <cell r="C495" t="str">
            <v>UN</v>
          </cell>
          <cell r="D495">
            <v>750</v>
          </cell>
          <cell r="E495">
            <v>45</v>
          </cell>
        </row>
        <row r="496">
          <cell r="A496">
            <v>464</v>
          </cell>
          <cell r="B496" t="str">
            <v>Bisagra de 1/2"</v>
          </cell>
          <cell r="C496" t="str">
            <v>UN</v>
          </cell>
          <cell r="D496">
            <v>350</v>
          </cell>
          <cell r="E496">
            <v>21</v>
          </cell>
        </row>
        <row r="497">
          <cell r="A497">
            <v>465</v>
          </cell>
          <cell r="B497" t="str">
            <v>Bisagra de 5/8"</v>
          </cell>
          <cell r="C497" t="str">
            <v>UN</v>
          </cell>
          <cell r="D497">
            <v>500</v>
          </cell>
          <cell r="E497">
            <v>30</v>
          </cell>
        </row>
        <row r="498">
          <cell r="A498">
            <v>466</v>
          </cell>
          <cell r="B498" t="str">
            <v xml:space="preserve">Cemento Gris </v>
          </cell>
          <cell r="C498" t="str">
            <v>Saco</v>
          </cell>
          <cell r="D498">
            <v>25000</v>
          </cell>
          <cell r="E498">
            <v>1500</v>
          </cell>
        </row>
        <row r="499">
          <cell r="A499">
            <v>467</v>
          </cell>
          <cell r="B499" t="str">
            <v>Chapa marca Vera sencilla</v>
          </cell>
          <cell r="C499" t="str">
            <v>UN</v>
          </cell>
          <cell r="D499">
            <v>18000</v>
          </cell>
          <cell r="E499">
            <v>1080</v>
          </cell>
        </row>
        <row r="500">
          <cell r="A500">
            <v>468</v>
          </cell>
          <cell r="B500" t="str">
            <v>Chapa marca Vera sencilla</v>
          </cell>
          <cell r="C500" t="str">
            <v>UN</v>
          </cell>
          <cell r="D500">
            <v>25000</v>
          </cell>
          <cell r="E500">
            <v>1500</v>
          </cell>
        </row>
        <row r="501">
          <cell r="A501">
            <v>469</v>
          </cell>
          <cell r="B501" t="str">
            <v>Correa tipo canal</v>
          </cell>
          <cell r="C501" t="str">
            <v>ML</v>
          </cell>
          <cell r="D501">
            <v>6600</v>
          </cell>
          <cell r="E501">
            <v>396</v>
          </cell>
        </row>
        <row r="502">
          <cell r="A502">
            <v>470</v>
          </cell>
          <cell r="B502" t="str">
            <v>Corredera</v>
          </cell>
          <cell r="C502" t="str">
            <v>UN</v>
          </cell>
          <cell r="D502">
            <v>1200</v>
          </cell>
          <cell r="E502">
            <v>72</v>
          </cell>
        </row>
        <row r="503">
          <cell r="A503">
            <v>471</v>
          </cell>
          <cell r="B503" t="str">
            <v>Corredera</v>
          </cell>
          <cell r="C503" t="str">
            <v>UN</v>
          </cell>
          <cell r="D503">
            <v>2500</v>
          </cell>
          <cell r="E503">
            <v>150</v>
          </cell>
        </row>
        <row r="504">
          <cell r="A504">
            <v>472</v>
          </cell>
          <cell r="B504" t="str">
            <v>Equipo electrico soldadura</v>
          </cell>
          <cell r="C504" t="str">
            <v>DIA</v>
          </cell>
          <cell r="D504">
            <v>30000</v>
          </cell>
          <cell r="E504">
            <v>1800</v>
          </cell>
        </row>
        <row r="505">
          <cell r="A505">
            <v>473</v>
          </cell>
          <cell r="B505" t="str">
            <v>Gasolina</v>
          </cell>
          <cell r="C505" t="str">
            <v>GL</v>
          </cell>
          <cell r="D505">
            <v>6000</v>
          </cell>
          <cell r="E505">
            <v>360</v>
          </cell>
        </row>
        <row r="506">
          <cell r="A506">
            <v>474</v>
          </cell>
          <cell r="B506" t="str">
            <v>Gravilla</v>
          </cell>
          <cell r="C506" t="str">
            <v>M3</v>
          </cell>
          <cell r="D506">
            <v>75000</v>
          </cell>
          <cell r="E506">
            <v>4500</v>
          </cell>
        </row>
        <row r="507">
          <cell r="A507">
            <v>475</v>
          </cell>
          <cell r="B507" t="str">
            <v>Lamina C.R. Cal.18</v>
          </cell>
          <cell r="C507" t="str">
            <v>M2</v>
          </cell>
          <cell r="D507">
            <v>26000</v>
          </cell>
          <cell r="E507">
            <v>1560</v>
          </cell>
        </row>
        <row r="508">
          <cell r="A508">
            <v>476</v>
          </cell>
          <cell r="B508" t="str">
            <v>Lamina C.R. Cal.20</v>
          </cell>
          <cell r="C508" t="str">
            <v>M2</v>
          </cell>
          <cell r="D508">
            <v>19500</v>
          </cell>
          <cell r="E508">
            <v>1170</v>
          </cell>
        </row>
        <row r="509">
          <cell r="A509">
            <v>477</v>
          </cell>
          <cell r="B509" t="str">
            <v>Lamina cal 16</v>
          </cell>
          <cell r="C509" t="str">
            <v>M2</v>
          </cell>
          <cell r="D509">
            <v>30500</v>
          </cell>
          <cell r="E509">
            <v>1830</v>
          </cell>
        </row>
        <row r="510">
          <cell r="A510">
            <v>478</v>
          </cell>
          <cell r="B510" t="str">
            <v>Malla eslabonada de 2x2 cal 10</v>
          </cell>
          <cell r="C510" t="str">
            <v>M2</v>
          </cell>
          <cell r="D510">
            <v>10000</v>
          </cell>
          <cell r="E510">
            <v>600</v>
          </cell>
        </row>
        <row r="511">
          <cell r="A511">
            <v>479</v>
          </cell>
          <cell r="B511" t="str">
            <v>Manija sencilla</v>
          </cell>
          <cell r="C511" t="str">
            <v>UN</v>
          </cell>
          <cell r="D511">
            <v>2000</v>
          </cell>
          <cell r="E511">
            <v>120</v>
          </cell>
        </row>
        <row r="512">
          <cell r="A512">
            <v>480</v>
          </cell>
          <cell r="B512" t="str">
            <v>Masilla</v>
          </cell>
          <cell r="C512" t="str">
            <v>GL</v>
          </cell>
          <cell r="D512">
            <v>18000</v>
          </cell>
          <cell r="E512">
            <v>1080</v>
          </cell>
        </row>
        <row r="513">
          <cell r="A513">
            <v>481</v>
          </cell>
          <cell r="B513" t="str">
            <v xml:space="preserve">Medallon de lujo </v>
          </cell>
          <cell r="C513" t="str">
            <v>UN</v>
          </cell>
          <cell r="D513">
            <v>5000</v>
          </cell>
          <cell r="E513">
            <v>300</v>
          </cell>
        </row>
        <row r="514">
          <cell r="A514">
            <v>482</v>
          </cell>
          <cell r="B514" t="str">
            <v>Pasador para puerta</v>
          </cell>
          <cell r="C514" t="str">
            <v>UN</v>
          </cell>
          <cell r="D514">
            <v>4000</v>
          </cell>
          <cell r="E514">
            <v>240</v>
          </cell>
        </row>
        <row r="515">
          <cell r="A515">
            <v>483</v>
          </cell>
          <cell r="B515" t="str">
            <v>Perno de 3/4"</v>
          </cell>
          <cell r="C515" t="str">
            <v>UN</v>
          </cell>
          <cell r="D515">
            <v>1500</v>
          </cell>
          <cell r="E515">
            <v>90</v>
          </cell>
        </row>
        <row r="516">
          <cell r="A516">
            <v>484</v>
          </cell>
          <cell r="B516" t="str">
            <v>Platina 1 1/2" x 1/8"</v>
          </cell>
          <cell r="C516" t="str">
            <v>ML</v>
          </cell>
          <cell r="D516">
            <v>1800</v>
          </cell>
          <cell r="E516">
            <v>108</v>
          </cell>
        </row>
        <row r="517">
          <cell r="A517">
            <v>485</v>
          </cell>
          <cell r="B517" t="str">
            <v>Platina 11/2" x 3/16</v>
          </cell>
          <cell r="C517" t="str">
            <v>ML</v>
          </cell>
          <cell r="D517">
            <v>3600</v>
          </cell>
          <cell r="E517">
            <v>216</v>
          </cell>
        </row>
        <row r="518">
          <cell r="A518">
            <v>486</v>
          </cell>
          <cell r="B518" t="str">
            <v>Platina de 1/2"x1/8"</v>
          </cell>
          <cell r="C518" t="str">
            <v>ML</v>
          </cell>
          <cell r="D518">
            <v>1300</v>
          </cell>
          <cell r="E518">
            <v>78</v>
          </cell>
        </row>
        <row r="519">
          <cell r="A519">
            <v>487</v>
          </cell>
          <cell r="B519" t="str">
            <v>Soldadura W.A. 6013</v>
          </cell>
          <cell r="C519" t="str">
            <v>KG</v>
          </cell>
          <cell r="D519">
            <v>4500</v>
          </cell>
          <cell r="E519">
            <v>270</v>
          </cell>
        </row>
        <row r="520">
          <cell r="A520">
            <v>488</v>
          </cell>
          <cell r="B520" t="str">
            <v>Tubo Aguas Negras 21/2"</v>
          </cell>
          <cell r="C520" t="str">
            <v>ML</v>
          </cell>
          <cell r="D520">
            <v>8550</v>
          </cell>
          <cell r="E520">
            <v>513</v>
          </cell>
        </row>
        <row r="521">
          <cell r="A521">
            <v>489</v>
          </cell>
          <cell r="B521" t="str">
            <v>Tubo cuadrado 11/2"</v>
          </cell>
          <cell r="C521" t="str">
            <v>ML</v>
          </cell>
          <cell r="D521">
            <v>2700</v>
          </cell>
          <cell r="E521">
            <v>162</v>
          </cell>
        </row>
        <row r="522">
          <cell r="A522">
            <v>490</v>
          </cell>
          <cell r="B522" t="str">
            <v>Tubo cuadrado de 1" cal 20</v>
          </cell>
          <cell r="C522" t="str">
            <v>Ml</v>
          </cell>
          <cell r="D522">
            <v>1500</v>
          </cell>
          <cell r="E522">
            <v>90</v>
          </cell>
        </row>
        <row r="523">
          <cell r="A523">
            <v>491</v>
          </cell>
          <cell r="B523" t="str">
            <v>Tubo cuadrado de 3/4"</v>
          </cell>
          <cell r="C523" t="str">
            <v>ML</v>
          </cell>
          <cell r="D523">
            <v>1350</v>
          </cell>
          <cell r="E523">
            <v>81</v>
          </cell>
        </row>
        <row r="524">
          <cell r="A524">
            <v>492</v>
          </cell>
          <cell r="B524" t="str">
            <v>Tubo de 2 x 1 cal. 20</v>
          </cell>
          <cell r="C524" t="str">
            <v>ML</v>
          </cell>
          <cell r="D524">
            <v>2500</v>
          </cell>
          <cell r="E524">
            <v>150</v>
          </cell>
        </row>
        <row r="525">
          <cell r="A525">
            <v>493</v>
          </cell>
          <cell r="B525" t="str">
            <v>Tubo en acero 3/4"</v>
          </cell>
          <cell r="C525" t="str">
            <v>ML</v>
          </cell>
          <cell r="D525">
            <v>2200</v>
          </cell>
          <cell r="E525">
            <v>132</v>
          </cell>
        </row>
        <row r="526">
          <cell r="A526">
            <v>494</v>
          </cell>
          <cell r="B526" t="str">
            <v>Tubo en acero cromado de 2"</v>
          </cell>
          <cell r="C526" t="str">
            <v>ML</v>
          </cell>
          <cell r="D526">
            <v>9100</v>
          </cell>
          <cell r="E526">
            <v>546</v>
          </cell>
        </row>
        <row r="527">
          <cell r="A527">
            <v>495</v>
          </cell>
          <cell r="B527" t="str">
            <v>Tubo galvanizado de 2"</v>
          </cell>
          <cell r="C527" t="str">
            <v>ML</v>
          </cell>
          <cell r="D527">
            <v>8000</v>
          </cell>
          <cell r="E527">
            <v>480</v>
          </cell>
        </row>
        <row r="528">
          <cell r="A528">
            <v>496</v>
          </cell>
          <cell r="B528" t="str">
            <v>tubo rectangular 10x4 Cal. 16</v>
          </cell>
          <cell r="C528" t="str">
            <v>ML</v>
          </cell>
          <cell r="D528">
            <v>9500</v>
          </cell>
          <cell r="E528">
            <v>570</v>
          </cell>
        </row>
        <row r="529">
          <cell r="A529">
            <v>497</v>
          </cell>
          <cell r="B529" t="str">
            <v>tubo rectangular 8 x 4</v>
          </cell>
          <cell r="C529" t="str">
            <v>ML</v>
          </cell>
          <cell r="D529">
            <v>4000</v>
          </cell>
          <cell r="E529">
            <v>240</v>
          </cell>
        </row>
        <row r="530">
          <cell r="A530">
            <v>498</v>
          </cell>
          <cell r="B530" t="str">
            <v>Varilla 1/4 " lisa</v>
          </cell>
          <cell r="C530" t="str">
            <v>kg</v>
          </cell>
          <cell r="D530">
            <v>2000</v>
          </cell>
          <cell r="E530">
            <v>120</v>
          </cell>
        </row>
        <row r="531">
          <cell r="A531">
            <v>499</v>
          </cell>
          <cell r="B531" t="str">
            <v>Varilla 5/8"</v>
          </cell>
          <cell r="C531" t="str">
            <v>ML</v>
          </cell>
          <cell r="D531">
            <v>2800</v>
          </cell>
          <cell r="E531">
            <v>168</v>
          </cell>
        </row>
        <row r="532">
          <cell r="A532">
            <v>500</v>
          </cell>
          <cell r="B532" t="str">
            <v>Varilla cuadrada de 10mm</v>
          </cell>
          <cell r="C532" t="str">
            <v>ML</v>
          </cell>
          <cell r="D532">
            <v>1450</v>
          </cell>
          <cell r="E532">
            <v>87</v>
          </cell>
        </row>
        <row r="533">
          <cell r="A533">
            <v>501</v>
          </cell>
          <cell r="B533" t="str">
            <v>Varilla de 1"</v>
          </cell>
          <cell r="C533" t="str">
            <v>ML</v>
          </cell>
          <cell r="D533">
            <v>10000</v>
          </cell>
          <cell r="E533">
            <v>600</v>
          </cell>
        </row>
        <row r="534">
          <cell r="A534">
            <v>502</v>
          </cell>
          <cell r="B534" t="str">
            <v>Varilla de 1/2 corrugada</v>
          </cell>
          <cell r="C534" t="str">
            <v>ML</v>
          </cell>
          <cell r="D534">
            <v>2100</v>
          </cell>
          <cell r="E534">
            <v>126</v>
          </cell>
        </row>
        <row r="535">
          <cell r="A535">
            <v>503</v>
          </cell>
          <cell r="B535" t="str">
            <v>Varilla de 1/2"</v>
          </cell>
          <cell r="C535" t="str">
            <v>ML</v>
          </cell>
          <cell r="D535">
            <v>2250</v>
          </cell>
          <cell r="E535">
            <v>135</v>
          </cell>
        </row>
        <row r="536">
          <cell r="A536">
            <v>504</v>
          </cell>
          <cell r="B536" t="str">
            <v>Varilla de 1/4 corrugada</v>
          </cell>
          <cell r="C536" t="str">
            <v>KG</v>
          </cell>
          <cell r="D536">
            <v>3800</v>
          </cell>
          <cell r="E536">
            <v>228</v>
          </cell>
        </row>
        <row r="537">
          <cell r="A537">
            <v>505</v>
          </cell>
          <cell r="B537" t="str">
            <v>Varilla de 3/8 corrugada</v>
          </cell>
          <cell r="C537" t="str">
            <v>ML</v>
          </cell>
          <cell r="D537">
            <v>1260</v>
          </cell>
          <cell r="E537">
            <v>75.599999999999994</v>
          </cell>
        </row>
        <row r="538">
          <cell r="A538">
            <v>506</v>
          </cell>
          <cell r="B538" t="str">
            <v>Varilla de 5/8" Corrugada</v>
          </cell>
          <cell r="C538" t="str">
            <v>ML</v>
          </cell>
          <cell r="D538">
            <v>3550</v>
          </cell>
          <cell r="E538">
            <v>213</v>
          </cell>
        </row>
        <row r="539">
          <cell r="A539">
            <v>507</v>
          </cell>
          <cell r="B539" t="str">
            <v>Cordon superior de 2" x 2"x1/8"</v>
          </cell>
          <cell r="C539" t="str">
            <v>ML</v>
          </cell>
          <cell r="D539">
            <v>10200</v>
          </cell>
          <cell r="E539">
            <v>612</v>
          </cell>
        </row>
        <row r="540">
          <cell r="A540">
            <v>508</v>
          </cell>
          <cell r="B540" t="str">
            <v>Cordon superior de 2" x 1/8"</v>
          </cell>
          <cell r="C540" t="str">
            <v>ML</v>
          </cell>
          <cell r="D540">
            <v>14302</v>
          </cell>
          <cell r="E540">
            <v>858.12</v>
          </cell>
        </row>
        <row r="541">
          <cell r="A541">
            <v>509</v>
          </cell>
          <cell r="B541" t="str">
            <v>Cordon inferior de 1" x 1" 1/8"</v>
          </cell>
          <cell r="C541" t="str">
            <v>ML</v>
          </cell>
          <cell r="D541">
            <v>5290</v>
          </cell>
          <cell r="E541">
            <v>317.39999999999998</v>
          </cell>
        </row>
        <row r="542">
          <cell r="A542">
            <v>510</v>
          </cell>
          <cell r="B542" t="str">
            <v xml:space="preserve">Cordon inferior de 1" x 3/16" </v>
          </cell>
          <cell r="C542" t="str">
            <v>ML</v>
          </cell>
          <cell r="D542">
            <v>7500</v>
          </cell>
          <cell r="E542">
            <v>450</v>
          </cell>
        </row>
        <row r="543">
          <cell r="A543">
            <v>511</v>
          </cell>
          <cell r="B543" t="str">
            <v>Cerpentin 1" x 1"x1/8"</v>
          </cell>
          <cell r="C543" t="str">
            <v>ML</v>
          </cell>
          <cell r="D543">
            <v>5290</v>
          </cell>
          <cell r="E543">
            <v>317.39999999999998</v>
          </cell>
        </row>
        <row r="544">
          <cell r="A544">
            <v>512</v>
          </cell>
          <cell r="B544" t="str">
            <v xml:space="preserve">Cerpentin 1" x 3/16" </v>
          </cell>
          <cell r="C544" t="str">
            <v>ML</v>
          </cell>
          <cell r="D544">
            <v>2000</v>
          </cell>
          <cell r="E544">
            <v>120</v>
          </cell>
        </row>
        <row r="545">
          <cell r="A545">
            <v>513</v>
          </cell>
          <cell r="B545" t="str">
            <v>Correas metalicas TIPO PHR - C 220 x 80 - 2.0 mm</v>
          </cell>
          <cell r="C545" t="str">
            <v>ML</v>
          </cell>
          <cell r="D545">
            <v>3870</v>
          </cell>
          <cell r="E545">
            <v>232.2</v>
          </cell>
        </row>
        <row r="546">
          <cell r="A546">
            <v>514</v>
          </cell>
          <cell r="B546" t="str">
            <v>Esmalte color Blanco</v>
          </cell>
          <cell r="C546" t="str">
            <v>GL</v>
          </cell>
          <cell r="D546">
            <v>20600</v>
          </cell>
          <cell r="E546">
            <v>1236</v>
          </cell>
        </row>
        <row r="547">
          <cell r="A547">
            <v>515</v>
          </cell>
          <cell r="B547" t="str">
            <v>Medallon decorativo redondo</v>
          </cell>
          <cell r="C547" t="str">
            <v>UND</v>
          </cell>
          <cell r="D547">
            <v>5000</v>
          </cell>
          <cell r="E547">
            <v>300</v>
          </cell>
        </row>
        <row r="548">
          <cell r="A548">
            <v>516</v>
          </cell>
          <cell r="B548" t="str">
            <v>Superboard 2mm</v>
          </cell>
          <cell r="C548" t="str">
            <v>M2</v>
          </cell>
          <cell r="D548">
            <v>25700</v>
          </cell>
          <cell r="E548">
            <v>1542</v>
          </cell>
        </row>
        <row r="549">
          <cell r="A549">
            <v>517</v>
          </cell>
          <cell r="B549" t="str">
            <v>Perfileria</v>
          </cell>
          <cell r="C549" t="str">
            <v>GL</v>
          </cell>
          <cell r="D549">
            <v>12550</v>
          </cell>
          <cell r="E549">
            <v>753</v>
          </cell>
        </row>
        <row r="550">
          <cell r="A550">
            <v>518</v>
          </cell>
          <cell r="B550" t="str">
            <v>Tubo 1 1/2" Cal. 18</v>
          </cell>
          <cell r="C550" t="str">
            <v>ML</v>
          </cell>
          <cell r="D550">
            <v>7800</v>
          </cell>
          <cell r="E550">
            <v>468</v>
          </cell>
        </row>
        <row r="551">
          <cell r="A551">
            <v>519</v>
          </cell>
          <cell r="B551" t="str">
            <v>Platina de 1 1/2" x 3/16</v>
          </cell>
          <cell r="C551" t="str">
            <v>ML</v>
          </cell>
          <cell r="D551">
            <v>3750</v>
          </cell>
          <cell r="E551">
            <v>225</v>
          </cell>
        </row>
        <row r="552">
          <cell r="A552">
            <v>520</v>
          </cell>
          <cell r="E552">
            <v>0</v>
          </cell>
        </row>
        <row r="553">
          <cell r="A553">
            <v>521</v>
          </cell>
          <cell r="E553">
            <v>0</v>
          </cell>
        </row>
        <row r="554">
          <cell r="A554">
            <v>522</v>
          </cell>
          <cell r="E554">
            <v>0</v>
          </cell>
        </row>
        <row r="555">
          <cell r="A555">
            <v>523</v>
          </cell>
          <cell r="E555">
            <v>0</v>
          </cell>
        </row>
        <row r="556">
          <cell r="A556">
            <v>524</v>
          </cell>
          <cell r="E556">
            <v>0</v>
          </cell>
        </row>
        <row r="557">
          <cell r="A557">
            <v>525</v>
          </cell>
          <cell r="E557">
            <v>0</v>
          </cell>
        </row>
        <row r="558">
          <cell r="A558">
            <v>526</v>
          </cell>
          <cell r="E558">
            <v>0</v>
          </cell>
        </row>
        <row r="559">
          <cell r="A559">
            <v>527</v>
          </cell>
          <cell r="E559">
            <v>0</v>
          </cell>
        </row>
        <row r="560">
          <cell r="A560">
            <v>528</v>
          </cell>
          <cell r="E560">
            <v>0</v>
          </cell>
        </row>
        <row r="561">
          <cell r="A561">
            <v>529</v>
          </cell>
          <cell r="E561">
            <v>0</v>
          </cell>
        </row>
        <row r="562">
          <cell r="A562">
            <v>530</v>
          </cell>
          <cell r="E562">
            <v>0</v>
          </cell>
        </row>
        <row r="563">
          <cell r="A563">
            <v>531</v>
          </cell>
          <cell r="E563">
            <v>0</v>
          </cell>
        </row>
        <row r="564">
          <cell r="A564">
            <v>532</v>
          </cell>
          <cell r="E564">
            <v>0</v>
          </cell>
        </row>
        <row r="565">
          <cell r="A565">
            <v>533</v>
          </cell>
          <cell r="E565">
            <v>0</v>
          </cell>
        </row>
        <row r="566">
          <cell r="A566">
            <v>534</v>
          </cell>
          <cell r="E566">
            <v>0</v>
          </cell>
        </row>
        <row r="567">
          <cell r="A567">
            <v>535</v>
          </cell>
          <cell r="E567">
            <v>0</v>
          </cell>
        </row>
        <row r="568">
          <cell r="A568">
            <v>536</v>
          </cell>
          <cell r="E568">
            <v>0</v>
          </cell>
        </row>
        <row r="569">
          <cell r="A569">
            <v>537</v>
          </cell>
          <cell r="E569">
            <v>0</v>
          </cell>
        </row>
        <row r="570">
          <cell r="A570">
            <v>538</v>
          </cell>
          <cell r="E570">
            <v>0</v>
          </cell>
        </row>
        <row r="571">
          <cell r="A571">
            <v>539</v>
          </cell>
          <cell r="E571">
            <v>0</v>
          </cell>
        </row>
        <row r="572">
          <cell r="A572">
            <v>540</v>
          </cell>
          <cell r="E572">
            <v>0</v>
          </cell>
        </row>
        <row r="573">
          <cell r="A573">
            <v>541</v>
          </cell>
          <cell r="E573">
            <v>0</v>
          </cell>
        </row>
        <row r="574">
          <cell r="A574">
            <v>542</v>
          </cell>
          <cell r="E574">
            <v>0</v>
          </cell>
        </row>
        <row r="575">
          <cell r="A575">
            <v>543</v>
          </cell>
          <cell r="E575">
            <v>0</v>
          </cell>
        </row>
        <row r="576">
          <cell r="A576">
            <v>544</v>
          </cell>
          <cell r="E576">
            <v>0</v>
          </cell>
        </row>
        <row r="577">
          <cell r="A577">
            <v>545</v>
          </cell>
          <cell r="E577">
            <v>0</v>
          </cell>
        </row>
        <row r="578">
          <cell r="A578">
            <v>546</v>
          </cell>
          <cell r="E578">
            <v>0</v>
          </cell>
        </row>
        <row r="579">
          <cell r="A579">
            <v>547</v>
          </cell>
          <cell r="E579">
            <v>0</v>
          </cell>
        </row>
        <row r="580">
          <cell r="A580">
            <v>548</v>
          </cell>
          <cell r="E580">
            <v>0</v>
          </cell>
        </row>
        <row r="581">
          <cell r="A581">
            <v>549</v>
          </cell>
          <cell r="E581">
            <v>0</v>
          </cell>
        </row>
        <row r="582">
          <cell r="A582">
            <v>550</v>
          </cell>
          <cell r="E582">
            <v>0</v>
          </cell>
        </row>
        <row r="584">
          <cell r="A584" t="str">
            <v>REF.</v>
          </cell>
          <cell r="B584" t="str">
            <v>MATERIAL CARPINTERIA DE MADERAS</v>
          </cell>
          <cell r="C584" t="str">
            <v>UNIDAD</v>
          </cell>
          <cell r="D584" t="str">
            <v>PRECIO</v>
          </cell>
          <cell r="E584" t="str">
            <v>TRANSPORTE</v>
          </cell>
        </row>
        <row r="586">
          <cell r="A586">
            <v>551</v>
          </cell>
          <cell r="B586" t="str">
            <v>Polin</v>
          </cell>
          <cell r="C586" t="str">
            <v>ML</v>
          </cell>
          <cell r="D586">
            <v>1850</v>
          </cell>
          <cell r="E586">
            <v>111</v>
          </cell>
        </row>
        <row r="587">
          <cell r="A587">
            <v>552</v>
          </cell>
          <cell r="B587" t="str">
            <v>Tabla burra de 0.30 x 3.00 mts</v>
          </cell>
          <cell r="C587" t="str">
            <v xml:space="preserve">UN </v>
          </cell>
          <cell r="D587">
            <v>7000</v>
          </cell>
          <cell r="E587">
            <v>420</v>
          </cell>
        </row>
        <row r="588">
          <cell r="A588">
            <v>553</v>
          </cell>
          <cell r="B588" t="str">
            <v>Estacas, pintura, puntillas</v>
          </cell>
          <cell r="C588" t="str">
            <v>GLB</v>
          </cell>
          <cell r="D588">
            <v>954</v>
          </cell>
          <cell r="E588">
            <v>57.239999999999995</v>
          </cell>
        </row>
        <row r="589">
          <cell r="A589">
            <v>554</v>
          </cell>
          <cell r="B589" t="str">
            <v>Guadua</v>
          </cell>
          <cell r="C589" t="str">
            <v>ML</v>
          </cell>
          <cell r="D589">
            <v>1200</v>
          </cell>
          <cell r="E589">
            <v>72</v>
          </cell>
        </row>
        <row r="590">
          <cell r="A590">
            <v>555</v>
          </cell>
          <cell r="B590" t="str">
            <v>Liston de Madera</v>
          </cell>
          <cell r="C590" t="str">
            <v>UN</v>
          </cell>
          <cell r="D590">
            <v>850</v>
          </cell>
          <cell r="E590">
            <v>51</v>
          </cell>
        </row>
        <row r="591">
          <cell r="A591">
            <v>556</v>
          </cell>
          <cell r="E591">
            <v>0</v>
          </cell>
        </row>
        <row r="592">
          <cell r="A592">
            <v>557</v>
          </cell>
          <cell r="E592">
            <v>0</v>
          </cell>
        </row>
        <row r="593">
          <cell r="A593">
            <v>558</v>
          </cell>
          <cell r="E593">
            <v>0</v>
          </cell>
        </row>
        <row r="594">
          <cell r="A594">
            <v>559</v>
          </cell>
          <cell r="E594">
            <v>0</v>
          </cell>
        </row>
        <row r="595">
          <cell r="A595">
            <v>560</v>
          </cell>
          <cell r="E595">
            <v>0</v>
          </cell>
        </row>
        <row r="596">
          <cell r="A596">
            <v>561</v>
          </cell>
          <cell r="E596">
            <v>0</v>
          </cell>
        </row>
        <row r="597">
          <cell r="A597">
            <v>562</v>
          </cell>
          <cell r="E597">
            <v>0</v>
          </cell>
        </row>
        <row r="598">
          <cell r="A598">
            <v>563</v>
          </cell>
          <cell r="E598">
            <v>0</v>
          </cell>
        </row>
        <row r="599">
          <cell r="A599">
            <v>564</v>
          </cell>
          <cell r="E599">
            <v>0</v>
          </cell>
        </row>
        <row r="600">
          <cell r="A600">
            <v>565</v>
          </cell>
          <cell r="E600">
            <v>0</v>
          </cell>
        </row>
        <row r="601">
          <cell r="A601">
            <v>566</v>
          </cell>
          <cell r="E601">
            <v>0</v>
          </cell>
        </row>
        <row r="602">
          <cell r="A602">
            <v>567</v>
          </cell>
          <cell r="E602">
            <v>0</v>
          </cell>
        </row>
        <row r="603">
          <cell r="A603">
            <v>568</v>
          </cell>
          <cell r="E603">
            <v>0</v>
          </cell>
        </row>
        <row r="604">
          <cell r="A604">
            <v>569</v>
          </cell>
          <cell r="E604">
            <v>0</v>
          </cell>
        </row>
        <row r="605">
          <cell r="A605">
            <v>570</v>
          </cell>
          <cell r="E605">
            <v>0</v>
          </cell>
        </row>
        <row r="606">
          <cell r="A606">
            <v>571</v>
          </cell>
          <cell r="E606">
            <v>0</v>
          </cell>
        </row>
        <row r="607">
          <cell r="A607">
            <v>572</v>
          </cell>
          <cell r="E607">
            <v>0</v>
          </cell>
        </row>
        <row r="608">
          <cell r="A608">
            <v>573</v>
          </cell>
          <cell r="E608">
            <v>0</v>
          </cell>
        </row>
        <row r="609">
          <cell r="A609">
            <v>574</v>
          </cell>
          <cell r="E609">
            <v>0</v>
          </cell>
        </row>
        <row r="610">
          <cell r="A610">
            <v>575</v>
          </cell>
          <cell r="E610">
            <v>0</v>
          </cell>
        </row>
        <row r="611">
          <cell r="A611">
            <v>576</v>
          </cell>
          <cell r="E611">
            <v>0</v>
          </cell>
        </row>
        <row r="612">
          <cell r="A612">
            <v>577</v>
          </cell>
          <cell r="E612">
            <v>0</v>
          </cell>
        </row>
        <row r="613">
          <cell r="A613">
            <v>578</v>
          </cell>
          <cell r="E613">
            <v>0</v>
          </cell>
        </row>
        <row r="614">
          <cell r="A614">
            <v>579</v>
          </cell>
          <cell r="E614">
            <v>0</v>
          </cell>
        </row>
        <row r="615">
          <cell r="A615">
            <v>580</v>
          </cell>
          <cell r="E615">
            <v>0</v>
          </cell>
        </row>
        <row r="616">
          <cell r="A616">
            <v>581</v>
          </cell>
          <cell r="E616">
            <v>0</v>
          </cell>
        </row>
        <row r="617">
          <cell r="A617">
            <v>582</v>
          </cell>
          <cell r="E617">
            <v>0</v>
          </cell>
        </row>
        <row r="618">
          <cell r="A618">
            <v>583</v>
          </cell>
          <cell r="E618">
            <v>0</v>
          </cell>
        </row>
        <row r="619">
          <cell r="A619">
            <v>584</v>
          </cell>
          <cell r="E619">
            <v>0</v>
          </cell>
        </row>
        <row r="620">
          <cell r="A620">
            <v>585</v>
          </cell>
          <cell r="E620">
            <v>0</v>
          </cell>
        </row>
        <row r="621">
          <cell r="A621">
            <v>586</v>
          </cell>
          <cell r="E621">
            <v>0</v>
          </cell>
        </row>
        <row r="622">
          <cell r="A622">
            <v>587</v>
          </cell>
          <cell r="E622">
            <v>0</v>
          </cell>
        </row>
        <row r="623">
          <cell r="A623">
            <v>588</v>
          </cell>
          <cell r="E623">
            <v>0</v>
          </cell>
        </row>
        <row r="624">
          <cell r="A624">
            <v>589</v>
          </cell>
          <cell r="E624">
            <v>0</v>
          </cell>
        </row>
        <row r="625">
          <cell r="A625">
            <v>590</v>
          </cell>
          <cell r="E625">
            <v>0</v>
          </cell>
        </row>
        <row r="626">
          <cell r="A626">
            <v>591</v>
          </cell>
          <cell r="E626">
            <v>0</v>
          </cell>
        </row>
        <row r="627">
          <cell r="A627">
            <v>592</v>
          </cell>
          <cell r="E627">
            <v>0</v>
          </cell>
        </row>
        <row r="628">
          <cell r="A628">
            <v>593</v>
          </cell>
          <cell r="E628">
            <v>0</v>
          </cell>
        </row>
        <row r="629">
          <cell r="A629">
            <v>594</v>
          </cell>
          <cell r="E629">
            <v>0</v>
          </cell>
        </row>
        <row r="630">
          <cell r="A630">
            <v>595</v>
          </cell>
          <cell r="E630">
            <v>0</v>
          </cell>
        </row>
        <row r="631">
          <cell r="A631">
            <v>596</v>
          </cell>
          <cell r="E631">
            <v>0</v>
          </cell>
        </row>
        <row r="632">
          <cell r="A632">
            <v>597</v>
          </cell>
          <cell r="E632">
            <v>0</v>
          </cell>
        </row>
        <row r="633">
          <cell r="A633">
            <v>598</v>
          </cell>
          <cell r="E633">
            <v>0</v>
          </cell>
        </row>
        <row r="634">
          <cell r="A634">
            <v>599</v>
          </cell>
          <cell r="E634">
            <v>0</v>
          </cell>
        </row>
        <row r="635">
          <cell r="A635">
            <v>600</v>
          </cell>
          <cell r="E635">
            <v>0</v>
          </cell>
        </row>
        <row r="636">
          <cell r="A636">
            <v>601</v>
          </cell>
          <cell r="E636">
            <v>0</v>
          </cell>
        </row>
        <row r="637">
          <cell r="A637">
            <v>602</v>
          </cell>
          <cell r="E637">
            <v>0</v>
          </cell>
        </row>
        <row r="638">
          <cell r="A638">
            <v>603</v>
          </cell>
          <cell r="E638">
            <v>0</v>
          </cell>
        </row>
        <row r="639">
          <cell r="A639">
            <v>604</v>
          </cell>
          <cell r="E639">
            <v>0</v>
          </cell>
        </row>
        <row r="640">
          <cell r="A640">
            <v>605</v>
          </cell>
          <cell r="E640">
            <v>0</v>
          </cell>
        </row>
        <row r="641">
          <cell r="A641">
            <v>606</v>
          </cell>
          <cell r="E641">
            <v>0</v>
          </cell>
        </row>
        <row r="642">
          <cell r="A642">
            <v>607</v>
          </cell>
          <cell r="E642">
            <v>0</v>
          </cell>
        </row>
        <row r="643">
          <cell r="A643">
            <v>608</v>
          </cell>
          <cell r="E643">
            <v>0</v>
          </cell>
        </row>
        <row r="644">
          <cell r="A644">
            <v>609</v>
          </cell>
          <cell r="E644">
            <v>0</v>
          </cell>
        </row>
        <row r="645">
          <cell r="A645">
            <v>610</v>
          </cell>
          <cell r="E645">
            <v>0</v>
          </cell>
        </row>
        <row r="646">
          <cell r="A646">
            <v>611</v>
          </cell>
          <cell r="E646">
            <v>0</v>
          </cell>
        </row>
        <row r="647">
          <cell r="A647">
            <v>612</v>
          </cell>
          <cell r="E647">
            <v>0</v>
          </cell>
        </row>
        <row r="648">
          <cell r="A648">
            <v>613</v>
          </cell>
          <cell r="E648">
            <v>0</v>
          </cell>
        </row>
        <row r="649">
          <cell r="A649">
            <v>614</v>
          </cell>
          <cell r="E649">
            <v>0</v>
          </cell>
        </row>
        <row r="650">
          <cell r="A650">
            <v>615</v>
          </cell>
          <cell r="E650">
            <v>0</v>
          </cell>
        </row>
        <row r="651">
          <cell r="A651">
            <v>616</v>
          </cell>
          <cell r="E651">
            <v>0</v>
          </cell>
        </row>
        <row r="652">
          <cell r="A652">
            <v>617</v>
          </cell>
          <cell r="E652">
            <v>0</v>
          </cell>
        </row>
        <row r="653">
          <cell r="A653">
            <v>618</v>
          </cell>
          <cell r="E653">
            <v>0</v>
          </cell>
        </row>
        <row r="654">
          <cell r="A654">
            <v>619</v>
          </cell>
          <cell r="E654">
            <v>0</v>
          </cell>
        </row>
        <row r="655">
          <cell r="A655">
            <v>620</v>
          </cell>
          <cell r="E655">
            <v>0</v>
          </cell>
        </row>
        <row r="656">
          <cell r="A656">
            <v>621</v>
          </cell>
          <cell r="E656">
            <v>0</v>
          </cell>
        </row>
        <row r="657">
          <cell r="A657">
            <v>622</v>
          </cell>
          <cell r="E657">
            <v>0</v>
          </cell>
        </row>
        <row r="658">
          <cell r="A658">
            <v>623</v>
          </cell>
          <cell r="E658">
            <v>0</v>
          </cell>
        </row>
        <row r="659">
          <cell r="A659">
            <v>624</v>
          </cell>
          <cell r="E659">
            <v>0</v>
          </cell>
        </row>
        <row r="660">
          <cell r="A660">
            <v>625</v>
          </cell>
          <cell r="E660">
            <v>0</v>
          </cell>
        </row>
        <row r="661">
          <cell r="A661">
            <v>626</v>
          </cell>
          <cell r="E661">
            <v>0</v>
          </cell>
        </row>
        <row r="662">
          <cell r="A662">
            <v>627</v>
          </cell>
          <cell r="E662">
            <v>0</v>
          </cell>
        </row>
        <row r="663">
          <cell r="A663">
            <v>628</v>
          </cell>
          <cell r="E663">
            <v>0</v>
          </cell>
        </row>
        <row r="664">
          <cell r="A664">
            <v>629</v>
          </cell>
          <cell r="E664">
            <v>0</v>
          </cell>
        </row>
        <row r="665">
          <cell r="A665">
            <v>630</v>
          </cell>
          <cell r="E665">
            <v>0</v>
          </cell>
        </row>
        <row r="666">
          <cell r="A666">
            <v>631</v>
          </cell>
          <cell r="E666">
            <v>0</v>
          </cell>
        </row>
        <row r="667">
          <cell r="A667">
            <v>632</v>
          </cell>
          <cell r="E667">
            <v>0</v>
          </cell>
        </row>
        <row r="668">
          <cell r="A668">
            <v>633</v>
          </cell>
          <cell r="E668">
            <v>0</v>
          </cell>
        </row>
        <row r="669">
          <cell r="A669">
            <v>634</v>
          </cell>
          <cell r="E669">
            <v>0</v>
          </cell>
        </row>
        <row r="670">
          <cell r="A670">
            <v>635</v>
          </cell>
          <cell r="E670">
            <v>0</v>
          </cell>
        </row>
        <row r="671">
          <cell r="A671">
            <v>636</v>
          </cell>
          <cell r="E671">
            <v>0</v>
          </cell>
        </row>
        <row r="672">
          <cell r="A672">
            <v>637</v>
          </cell>
          <cell r="E672">
            <v>0</v>
          </cell>
        </row>
        <row r="673">
          <cell r="A673">
            <v>638</v>
          </cell>
          <cell r="E673">
            <v>0</v>
          </cell>
        </row>
        <row r="674">
          <cell r="A674">
            <v>639</v>
          </cell>
          <cell r="E674">
            <v>0</v>
          </cell>
        </row>
        <row r="675">
          <cell r="A675">
            <v>640</v>
          </cell>
          <cell r="E675">
            <v>0</v>
          </cell>
        </row>
        <row r="676">
          <cell r="A676">
            <v>641</v>
          </cell>
          <cell r="E676">
            <v>0</v>
          </cell>
        </row>
        <row r="677">
          <cell r="A677">
            <v>642</v>
          </cell>
          <cell r="E677">
            <v>0</v>
          </cell>
        </row>
        <row r="678">
          <cell r="A678">
            <v>643</v>
          </cell>
          <cell r="E678">
            <v>0</v>
          </cell>
        </row>
        <row r="679">
          <cell r="A679">
            <v>644</v>
          </cell>
          <cell r="E679">
            <v>0</v>
          </cell>
        </row>
        <row r="680">
          <cell r="A680">
            <v>645</v>
          </cell>
          <cell r="E680">
            <v>0</v>
          </cell>
        </row>
        <row r="681">
          <cell r="A681">
            <v>646</v>
          </cell>
          <cell r="E681">
            <v>0</v>
          </cell>
        </row>
        <row r="682">
          <cell r="A682">
            <v>647</v>
          </cell>
          <cell r="E682">
            <v>0</v>
          </cell>
        </row>
        <row r="683">
          <cell r="A683">
            <v>648</v>
          </cell>
          <cell r="E683">
            <v>0</v>
          </cell>
        </row>
        <row r="684">
          <cell r="A684">
            <v>649</v>
          </cell>
          <cell r="E684">
            <v>0</v>
          </cell>
        </row>
        <row r="685">
          <cell r="E685">
            <v>0</v>
          </cell>
        </row>
        <row r="686">
          <cell r="E686">
            <v>0</v>
          </cell>
        </row>
        <row r="687">
          <cell r="E687">
            <v>0</v>
          </cell>
        </row>
        <row r="688">
          <cell r="E688">
            <v>0</v>
          </cell>
        </row>
        <row r="689">
          <cell r="E689">
            <v>0</v>
          </cell>
        </row>
        <row r="690">
          <cell r="E690">
            <v>0</v>
          </cell>
        </row>
        <row r="691">
          <cell r="E691">
            <v>0</v>
          </cell>
        </row>
        <row r="692">
          <cell r="B692" t="str">
            <v>PUNTILLA 1 A 3"</v>
          </cell>
          <cell r="C692" t="str">
            <v>KG</v>
          </cell>
          <cell r="D692">
            <v>1500</v>
          </cell>
          <cell r="E692">
            <v>90</v>
          </cell>
        </row>
        <row r="693">
          <cell r="B693" t="str">
            <v>ALAMBRE NEGRO No 18</v>
          </cell>
          <cell r="C693" t="str">
            <v>KG</v>
          </cell>
          <cell r="D693">
            <v>2250</v>
          </cell>
          <cell r="E693">
            <v>135</v>
          </cell>
        </row>
        <row r="694">
          <cell r="B694" t="str">
            <v>POLIN</v>
          </cell>
          <cell r="C694" t="str">
            <v>ML</v>
          </cell>
          <cell r="D694">
            <v>1500</v>
          </cell>
          <cell r="E694">
            <v>90</v>
          </cell>
        </row>
        <row r="695">
          <cell r="B695" t="str">
            <v>CEMENTO</v>
          </cell>
          <cell r="C695" t="str">
            <v>KG</v>
          </cell>
          <cell r="D695">
            <v>300</v>
          </cell>
          <cell r="E695">
            <v>18</v>
          </cell>
        </row>
        <row r="696">
          <cell r="B696" t="str">
            <v xml:space="preserve">ARENA </v>
          </cell>
          <cell r="C696" t="str">
            <v>M³</v>
          </cell>
          <cell r="D696">
            <v>20000</v>
          </cell>
          <cell r="E696">
            <v>1200</v>
          </cell>
        </row>
        <row r="697">
          <cell r="B697" t="str">
            <v>GRAVILLA TRITURADA</v>
          </cell>
          <cell r="C697" t="str">
            <v>M³</v>
          </cell>
          <cell r="D697">
            <v>54000</v>
          </cell>
          <cell r="E697">
            <v>3240</v>
          </cell>
        </row>
        <row r="698">
          <cell r="B698" t="str">
            <v>AGUA</v>
          </cell>
          <cell r="C698" t="str">
            <v>LT</v>
          </cell>
          <cell r="D698">
            <v>5</v>
          </cell>
          <cell r="E698">
            <v>0.3</v>
          </cell>
        </row>
        <row r="699">
          <cell r="B699" t="str">
            <v xml:space="preserve">RECEBO </v>
          </cell>
          <cell r="C699" t="str">
            <v>M³</v>
          </cell>
          <cell r="D699">
            <v>16000</v>
          </cell>
          <cell r="E699">
            <v>960</v>
          </cell>
        </row>
        <row r="700">
          <cell r="B700" t="str">
            <v>HIERRO No 5</v>
          </cell>
          <cell r="C700" t="str">
            <v>KG</v>
          </cell>
          <cell r="D700">
            <v>2200</v>
          </cell>
          <cell r="E700">
            <v>132</v>
          </cell>
        </row>
        <row r="701">
          <cell r="B701" t="str">
            <v>HIERRO DE 3/8</v>
          </cell>
          <cell r="C701" t="str">
            <v>KG</v>
          </cell>
          <cell r="D701">
            <v>2200</v>
          </cell>
          <cell r="E701">
            <v>132</v>
          </cell>
        </row>
        <row r="702">
          <cell r="B702" t="str">
            <v>MALLA ELECTROSOLDADA Q2</v>
          </cell>
          <cell r="C702" t="str">
            <v>Und</v>
          </cell>
          <cell r="D702">
            <v>43000</v>
          </cell>
          <cell r="E702">
            <v>2580</v>
          </cell>
        </row>
        <row r="703">
          <cell r="B703" t="str">
            <v>LADRILLO TOLETE</v>
          </cell>
          <cell r="C703" t="str">
            <v>Und</v>
          </cell>
          <cell r="D703">
            <v>240</v>
          </cell>
          <cell r="E703">
            <v>14.399999999999999</v>
          </cell>
        </row>
        <row r="704">
          <cell r="B704" t="str">
            <v>BLOQUE No 5 HUECO ESTRUCTURAL</v>
          </cell>
          <cell r="C704" t="str">
            <v>Und</v>
          </cell>
          <cell r="D704">
            <v>1150</v>
          </cell>
          <cell r="E704">
            <v>69</v>
          </cell>
        </row>
        <row r="705">
          <cell r="B705" t="str">
            <v>ARENA FINA</v>
          </cell>
          <cell r="C705" t="str">
            <v>M³</v>
          </cell>
          <cell r="D705">
            <v>20000</v>
          </cell>
          <cell r="E705">
            <v>1200</v>
          </cell>
        </row>
        <row r="706">
          <cell r="B706" t="str">
            <v>MALLA GALLINERO</v>
          </cell>
          <cell r="C706" t="str">
            <v>M²</v>
          </cell>
          <cell r="D706">
            <v>1250</v>
          </cell>
          <cell r="E706">
            <v>75</v>
          </cell>
        </row>
        <row r="707">
          <cell r="B707" t="str">
            <v>PINTURA EN ESMALTE</v>
          </cell>
          <cell r="C707" t="str">
            <v>GAL</v>
          </cell>
          <cell r="D707">
            <v>39600</v>
          </cell>
          <cell r="E707">
            <v>2376</v>
          </cell>
        </row>
        <row r="708">
          <cell r="B708" t="str">
            <v>VENTANA CUADRADA (0.50X0.50) INCLUYE VIDRIO</v>
          </cell>
          <cell r="C708" t="str">
            <v>Und</v>
          </cell>
          <cell r="D708">
            <v>80000</v>
          </cell>
          <cell r="E708">
            <v>4800</v>
          </cell>
        </row>
        <row r="709">
          <cell r="B709" t="str">
            <v>TEJA TERMOACUSTIC + CABELLETE</v>
          </cell>
          <cell r="C709" t="str">
            <v>M2</v>
          </cell>
          <cell r="D709">
            <v>24000</v>
          </cell>
          <cell r="E709">
            <v>1440</v>
          </cell>
        </row>
        <row r="710">
          <cell r="B710" t="str">
            <v>TORNILLO FIJA ALA</v>
          </cell>
          <cell r="C710" t="str">
            <v>Und.</v>
          </cell>
          <cell r="D710">
            <v>350</v>
          </cell>
          <cell r="E710">
            <v>21</v>
          </cell>
        </row>
        <row r="711">
          <cell r="B711" t="str">
            <v>TORNILLO AUTOPERFORANTE</v>
          </cell>
          <cell r="C711" t="str">
            <v>Und.</v>
          </cell>
          <cell r="D711">
            <v>300</v>
          </cell>
          <cell r="E711">
            <v>18</v>
          </cell>
        </row>
        <row r="712">
          <cell r="B712" t="str">
            <v>GRANIPLAST</v>
          </cell>
          <cell r="C712" t="str">
            <v>KG</v>
          </cell>
          <cell r="D712">
            <v>1200</v>
          </cell>
          <cell r="E712">
            <v>72</v>
          </cell>
        </row>
        <row r="713">
          <cell r="B713" t="str">
            <v>GRANITO #2</v>
          </cell>
          <cell r="C713" t="str">
            <v>BT</v>
          </cell>
          <cell r="D713">
            <v>6000</v>
          </cell>
          <cell r="E713">
            <v>360</v>
          </cell>
        </row>
        <row r="714">
          <cell r="B714" t="str">
            <v>TUBERIA PVC 4" SANITARIA</v>
          </cell>
          <cell r="C714" t="str">
            <v>ML</v>
          </cell>
          <cell r="D714">
            <v>6000</v>
          </cell>
          <cell r="E714">
            <v>360</v>
          </cell>
        </row>
        <row r="715">
          <cell r="B715" t="str">
            <v>ACCESORIOS</v>
          </cell>
          <cell r="C715" t="str">
            <v>Und</v>
          </cell>
          <cell r="D715">
            <v>2500</v>
          </cell>
          <cell r="E715">
            <v>150</v>
          </cell>
        </row>
        <row r="716">
          <cell r="B716" t="str">
            <v>CANALETA ACESCO 90X12</v>
          </cell>
          <cell r="C716" t="str">
            <v>ML</v>
          </cell>
          <cell r="D716">
            <v>20625</v>
          </cell>
          <cell r="E716">
            <v>1237.5</v>
          </cell>
        </row>
        <row r="717">
          <cell r="B717" t="str">
            <v>TUBOS FLUORESENTES 1.80 m</v>
          </cell>
          <cell r="C717" t="str">
            <v>Und.</v>
          </cell>
          <cell r="D717">
            <v>5000</v>
          </cell>
          <cell r="E717">
            <v>300</v>
          </cell>
        </row>
        <row r="718">
          <cell r="B718" t="str">
            <v>BALASTRA</v>
          </cell>
          <cell r="C718" t="str">
            <v>Und.</v>
          </cell>
          <cell r="D718">
            <v>27000</v>
          </cell>
          <cell r="E718">
            <v>1620</v>
          </cell>
        </row>
        <row r="719">
          <cell r="B719" t="str">
            <v>FOCKER</v>
          </cell>
          <cell r="C719" t="str">
            <v>Und.</v>
          </cell>
          <cell r="D719">
            <v>1100</v>
          </cell>
          <cell r="E719">
            <v>66</v>
          </cell>
        </row>
        <row r="720">
          <cell r="B720" t="str">
            <v>ALAMBRE TW #12</v>
          </cell>
          <cell r="C720" t="str">
            <v>ML</v>
          </cell>
          <cell r="D720">
            <v>600</v>
          </cell>
          <cell r="E720">
            <v>36</v>
          </cell>
        </row>
        <row r="721">
          <cell r="B721" t="str">
            <v>TUBO CONDUIT PVC 1/2"</v>
          </cell>
          <cell r="C721" t="str">
            <v>ML</v>
          </cell>
          <cell r="D721">
            <v>1100</v>
          </cell>
          <cell r="E721">
            <v>66</v>
          </cell>
        </row>
        <row r="722">
          <cell r="B722" t="str">
            <v>CAJILLA TACOS</v>
          </cell>
          <cell r="C722" t="str">
            <v>Und.</v>
          </cell>
          <cell r="D722">
            <v>7000</v>
          </cell>
          <cell r="E722">
            <v>420</v>
          </cell>
        </row>
        <row r="723">
          <cell r="B723" t="str">
            <v>INTERRUPTORES</v>
          </cell>
          <cell r="C723" t="str">
            <v>Und.</v>
          </cell>
          <cell r="D723">
            <v>2900</v>
          </cell>
          <cell r="E723">
            <v>174</v>
          </cell>
        </row>
        <row r="724">
          <cell r="B724" t="str">
            <v>VARILLA DE COBRE DE 1.80M D= 1/2"</v>
          </cell>
          <cell r="C724" t="str">
            <v>Und</v>
          </cell>
          <cell r="D724">
            <v>40000</v>
          </cell>
          <cell r="E724">
            <v>2400</v>
          </cell>
        </row>
        <row r="725">
          <cell r="B725" t="str">
            <v>ALAMBRE COBRE No 10</v>
          </cell>
          <cell r="C725" t="str">
            <v>ML</v>
          </cell>
          <cell r="D725">
            <v>1100</v>
          </cell>
          <cell r="E725">
            <v>66</v>
          </cell>
        </row>
        <row r="726">
          <cell r="B726" t="str">
            <v xml:space="preserve">ACOMETIDA EXTERNA </v>
          </cell>
          <cell r="C726" t="str">
            <v>GL</v>
          </cell>
          <cell r="D726">
            <v>500000</v>
          </cell>
          <cell r="E726">
            <v>30000</v>
          </cell>
        </row>
        <row r="727">
          <cell r="B727" t="str">
            <v xml:space="preserve">CANALETA EN LAMINA GALVANIZADA  0.25X0.35M, INCLUYE ANGULO Y SUPLEMENTO </v>
          </cell>
          <cell r="C727" t="str">
            <v>ML</v>
          </cell>
          <cell r="D727">
            <v>90000</v>
          </cell>
          <cell r="E727">
            <v>5400</v>
          </cell>
        </row>
        <row r="728">
          <cell r="B728" t="str">
            <v>ANGULO DE 2 1/2" X 3/16"</v>
          </cell>
          <cell r="C728" t="str">
            <v>ML</v>
          </cell>
          <cell r="D728">
            <v>71000</v>
          </cell>
          <cell r="E728">
            <v>4260</v>
          </cell>
        </row>
        <row r="729">
          <cell r="B729" t="str">
            <v>NIPLE GALVANIZADO 1/2"</v>
          </cell>
          <cell r="C729" t="str">
            <v>Und</v>
          </cell>
          <cell r="D729">
            <v>600</v>
          </cell>
          <cell r="E729">
            <v>36</v>
          </cell>
        </row>
        <row r="730">
          <cell r="B730" t="str">
            <v>DILATACION EN VIDRIO</v>
          </cell>
          <cell r="C730" t="str">
            <v>ML</v>
          </cell>
          <cell r="D730">
            <v>200</v>
          </cell>
          <cell r="E730">
            <v>12</v>
          </cell>
        </row>
        <row r="731">
          <cell r="B731" t="str">
            <v>ESTUCO PLASTICO PARA INTERIORES</v>
          </cell>
          <cell r="C731" t="str">
            <v>Gal</v>
          </cell>
          <cell r="D731">
            <v>12500</v>
          </cell>
          <cell r="E731">
            <v>750</v>
          </cell>
        </row>
        <row r="732">
          <cell r="B732" t="str">
            <v>VINILO VINILTEX TIPO I</v>
          </cell>
          <cell r="C732" t="str">
            <v>GaL</v>
          </cell>
          <cell r="D732">
            <v>41500</v>
          </cell>
          <cell r="E732">
            <v>2490</v>
          </cell>
        </row>
        <row r="733">
          <cell r="B733" t="str">
            <v>MORTERO 1:4</v>
          </cell>
          <cell r="C733" t="str">
            <v>M³</v>
          </cell>
          <cell r="D733" t="e">
            <v>#REF!</v>
          </cell>
          <cell r="E733" t="e">
            <v>#REF!</v>
          </cell>
        </row>
        <row r="734">
          <cell r="B734" t="str">
            <v>BALDOSA DUROPISO MANCESA  30X30</v>
          </cell>
          <cell r="C734" t="str">
            <v>M²</v>
          </cell>
          <cell r="D734">
            <v>20500</v>
          </cell>
          <cell r="E734">
            <v>1230</v>
          </cell>
        </row>
        <row r="735">
          <cell r="B735" t="str">
            <v>CEMENTO BLANCO</v>
          </cell>
          <cell r="C735" t="str">
            <v>KG</v>
          </cell>
          <cell r="D735">
            <v>970</v>
          </cell>
          <cell r="E735">
            <v>58.199999999999996</v>
          </cell>
        </row>
        <row r="736">
          <cell r="B736" t="str">
            <v>CONCRETO DE 3000 PSI</v>
          </cell>
          <cell r="C736" t="str">
            <v>M³</v>
          </cell>
          <cell r="D736" t="e">
            <v>#REF!</v>
          </cell>
          <cell r="E736" t="e">
            <v>#REF!</v>
          </cell>
        </row>
        <row r="737">
          <cell r="B737" t="str">
            <v>PROCTOR MODIFICADO</v>
          </cell>
          <cell r="C737" t="str">
            <v>Und</v>
          </cell>
          <cell r="D737">
            <v>70000</v>
          </cell>
          <cell r="E737">
            <v>4200</v>
          </cell>
        </row>
        <row r="738">
          <cell r="B738" t="str">
            <v>ENSAYO DE LABORATORIO</v>
          </cell>
          <cell r="C738" t="str">
            <v>M³</v>
          </cell>
          <cell r="D738">
            <v>3500</v>
          </cell>
          <cell r="E738">
            <v>210</v>
          </cell>
        </row>
        <row r="739">
          <cell r="B739" t="str">
            <v>TUBERIA PRESION PVC 1/2"</v>
          </cell>
          <cell r="C739" t="str">
            <v>ML</v>
          </cell>
          <cell r="D739">
            <v>1150</v>
          </cell>
          <cell r="E739">
            <v>69</v>
          </cell>
        </row>
        <row r="740">
          <cell r="B740" t="str">
            <v>ADAPTADOR MACHO 1/2</v>
          </cell>
          <cell r="C740" t="str">
            <v>Und</v>
          </cell>
          <cell r="D740">
            <v>300</v>
          </cell>
          <cell r="E740">
            <v>18</v>
          </cell>
        </row>
        <row r="741">
          <cell r="B741" t="str">
            <v>CODO PVC 1/2"</v>
          </cell>
          <cell r="C741" t="str">
            <v>Und</v>
          </cell>
          <cell r="D741">
            <v>300</v>
          </cell>
          <cell r="E741">
            <v>18</v>
          </cell>
        </row>
        <row r="742">
          <cell r="B742" t="str">
            <v>TEE GALVANIZADA DE 1/2"</v>
          </cell>
          <cell r="C742" t="str">
            <v>Und</v>
          </cell>
          <cell r="D742">
            <v>600</v>
          </cell>
          <cell r="E742">
            <v>36</v>
          </cell>
        </row>
        <row r="743">
          <cell r="B743" t="str">
            <v xml:space="preserve">IMPREMANTE </v>
          </cell>
          <cell r="C743" t="str">
            <v>GL</v>
          </cell>
          <cell r="D743">
            <v>22000</v>
          </cell>
          <cell r="E743">
            <v>1320</v>
          </cell>
        </row>
        <row r="744">
          <cell r="B744" t="str">
            <v>MANTO FIBERGLASS 600 XT</v>
          </cell>
          <cell r="C744" t="str">
            <v>M²</v>
          </cell>
          <cell r="D744">
            <v>11500</v>
          </cell>
          <cell r="E744">
            <v>690</v>
          </cell>
        </row>
        <row r="745">
          <cell r="B745" t="str">
            <v>CONCRETO DE 2500 PSI</v>
          </cell>
          <cell r="C745" t="str">
            <v>M³</v>
          </cell>
          <cell r="E745">
            <v>0</v>
          </cell>
        </row>
        <row r="746">
          <cell r="B746" t="str">
            <v>ENSAYO DE LABORATORIO</v>
          </cell>
          <cell r="C746" t="str">
            <v>M³</v>
          </cell>
          <cell r="D746">
            <v>5000</v>
          </cell>
          <cell r="E746">
            <v>300</v>
          </cell>
        </row>
        <row r="747">
          <cell r="B747" t="str">
            <v>TUBERIA PVC 3" SANITARIA</v>
          </cell>
          <cell r="C747" t="str">
            <v>ML</v>
          </cell>
          <cell r="D747">
            <v>4850</v>
          </cell>
          <cell r="E747">
            <v>291</v>
          </cell>
        </row>
        <row r="748">
          <cell r="B748" t="str">
            <v>CODO 3"X90 CXC SANITARIO</v>
          </cell>
          <cell r="C748" t="str">
            <v>Und</v>
          </cell>
          <cell r="D748">
            <v>3400</v>
          </cell>
          <cell r="E748">
            <v>204</v>
          </cell>
        </row>
        <row r="749">
          <cell r="B749" t="str">
            <v>CODO 4"X90 CXC SANITARIO</v>
          </cell>
          <cell r="C749" t="str">
            <v>Und</v>
          </cell>
          <cell r="D749">
            <v>5500</v>
          </cell>
          <cell r="E749">
            <v>330</v>
          </cell>
        </row>
        <row r="750">
          <cell r="B750" t="str">
            <v xml:space="preserve">LIMPIADOR PVC </v>
          </cell>
          <cell r="C750" t="str">
            <v>Und</v>
          </cell>
          <cell r="D750">
            <v>12500</v>
          </cell>
          <cell r="E750">
            <v>750</v>
          </cell>
        </row>
        <row r="751">
          <cell r="B751" t="str">
            <v>SOLDADURA PVC</v>
          </cell>
          <cell r="C751" t="str">
            <v>Und</v>
          </cell>
          <cell r="D751">
            <v>3500</v>
          </cell>
          <cell r="E751">
            <v>210</v>
          </cell>
        </row>
        <row r="752">
          <cell r="B752" t="str">
            <v>TUBERIA PVC 4" SANITARIA</v>
          </cell>
          <cell r="C752" t="str">
            <v>ML</v>
          </cell>
          <cell r="D752">
            <v>7000</v>
          </cell>
          <cell r="E752">
            <v>420</v>
          </cell>
        </row>
        <row r="753">
          <cell r="B753" t="str">
            <v xml:space="preserve">Arena </v>
          </cell>
          <cell r="C753" t="str">
            <v>M3</v>
          </cell>
          <cell r="D753">
            <v>35000</v>
          </cell>
          <cell r="E753">
            <v>2100</v>
          </cell>
        </row>
        <row r="754">
          <cell r="B754" t="str">
            <v>Gravilla</v>
          </cell>
          <cell r="C754" t="str">
            <v>M3</v>
          </cell>
          <cell r="D754">
            <v>40000</v>
          </cell>
          <cell r="E754">
            <v>2400</v>
          </cell>
        </row>
        <row r="755">
          <cell r="B755" t="str">
            <v>Varilla de 1/2"</v>
          </cell>
          <cell r="C755" t="str">
            <v>ML</v>
          </cell>
          <cell r="D755">
            <v>1900</v>
          </cell>
          <cell r="E755">
            <v>114</v>
          </cell>
        </row>
        <row r="756">
          <cell r="B756" t="str">
            <v>Platina 11/2" x 3/16</v>
          </cell>
          <cell r="C756" t="str">
            <v>ML</v>
          </cell>
          <cell r="D756">
            <v>3600</v>
          </cell>
          <cell r="E756">
            <v>216</v>
          </cell>
        </row>
        <row r="757">
          <cell r="B757" t="str">
            <v>Angulo de 2 1/2" x 1/4</v>
          </cell>
          <cell r="C757" t="str">
            <v>ML</v>
          </cell>
          <cell r="D757">
            <v>13300</v>
          </cell>
          <cell r="E757">
            <v>798</v>
          </cell>
        </row>
        <row r="758">
          <cell r="B758" t="str">
            <v>Angulo de 11/2" x 3/16</v>
          </cell>
          <cell r="C758" t="str">
            <v>ML</v>
          </cell>
          <cell r="D758">
            <v>6400</v>
          </cell>
          <cell r="E758">
            <v>384</v>
          </cell>
        </row>
        <row r="759">
          <cell r="B759" t="str">
            <v>Varilla de 5/8" Corrugada</v>
          </cell>
          <cell r="C759" t="str">
            <v>ML</v>
          </cell>
          <cell r="D759">
            <v>3300</v>
          </cell>
          <cell r="E759">
            <v>198</v>
          </cell>
        </row>
        <row r="760">
          <cell r="B760" t="str">
            <v>Corredera</v>
          </cell>
          <cell r="C760" t="str">
            <v>UN</v>
          </cell>
          <cell r="D760">
            <v>1200</v>
          </cell>
          <cell r="E760">
            <v>72</v>
          </cell>
        </row>
        <row r="761">
          <cell r="B761" t="str">
            <v>Chapa marca Vera sencilla</v>
          </cell>
          <cell r="C761" t="str">
            <v>UN</v>
          </cell>
          <cell r="D761">
            <v>25000</v>
          </cell>
          <cell r="E761">
            <v>1500</v>
          </cell>
        </row>
        <row r="762">
          <cell r="B762" t="str">
            <v>Corredera</v>
          </cell>
          <cell r="C762" t="str">
            <v>UN</v>
          </cell>
          <cell r="D762">
            <v>2500</v>
          </cell>
          <cell r="E762">
            <v>150</v>
          </cell>
        </row>
        <row r="763">
          <cell r="B763" t="str">
            <v>Angulo de 11/2"x1/8"</v>
          </cell>
          <cell r="C763" t="str">
            <v>ML</v>
          </cell>
          <cell r="D763">
            <v>6500</v>
          </cell>
          <cell r="E763">
            <v>390</v>
          </cell>
        </row>
        <row r="764">
          <cell r="B764" t="str">
            <v>Correa tipo canal</v>
          </cell>
          <cell r="C764" t="str">
            <v>ML</v>
          </cell>
          <cell r="D764">
            <v>6600</v>
          </cell>
          <cell r="E764">
            <v>396</v>
          </cell>
        </row>
        <row r="765">
          <cell r="B765" t="str">
            <v>Perno de 3/4"</v>
          </cell>
          <cell r="C765" t="str">
            <v>UN</v>
          </cell>
          <cell r="D765">
            <v>1500</v>
          </cell>
          <cell r="E765">
            <v>90</v>
          </cell>
        </row>
        <row r="766">
          <cell r="B766" t="str">
            <v>Malla eslabonada de 2x2 cal 10</v>
          </cell>
          <cell r="C766" t="str">
            <v>M2</v>
          </cell>
          <cell r="D766">
            <v>10000</v>
          </cell>
          <cell r="E766">
            <v>600</v>
          </cell>
        </row>
        <row r="767">
          <cell r="B767" t="str">
            <v>Tubo galvanizado de 2"</v>
          </cell>
          <cell r="C767" t="str">
            <v>ML</v>
          </cell>
          <cell r="D767">
            <v>8000</v>
          </cell>
          <cell r="E767">
            <v>480</v>
          </cell>
        </row>
        <row r="768">
          <cell r="B768" t="str">
            <v>Angulo de 1"x1/8"</v>
          </cell>
          <cell r="C768" t="str">
            <v>ML</v>
          </cell>
          <cell r="D768">
            <v>2000</v>
          </cell>
          <cell r="E768">
            <v>120</v>
          </cell>
        </row>
        <row r="769">
          <cell r="B769" t="str">
            <v>Platina de 1/2"x1/8"</v>
          </cell>
          <cell r="C769" t="str">
            <v>ML</v>
          </cell>
          <cell r="D769">
            <v>1300</v>
          </cell>
          <cell r="E769">
            <v>78</v>
          </cell>
        </row>
      </sheetData>
      <sheetData sheetId="4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O. USCO V. 1"/>
      <sheetName val="PRES GRANJAS"/>
      <sheetName val="1"/>
      <sheetName val="1.1"/>
      <sheetName val="1.2"/>
      <sheetName val="1.3"/>
      <sheetName val="1.4"/>
      <sheetName val="1.5"/>
      <sheetName val="1.6"/>
      <sheetName val="1.7"/>
      <sheetName val="1.8"/>
      <sheetName val="2.1"/>
      <sheetName val="2.1.1"/>
      <sheetName val="2.1.2"/>
      <sheetName val="2.1.3"/>
      <sheetName val="2.1.4"/>
      <sheetName val="2.2"/>
      <sheetName val="2.2.1"/>
      <sheetName val="2.2.2"/>
      <sheetName val="2.2.3"/>
      <sheetName val="2.2.4"/>
      <sheetName val="2.2.5"/>
      <sheetName val="2.3"/>
      <sheetName val="2.3.1"/>
      <sheetName val="3."/>
      <sheetName val="3.1"/>
      <sheetName val=".4"/>
      <sheetName val="4.1 "/>
      <sheetName val="4.2"/>
      <sheetName val=".5"/>
      <sheetName val="5.1."/>
      <sheetName val="5.2.."/>
      <sheetName val="5.3."/>
      <sheetName val="5.4."/>
      <sheetName val="5.5"/>
      <sheetName val="5.6"/>
      <sheetName val="5.7"/>
      <sheetName val="5.8"/>
      <sheetName val="6."/>
      <sheetName val="6.1"/>
      <sheetName val="6.2."/>
      <sheetName val="6.3."/>
      <sheetName val="6.8."/>
      <sheetName val="6.4."/>
      <sheetName val="6.5."/>
      <sheetName val="6.6."/>
      <sheetName val="6.7."/>
      <sheetName val="6.8"/>
      <sheetName val="6.9"/>
      <sheetName val="6.10"/>
      <sheetName val="6.11"/>
      <sheetName val="6.12"/>
      <sheetName val="6.13"/>
      <sheetName val="6.14"/>
      <sheetName val="7."/>
      <sheetName val="7.1"/>
      <sheetName val="7.2"/>
      <sheetName val="7.3"/>
      <sheetName val="7.4"/>
      <sheetName val="7.5"/>
      <sheetName val="7.6"/>
      <sheetName val="7.7"/>
      <sheetName val="8.1"/>
      <sheetName val="8.1.1"/>
      <sheetName val="8.1.2"/>
      <sheetName val="8.1.3"/>
      <sheetName val="8.1.4."/>
      <sheetName val="8.1.5."/>
      <sheetName val="8.1.6."/>
      <sheetName val="8.1.7."/>
      <sheetName val="8.2.."/>
      <sheetName val="8.2.1"/>
      <sheetName val="9."/>
      <sheetName val="9.1."/>
      <sheetName val="9.2."/>
      <sheetName val="9.3."/>
      <sheetName val="10.1."/>
      <sheetName val="10.1.1"/>
      <sheetName val="10.2."/>
      <sheetName val="10.2.1"/>
      <sheetName val="10.2.2"/>
      <sheetName val="10.2.3"/>
      <sheetName val="10.2.4"/>
      <sheetName val="10.2.5"/>
      <sheetName val="10.2.6"/>
      <sheetName val="10.2.7"/>
      <sheetName val="10.2.8"/>
      <sheetName val="11."/>
      <sheetName val="11.1"/>
      <sheetName val="11.2"/>
      <sheetName val="11.3"/>
      <sheetName val="12."/>
      <sheetName val="12.1."/>
      <sheetName val="10.3"/>
      <sheetName val="10.4"/>
      <sheetName val="10,5"/>
      <sheetName val="10.6"/>
      <sheetName val="10.7"/>
      <sheetName val="9"/>
      <sheetName val="11.1.1"/>
      <sheetName val="11.1.2"/>
      <sheetName val="11.1.3"/>
      <sheetName val="11.1.4"/>
      <sheetName val="11.2.1"/>
      <sheetName val="11.2.2"/>
      <sheetName val="11.2.3"/>
      <sheetName val="11.2.4"/>
      <sheetName val="11.2.5"/>
      <sheetName val="11.2.6"/>
      <sheetName val="11.2.7"/>
      <sheetName val="11.2.8"/>
      <sheetName val="11.2.9"/>
      <sheetName val="12.1"/>
      <sheetName val="12.2"/>
      <sheetName val="12.3"/>
      <sheetName val="10"/>
      <sheetName val="14.1"/>
      <sheetName val="L. TOPEROL"/>
      <sheetName val="L. OCRE CUADROS"/>
      <sheetName val="L. NEGRA CUADROS"/>
      <sheetName val="L. AZUL RAYAS"/>
      <sheetName val="ADOQUIN DE GRES"/>
      <sheetName val="TABLADO ACHAPO"/>
      <sheetName val="BANCA"/>
      <sheetName val="DADOS EN CONCRETO"/>
      <sheetName val="CANECA PEQUENA"/>
      <sheetName val="CONCRETO POBRE"/>
      <sheetName val="ZAPATA DE 0.60"/>
      <sheetName val="ADOQ. V. AZUL"/>
      <sheetName val="L. AZUL LISA"/>
      <sheetName val="L. GRIS LISA"/>
      <sheetName val="L. AMARILLO  RAYAS"/>
      <sheetName val="DECOPAVITEX"/>
      <sheetName val="PLACA MINUSV"/>
      <sheetName val="BORDILLO FUND ,10X,20"/>
      <sheetName val="L. ROJO RAYAS"/>
      <sheetName val="CEBRA"/>
      <sheetName val="PUENTE MESETAS"/>
      <sheetName val="CERRAMIENTO "/>
      <sheetName val="CAMPAMENTO"/>
      <sheetName val="Hoja1"/>
      <sheetName val="CASA  S.MARTIN"/>
      <sheetName val="CANTIDADES"/>
      <sheetName val="Hoja2"/>
      <sheetName val="APB 1"/>
      <sheetName val="PRECIOS"/>
      <sheetName val="CANTIDADES "/>
      <sheetName val="APB 4"/>
      <sheetName val="APB 2"/>
      <sheetName val="APB 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>
        <row r="1">
          <cell r="A1" t="str">
            <v>REF.</v>
          </cell>
          <cell r="B1" t="str">
            <v>MATERIAL PLAYA</v>
          </cell>
          <cell r="C1" t="str">
            <v>UNIDAD</v>
          </cell>
          <cell r="D1" t="str">
            <v>PRECIO</v>
          </cell>
          <cell r="E1" t="str">
            <v>TRANSPORTE</v>
          </cell>
        </row>
        <row r="2">
          <cell r="A2">
            <v>1</v>
          </cell>
          <cell r="B2" t="str">
            <v>Abono agricola</v>
          </cell>
          <cell r="C2" t="str">
            <v>KG</v>
          </cell>
          <cell r="D2">
            <v>2500</v>
          </cell>
          <cell r="E2">
            <v>150</v>
          </cell>
        </row>
        <row r="3">
          <cell r="A3">
            <v>2</v>
          </cell>
          <cell r="B3" t="str">
            <v>Arena fina</v>
          </cell>
          <cell r="C3" t="str">
            <v>M3</v>
          </cell>
          <cell r="D3">
            <v>30000</v>
          </cell>
          <cell r="E3">
            <v>1800</v>
          </cell>
        </row>
        <row r="4">
          <cell r="A4">
            <v>3</v>
          </cell>
          <cell r="B4" t="str">
            <v>Arena para concreto</v>
          </cell>
          <cell r="C4" t="str">
            <v>M3</v>
          </cell>
          <cell r="D4">
            <v>24000</v>
          </cell>
          <cell r="E4">
            <v>1440</v>
          </cell>
        </row>
        <row r="5">
          <cell r="A5">
            <v>4</v>
          </cell>
          <cell r="B5" t="str">
            <v>Base granular (debe cumplir con especificaciòn Art.330/02 INVIAS,e=0.2 mts</v>
          </cell>
          <cell r="C5" t="str">
            <v>M3</v>
          </cell>
          <cell r="D5">
            <v>29000</v>
          </cell>
          <cell r="E5">
            <v>1740</v>
          </cell>
        </row>
        <row r="6">
          <cell r="A6">
            <v>5</v>
          </cell>
          <cell r="B6" t="str">
            <v>Grama</v>
          </cell>
          <cell r="C6" t="str">
            <v>M2</v>
          </cell>
          <cell r="D6">
            <v>2600</v>
          </cell>
          <cell r="E6">
            <v>156</v>
          </cell>
        </row>
        <row r="7">
          <cell r="A7">
            <v>6</v>
          </cell>
          <cell r="B7" t="str">
            <v>GRANITO #2</v>
          </cell>
          <cell r="C7" t="str">
            <v>BT</v>
          </cell>
          <cell r="D7">
            <v>6000</v>
          </cell>
          <cell r="E7">
            <v>360</v>
          </cell>
        </row>
        <row r="8">
          <cell r="A8">
            <v>7</v>
          </cell>
          <cell r="B8" t="str">
            <v>Gravilla de 3/4" a 1"</v>
          </cell>
          <cell r="C8" t="str">
            <v>M3</v>
          </cell>
          <cell r="D8">
            <v>40000</v>
          </cell>
          <cell r="E8">
            <v>2400</v>
          </cell>
        </row>
        <row r="9">
          <cell r="A9">
            <v>8</v>
          </cell>
          <cell r="B9" t="str">
            <v>Guadua</v>
          </cell>
          <cell r="C9" t="str">
            <v>ML</v>
          </cell>
          <cell r="D9">
            <v>1500</v>
          </cell>
          <cell r="E9">
            <v>90</v>
          </cell>
        </row>
        <row r="10">
          <cell r="A10">
            <v>9</v>
          </cell>
          <cell r="B10" t="str">
            <v>Recebo</v>
          </cell>
          <cell r="C10" t="str">
            <v>M3</v>
          </cell>
          <cell r="D10">
            <v>19000</v>
          </cell>
          <cell r="E10">
            <v>1140</v>
          </cell>
        </row>
        <row r="11">
          <cell r="A11">
            <v>10</v>
          </cell>
          <cell r="B11" t="str">
            <v>Sub - base granular para via</v>
          </cell>
          <cell r="C11" t="str">
            <v>M3</v>
          </cell>
          <cell r="D11">
            <v>12500</v>
          </cell>
          <cell r="E11">
            <v>750</v>
          </cell>
        </row>
        <row r="12">
          <cell r="A12">
            <v>11</v>
          </cell>
          <cell r="B12" t="str">
            <v>Tierra negra</v>
          </cell>
          <cell r="C12" t="str">
            <v>M3</v>
          </cell>
          <cell r="D12">
            <v>10000</v>
          </cell>
          <cell r="E12">
            <v>600</v>
          </cell>
        </row>
        <row r="13">
          <cell r="A13">
            <v>12</v>
          </cell>
          <cell r="B13" t="str">
            <v>Triturado</v>
          </cell>
          <cell r="C13" t="str">
            <v>M3</v>
          </cell>
          <cell r="D13">
            <v>56000</v>
          </cell>
          <cell r="E13">
            <v>3360</v>
          </cell>
        </row>
        <row r="14">
          <cell r="A14">
            <v>13</v>
          </cell>
          <cell r="B14" t="str">
            <v>Piedra media zonga</v>
          </cell>
          <cell r="C14" t="str">
            <v>M3</v>
          </cell>
          <cell r="D14">
            <v>45000</v>
          </cell>
          <cell r="E14">
            <v>2700</v>
          </cell>
        </row>
        <row r="15">
          <cell r="A15">
            <v>14</v>
          </cell>
          <cell r="B15" t="str">
            <v>Arbol nativo, h &gt; 1,50 mts.</v>
          </cell>
          <cell r="C15" t="str">
            <v>UN</v>
          </cell>
          <cell r="D15">
            <v>20000</v>
          </cell>
          <cell r="E15">
            <v>1200</v>
          </cell>
        </row>
        <row r="16">
          <cell r="A16">
            <v>15</v>
          </cell>
          <cell r="B16" t="str">
            <v>Material granular</v>
          </cell>
          <cell r="C16" t="str">
            <v>M3</v>
          </cell>
          <cell r="E16">
            <v>0</v>
          </cell>
        </row>
        <row r="17">
          <cell r="A17">
            <v>16</v>
          </cell>
          <cell r="B17" t="str">
            <v xml:space="preserve">Sub - base granular </v>
          </cell>
          <cell r="C17" t="str">
            <v>M3</v>
          </cell>
          <cell r="D17">
            <v>22000</v>
          </cell>
          <cell r="E17">
            <v>1320</v>
          </cell>
        </row>
        <row r="18">
          <cell r="A18">
            <v>17</v>
          </cell>
          <cell r="E18">
            <v>0</v>
          </cell>
        </row>
        <row r="19">
          <cell r="A19">
            <v>18</v>
          </cell>
          <cell r="E19">
            <v>0</v>
          </cell>
        </row>
        <row r="20">
          <cell r="A20">
            <v>19</v>
          </cell>
          <cell r="E20">
            <v>0</v>
          </cell>
        </row>
        <row r="21">
          <cell r="A21">
            <v>20</v>
          </cell>
          <cell r="E21">
            <v>0</v>
          </cell>
        </row>
        <row r="23">
          <cell r="A23" t="str">
            <v>REF.</v>
          </cell>
          <cell r="B23" t="str">
            <v>MATERIAL CEMENTO</v>
          </cell>
          <cell r="C23" t="str">
            <v>UNIDAD</v>
          </cell>
          <cell r="D23" t="str">
            <v>PRECIO</v>
          </cell>
          <cell r="E23" t="str">
            <v>TRANSPORTE</v>
          </cell>
        </row>
        <row r="25">
          <cell r="A25">
            <v>21</v>
          </cell>
          <cell r="B25" t="str">
            <v>Adoquin en concreto, tipo  PEATONAL, de 0,20 x 0,10 mts., e= 0,06 mts.,  COLOR OCRE</v>
          </cell>
          <cell r="C25" t="str">
            <v>M2</v>
          </cell>
          <cell r="D25">
            <v>38850</v>
          </cell>
          <cell r="E25">
            <v>1942.5</v>
          </cell>
        </row>
        <row r="26">
          <cell r="A26">
            <v>22</v>
          </cell>
          <cell r="B26" t="str">
            <v>Adoquin en concreto, tipo  PEATONAL, en concreto, de 0,20 x 0,10 mts., e= 0,06 mts.,  COLOR GRIS</v>
          </cell>
          <cell r="C26" t="str">
            <v>M2</v>
          </cell>
          <cell r="D26">
            <v>26500</v>
          </cell>
          <cell r="E26">
            <v>1325</v>
          </cell>
        </row>
        <row r="27">
          <cell r="A27">
            <v>23</v>
          </cell>
          <cell r="B27" t="str">
            <v>Adoquin en concreto, tipo VEHICULAR ,  de 0,20 x 0,10 mts., e= 0,08 mts.,  COLOR AZUL</v>
          </cell>
          <cell r="C27" t="str">
            <v>M2</v>
          </cell>
          <cell r="D27">
            <v>48500</v>
          </cell>
          <cell r="E27">
            <v>2425</v>
          </cell>
        </row>
        <row r="28">
          <cell r="A28">
            <v>24</v>
          </cell>
          <cell r="B28" t="str">
            <v>Adoquin en concreto, tipo VEHICULAR ,  de 0,20 x 0,10 mts., e= 0,08 mts.,  COLOR OCRE</v>
          </cell>
          <cell r="C28" t="str">
            <v>M2</v>
          </cell>
          <cell r="D28">
            <v>44678</v>
          </cell>
          <cell r="E28">
            <v>2233.9</v>
          </cell>
        </row>
        <row r="29">
          <cell r="A29">
            <v>25</v>
          </cell>
          <cell r="B29" t="str">
            <v>Adoquin en concreto, tipo VEHICULAR,  de 0,20 x 0,10 mts., e= 0,08 mts.,  COLOR GRIS</v>
          </cell>
          <cell r="C29" t="str">
            <v>M2</v>
          </cell>
          <cell r="D29">
            <v>29958</v>
          </cell>
          <cell r="E29">
            <v>1497.9</v>
          </cell>
        </row>
        <row r="30">
          <cell r="A30">
            <v>26</v>
          </cell>
          <cell r="B30" t="str">
            <v>Banca prefabricada en concreto, sin espaldar, incluye soporte. L= 1,50 mts</v>
          </cell>
          <cell r="C30" t="str">
            <v>UN</v>
          </cell>
          <cell r="E30">
            <v>0</v>
          </cell>
        </row>
        <row r="31">
          <cell r="A31">
            <v>27</v>
          </cell>
          <cell r="B31" t="str">
            <v xml:space="preserve">Bolardo en concreto H=0,50 x 0,40 x 0,40 mts </v>
          </cell>
          <cell r="C31" t="str">
            <v>UN</v>
          </cell>
          <cell r="D31">
            <v>30000</v>
          </cell>
          <cell r="E31">
            <v>1500</v>
          </cell>
        </row>
        <row r="32">
          <cell r="A32">
            <v>28</v>
          </cell>
          <cell r="B32" t="str">
            <v>Bordillos en concreto,  prefabricado sec.,10x,25x,80</v>
          </cell>
          <cell r="C32" t="str">
            <v>UN</v>
          </cell>
          <cell r="D32">
            <v>7000</v>
          </cell>
          <cell r="E32">
            <v>350</v>
          </cell>
        </row>
        <row r="33">
          <cell r="A33">
            <v>29</v>
          </cell>
          <cell r="B33" t="str">
            <v>Cemento Blanco</v>
          </cell>
          <cell r="C33" t="str">
            <v>KG</v>
          </cell>
          <cell r="D33">
            <v>760</v>
          </cell>
          <cell r="E33">
            <v>38</v>
          </cell>
        </row>
        <row r="34">
          <cell r="A34">
            <v>30</v>
          </cell>
          <cell r="B34" t="str">
            <v>Cemento gris</v>
          </cell>
          <cell r="C34" t="str">
            <v>KG</v>
          </cell>
          <cell r="D34">
            <v>430</v>
          </cell>
          <cell r="E34">
            <v>21.5</v>
          </cell>
        </row>
        <row r="35">
          <cell r="A35">
            <v>31</v>
          </cell>
          <cell r="B35" t="str">
            <v>Loseta prefabricada en concreto,  e = 0,06 mts de 0,40 x 0,40 mts. Color Gris LISA</v>
          </cell>
          <cell r="C35" t="str">
            <v>M2</v>
          </cell>
          <cell r="D35">
            <v>30000</v>
          </cell>
          <cell r="E35">
            <v>1500</v>
          </cell>
        </row>
        <row r="36">
          <cell r="A36">
            <v>32</v>
          </cell>
          <cell r="B36" t="str">
            <v>Loseta prefabricada en concreto,  e = 0,06 mts de 0,40 x 0,40 mts. Color ROJO A RAYAS</v>
          </cell>
          <cell r="C36" t="str">
            <v>M2</v>
          </cell>
          <cell r="D36">
            <v>41000</v>
          </cell>
          <cell r="E36">
            <v>2050</v>
          </cell>
        </row>
        <row r="37">
          <cell r="A37">
            <v>33</v>
          </cell>
          <cell r="B37" t="str">
            <v>Loseta prefabricada en concreto,  e = 0,06 mts de 0,40 x 0,40 mts.COLOR GRIS - TOPEROL</v>
          </cell>
          <cell r="C37" t="str">
            <v>M2</v>
          </cell>
          <cell r="D37">
            <v>28000</v>
          </cell>
          <cell r="E37">
            <v>1400</v>
          </cell>
        </row>
        <row r="38">
          <cell r="A38">
            <v>34</v>
          </cell>
          <cell r="B38" t="str">
            <v>Loseta prefabricada en concreto,  e = 0,06 mts de 0,40 x 0,40 mts.COLOR GRIS LISA</v>
          </cell>
          <cell r="C38" t="str">
            <v>M2</v>
          </cell>
          <cell r="D38">
            <v>28000</v>
          </cell>
          <cell r="E38">
            <v>1400</v>
          </cell>
        </row>
        <row r="39">
          <cell r="A39">
            <v>35</v>
          </cell>
          <cell r="B39" t="str">
            <v>Loseta prefabricada en concreto,  e = 0,06 mts de 0,40 x 0,40 mts.COLOR GRIS A RAYAS</v>
          </cell>
          <cell r="C39" t="str">
            <v>M2</v>
          </cell>
          <cell r="D39">
            <v>28000</v>
          </cell>
          <cell r="E39">
            <v>1400</v>
          </cell>
        </row>
        <row r="40">
          <cell r="A40">
            <v>36</v>
          </cell>
          <cell r="B40" t="str">
            <v>Loseta prefabricada en concreto,  e = 0,06 mts de 0,40 x 0,40 mts.COLOR AZUL LISA</v>
          </cell>
          <cell r="C40" t="str">
            <v>M2</v>
          </cell>
          <cell r="D40">
            <v>45000</v>
          </cell>
          <cell r="E40">
            <v>2250</v>
          </cell>
        </row>
        <row r="41">
          <cell r="A41">
            <v>37</v>
          </cell>
          <cell r="B41" t="str">
            <v>Loseta prefabricada en concreto,  e = 0,06 mts de 0,40 x 0,40 mts.COLOR AZUL A RAYAS</v>
          </cell>
          <cell r="C41" t="str">
            <v>M2</v>
          </cell>
          <cell r="D41">
            <v>44500</v>
          </cell>
          <cell r="E41">
            <v>2225</v>
          </cell>
        </row>
        <row r="42">
          <cell r="A42">
            <v>38</v>
          </cell>
          <cell r="B42" t="str">
            <v>Loseta prefabricada en concreto,  e = 0,06 mts de 0,40 x 0,40 mts.COLOR AMARILLO A RAYAS</v>
          </cell>
          <cell r="C42" t="str">
            <v>M2</v>
          </cell>
          <cell r="D42">
            <v>40000</v>
          </cell>
          <cell r="E42">
            <v>2000</v>
          </cell>
        </row>
        <row r="43">
          <cell r="A43">
            <v>39</v>
          </cell>
          <cell r="B43" t="str">
            <v>Loseta prefabricada en concreto,  e = 0,06 mts de 0,40 x 0,40 mts.COLOR AMARILLO A CUADROS</v>
          </cell>
          <cell r="C43" t="str">
            <v>M2</v>
          </cell>
          <cell r="D43">
            <v>40000</v>
          </cell>
          <cell r="E43">
            <v>2000</v>
          </cell>
        </row>
        <row r="44">
          <cell r="A44">
            <v>40</v>
          </cell>
          <cell r="B44" t="str">
            <v>Loseta prefabricada en concreto,  e = 0,06 mts de 0,40 x 0,40 mts.COLOR OCRE LISA. A RAYAS O A CUADROS.</v>
          </cell>
          <cell r="C44" t="str">
            <v>M2</v>
          </cell>
          <cell r="D44">
            <v>38000</v>
          </cell>
          <cell r="E44">
            <v>1900</v>
          </cell>
        </row>
        <row r="45">
          <cell r="A45">
            <v>41</v>
          </cell>
          <cell r="B45" t="str">
            <v xml:space="preserve">Loseta prefabricada en concreto,  e = 0,06 mts de 0,40 x 0,60 mts.COLOR AZUL LISA </v>
          </cell>
          <cell r="C45" t="str">
            <v>M2</v>
          </cell>
          <cell r="D45">
            <v>44500</v>
          </cell>
          <cell r="E45">
            <v>2225</v>
          </cell>
        </row>
        <row r="46">
          <cell r="A46">
            <v>42</v>
          </cell>
          <cell r="B46" t="str">
            <v>Loseta prefabricada en concreto,  e = 0,06 mts de 0,40 x 0,60 mts.COLOR NEGRA LISA, RAYAS O CUADROS</v>
          </cell>
          <cell r="C46" t="str">
            <v>M2</v>
          </cell>
          <cell r="D46">
            <v>35500</v>
          </cell>
          <cell r="E46">
            <v>1775</v>
          </cell>
        </row>
        <row r="47">
          <cell r="A47">
            <v>43</v>
          </cell>
          <cell r="B47" t="str">
            <v>Sardinel prefabricado en concreto de 1,00 x 0,17 x 0,45 mts. Redondo</v>
          </cell>
          <cell r="C47" t="str">
            <v>UN</v>
          </cell>
          <cell r="D47">
            <v>14500</v>
          </cell>
          <cell r="E47">
            <v>725</v>
          </cell>
        </row>
        <row r="48">
          <cell r="A48">
            <v>44</v>
          </cell>
          <cell r="B48" t="str">
            <v xml:space="preserve">Pegacol </v>
          </cell>
          <cell r="C48" t="str">
            <v>KG</v>
          </cell>
          <cell r="D48">
            <v>550</v>
          </cell>
          <cell r="E48">
            <v>27.5</v>
          </cell>
        </row>
        <row r="49">
          <cell r="A49">
            <v>45</v>
          </cell>
          <cell r="B49" t="str">
            <v>FLEXA NYCON</v>
          </cell>
          <cell r="C49" t="str">
            <v>BOL</v>
          </cell>
          <cell r="D49">
            <v>25000</v>
          </cell>
          <cell r="E49">
            <v>1250</v>
          </cell>
        </row>
        <row r="50">
          <cell r="A50">
            <v>46</v>
          </cell>
          <cell r="B50" t="str">
            <v>Cañuelas prefabricadas</v>
          </cell>
          <cell r="C50" t="str">
            <v>UN</v>
          </cell>
          <cell r="D50">
            <v>15000</v>
          </cell>
          <cell r="E50">
            <v>750</v>
          </cell>
        </row>
        <row r="51">
          <cell r="A51">
            <v>47</v>
          </cell>
          <cell r="B51" t="str">
            <v>FLEXTHANE-200</v>
          </cell>
          <cell r="C51" t="str">
            <v>UN</v>
          </cell>
          <cell r="D51">
            <v>1000</v>
          </cell>
          <cell r="E51">
            <v>50</v>
          </cell>
        </row>
        <row r="52">
          <cell r="A52">
            <v>48</v>
          </cell>
          <cell r="B52" t="str">
            <v>FLEXABACKET ROOD 1/4"</v>
          </cell>
          <cell r="C52" t="str">
            <v>ML</v>
          </cell>
          <cell r="D52">
            <v>500</v>
          </cell>
          <cell r="E52">
            <v>25</v>
          </cell>
        </row>
        <row r="53">
          <cell r="A53">
            <v>49</v>
          </cell>
          <cell r="B53" t="str">
            <v>DECOPAVITEX SISTEM</v>
          </cell>
          <cell r="C53" t="str">
            <v>M2</v>
          </cell>
          <cell r="D53">
            <v>28492</v>
          </cell>
          <cell r="E53">
            <v>1424.6000000000001</v>
          </cell>
        </row>
        <row r="54">
          <cell r="A54">
            <v>50</v>
          </cell>
        </row>
        <row r="55">
          <cell r="A55">
            <v>47</v>
          </cell>
          <cell r="E55">
            <v>0</v>
          </cell>
        </row>
        <row r="56">
          <cell r="A56">
            <v>48</v>
          </cell>
          <cell r="E56">
            <v>0</v>
          </cell>
        </row>
        <row r="57">
          <cell r="A57">
            <v>49</v>
          </cell>
          <cell r="E57">
            <v>0</v>
          </cell>
        </row>
        <row r="58">
          <cell r="A58">
            <v>50</v>
          </cell>
          <cell r="E58">
            <v>0</v>
          </cell>
        </row>
        <row r="59">
          <cell r="A59">
            <v>51</v>
          </cell>
          <cell r="E59">
            <v>0</v>
          </cell>
        </row>
        <row r="60">
          <cell r="A60">
            <v>52</v>
          </cell>
          <cell r="E60">
            <v>0</v>
          </cell>
        </row>
        <row r="61">
          <cell r="A61">
            <v>53</v>
          </cell>
          <cell r="E61">
            <v>0</v>
          </cell>
        </row>
        <row r="62">
          <cell r="A62">
            <v>54</v>
          </cell>
          <cell r="E62">
            <v>0</v>
          </cell>
        </row>
        <row r="63">
          <cell r="A63">
            <v>55</v>
          </cell>
          <cell r="E63">
            <v>0</v>
          </cell>
        </row>
        <row r="64">
          <cell r="A64">
            <v>56</v>
          </cell>
          <cell r="E64">
            <v>0</v>
          </cell>
        </row>
        <row r="65">
          <cell r="A65">
            <v>57</v>
          </cell>
          <cell r="E65">
            <v>0</v>
          </cell>
        </row>
        <row r="66">
          <cell r="A66">
            <v>58</v>
          </cell>
          <cell r="E66">
            <v>0</v>
          </cell>
        </row>
        <row r="67">
          <cell r="A67">
            <v>59</v>
          </cell>
          <cell r="E67">
            <v>0</v>
          </cell>
        </row>
        <row r="68">
          <cell r="A68">
            <v>60</v>
          </cell>
          <cell r="E68">
            <v>0</v>
          </cell>
        </row>
        <row r="69">
          <cell r="A69">
            <v>61</v>
          </cell>
          <cell r="E69">
            <v>0</v>
          </cell>
        </row>
        <row r="70">
          <cell r="A70">
            <v>62</v>
          </cell>
          <cell r="E70">
            <v>0</v>
          </cell>
        </row>
        <row r="71">
          <cell r="A71">
            <v>63</v>
          </cell>
          <cell r="E71">
            <v>0</v>
          </cell>
        </row>
        <row r="72">
          <cell r="A72">
            <v>64</v>
          </cell>
          <cell r="E72">
            <v>0</v>
          </cell>
        </row>
        <row r="73">
          <cell r="A73">
            <v>65</v>
          </cell>
          <cell r="E73">
            <v>0</v>
          </cell>
        </row>
        <row r="74">
          <cell r="A74">
            <v>66</v>
          </cell>
          <cell r="E74">
            <v>0</v>
          </cell>
        </row>
        <row r="75">
          <cell r="A75">
            <v>67</v>
          </cell>
          <cell r="E75">
            <v>0</v>
          </cell>
        </row>
        <row r="76">
          <cell r="A76">
            <v>68</v>
          </cell>
          <cell r="E76">
            <v>0</v>
          </cell>
        </row>
        <row r="77">
          <cell r="A77">
            <v>69</v>
          </cell>
          <cell r="E77">
            <v>0</v>
          </cell>
        </row>
        <row r="78">
          <cell r="A78">
            <v>70</v>
          </cell>
          <cell r="E78">
            <v>0</v>
          </cell>
        </row>
        <row r="80">
          <cell r="A80" t="str">
            <v>REF.</v>
          </cell>
          <cell r="B80" t="str">
            <v>MATERIAL GRESS</v>
          </cell>
          <cell r="C80" t="str">
            <v>UNIDAD</v>
          </cell>
          <cell r="D80" t="str">
            <v>PRECIO</v>
          </cell>
          <cell r="E80" t="str">
            <v>TRANSPORTE</v>
          </cell>
        </row>
        <row r="83">
          <cell r="A83">
            <v>71</v>
          </cell>
          <cell r="B83" t="str">
            <v>Baldosa Duropiso Mancesa  30X30</v>
          </cell>
          <cell r="C83" t="str">
            <v>M²</v>
          </cell>
          <cell r="D83">
            <v>20500</v>
          </cell>
          <cell r="E83">
            <v>1230</v>
          </cell>
        </row>
        <row r="84">
          <cell r="A84">
            <v>72</v>
          </cell>
          <cell r="B84" t="str">
            <v xml:space="preserve">Bloque No 4 Hueco </v>
          </cell>
          <cell r="C84" t="str">
            <v>Und</v>
          </cell>
          <cell r="D84">
            <v>480</v>
          </cell>
          <cell r="E84">
            <v>28.799999999999997</v>
          </cell>
        </row>
        <row r="85">
          <cell r="A85">
            <v>73</v>
          </cell>
          <cell r="B85" t="str">
            <v>Bloque No 5 Hueco 12X20X30</v>
          </cell>
          <cell r="C85" t="str">
            <v>Und</v>
          </cell>
          <cell r="D85">
            <v>800</v>
          </cell>
          <cell r="E85">
            <v>48</v>
          </cell>
        </row>
        <row r="86">
          <cell r="A86">
            <v>74</v>
          </cell>
          <cell r="B86" t="str">
            <v>Ladrillo Tolete</v>
          </cell>
          <cell r="C86" t="str">
            <v>Und</v>
          </cell>
          <cell r="D86">
            <v>240</v>
          </cell>
          <cell r="E86">
            <v>14.399999999999999</v>
          </cell>
        </row>
        <row r="87">
          <cell r="A87">
            <v>75</v>
          </cell>
          <cell r="B87" t="str">
            <v>Tuberia de gres, D= 6"</v>
          </cell>
          <cell r="C87" t="str">
            <v>ML</v>
          </cell>
          <cell r="E87">
            <v>0</v>
          </cell>
        </row>
        <row r="88">
          <cell r="A88">
            <v>76</v>
          </cell>
          <cell r="B88" t="str">
            <v>Adoquines de arcilla   para piso, e =.06 mt ,20 mt x,10 mt, deacuerdo a la NTC 2017.</v>
          </cell>
          <cell r="C88" t="str">
            <v>ML</v>
          </cell>
          <cell r="D88">
            <v>22500</v>
          </cell>
          <cell r="E88">
            <v>1350</v>
          </cell>
        </row>
        <row r="89">
          <cell r="A89">
            <v>77</v>
          </cell>
          <cell r="B89" t="str">
            <v>Tuberia de gres, D= 8"</v>
          </cell>
          <cell r="C89" t="str">
            <v>ML</v>
          </cell>
          <cell r="D89">
            <v>13100</v>
          </cell>
          <cell r="E89">
            <v>786</v>
          </cell>
        </row>
        <row r="90">
          <cell r="A90">
            <v>78</v>
          </cell>
          <cell r="B90" t="str">
            <v xml:space="preserve">Ladrillo a la vista semiprensado por una cara </v>
          </cell>
          <cell r="C90" t="str">
            <v>Und</v>
          </cell>
          <cell r="D90">
            <v>860</v>
          </cell>
          <cell r="E90">
            <v>51.6</v>
          </cell>
        </row>
        <row r="91">
          <cell r="A91">
            <v>79</v>
          </cell>
          <cell r="B91" t="str">
            <v>Piso en gres de 0.10 x 0.20</v>
          </cell>
          <cell r="C91" t="str">
            <v>M²</v>
          </cell>
          <cell r="D91">
            <v>12500</v>
          </cell>
          <cell r="E91">
            <v>750</v>
          </cell>
        </row>
        <row r="92">
          <cell r="A92">
            <v>80</v>
          </cell>
          <cell r="B92" t="str">
            <v>Ceramica Minimal Petroleo 45x45 Alfa</v>
          </cell>
          <cell r="C92" t="str">
            <v>M²</v>
          </cell>
          <cell r="D92">
            <v>28000</v>
          </cell>
          <cell r="E92">
            <v>1680</v>
          </cell>
        </row>
        <row r="93">
          <cell r="A93">
            <v>81</v>
          </cell>
          <cell r="B93" t="str">
            <v>Ceramica  Blanco 20x20</v>
          </cell>
          <cell r="C93" t="str">
            <v>M²</v>
          </cell>
          <cell r="D93">
            <v>13000</v>
          </cell>
          <cell r="E93">
            <v>780</v>
          </cell>
        </row>
        <row r="94">
          <cell r="A94">
            <v>82</v>
          </cell>
          <cell r="B94" t="str">
            <v xml:space="preserve">Ladrillo a la vista semiprensado por ambas caras </v>
          </cell>
          <cell r="C94" t="str">
            <v>Und</v>
          </cell>
          <cell r="D94">
            <v>1200</v>
          </cell>
          <cell r="E94">
            <v>72</v>
          </cell>
        </row>
        <row r="95">
          <cell r="A95">
            <v>83</v>
          </cell>
          <cell r="E95">
            <v>0</v>
          </cell>
        </row>
        <row r="96">
          <cell r="A96">
            <v>84</v>
          </cell>
          <cell r="E96">
            <v>0</v>
          </cell>
        </row>
        <row r="97">
          <cell r="A97">
            <v>85</v>
          </cell>
          <cell r="E97">
            <v>0</v>
          </cell>
        </row>
        <row r="98">
          <cell r="A98">
            <v>86</v>
          </cell>
          <cell r="E98">
            <v>0</v>
          </cell>
        </row>
        <row r="99">
          <cell r="A99">
            <v>87</v>
          </cell>
          <cell r="E99">
            <v>0</v>
          </cell>
        </row>
        <row r="100">
          <cell r="A100">
            <v>88</v>
          </cell>
          <cell r="E100">
            <v>0</v>
          </cell>
        </row>
        <row r="101">
          <cell r="A101">
            <v>89</v>
          </cell>
          <cell r="E101">
            <v>0</v>
          </cell>
        </row>
        <row r="102">
          <cell r="A102">
            <v>90</v>
          </cell>
          <cell r="E102">
            <v>0</v>
          </cell>
        </row>
        <row r="103">
          <cell r="A103">
            <v>91</v>
          </cell>
          <cell r="E103">
            <v>0</v>
          </cell>
        </row>
        <row r="104">
          <cell r="A104">
            <v>92</v>
          </cell>
          <cell r="E104">
            <v>0</v>
          </cell>
        </row>
        <row r="105">
          <cell r="A105">
            <v>93</v>
          </cell>
          <cell r="E105">
            <v>0</v>
          </cell>
        </row>
        <row r="106">
          <cell r="A106">
            <v>94</v>
          </cell>
          <cell r="E106">
            <v>0</v>
          </cell>
        </row>
        <row r="107">
          <cell r="A107">
            <v>95</v>
          </cell>
          <cell r="E107">
            <v>0</v>
          </cell>
        </row>
        <row r="108">
          <cell r="A108">
            <v>96</v>
          </cell>
          <cell r="E108">
            <v>0</v>
          </cell>
        </row>
        <row r="109">
          <cell r="A109">
            <v>97</v>
          </cell>
          <cell r="E109">
            <v>0</v>
          </cell>
        </row>
        <row r="110">
          <cell r="A110">
            <v>98</v>
          </cell>
          <cell r="E110">
            <v>0</v>
          </cell>
        </row>
        <row r="111">
          <cell r="A111">
            <v>99</v>
          </cell>
          <cell r="E111">
            <v>0</v>
          </cell>
        </row>
        <row r="112">
          <cell r="A112">
            <v>100</v>
          </cell>
          <cell r="E112">
            <v>0</v>
          </cell>
        </row>
        <row r="113">
          <cell r="A113">
            <v>101</v>
          </cell>
          <cell r="E113">
            <v>0</v>
          </cell>
        </row>
        <row r="114">
          <cell r="A114">
            <v>102</v>
          </cell>
          <cell r="E114">
            <v>0</v>
          </cell>
        </row>
        <row r="115">
          <cell r="A115">
            <v>103</v>
          </cell>
          <cell r="E115">
            <v>0</v>
          </cell>
        </row>
        <row r="116">
          <cell r="A116">
            <v>104</v>
          </cell>
          <cell r="E116">
            <v>0</v>
          </cell>
        </row>
        <row r="117">
          <cell r="A117">
            <v>105</v>
          </cell>
          <cell r="E117">
            <v>0</v>
          </cell>
        </row>
        <row r="118">
          <cell r="A118">
            <v>106</v>
          </cell>
          <cell r="E118">
            <v>0</v>
          </cell>
        </row>
        <row r="119">
          <cell r="A119">
            <v>107</v>
          </cell>
          <cell r="E119">
            <v>0</v>
          </cell>
        </row>
        <row r="120">
          <cell r="A120">
            <v>108</v>
          </cell>
          <cell r="E120">
            <v>0</v>
          </cell>
        </row>
        <row r="121">
          <cell r="A121">
            <v>109</v>
          </cell>
          <cell r="E121">
            <v>0</v>
          </cell>
        </row>
        <row r="122">
          <cell r="A122">
            <v>110</v>
          </cell>
          <cell r="E122">
            <v>0</v>
          </cell>
        </row>
        <row r="124">
          <cell r="A124" t="str">
            <v>REF.</v>
          </cell>
          <cell r="B124" t="str">
            <v>MATERIAL ELECTRICO</v>
          </cell>
          <cell r="C124" t="str">
            <v>UNIDAD</v>
          </cell>
          <cell r="D124" t="str">
            <v>PRECIO</v>
          </cell>
          <cell r="E124" t="str">
            <v>TRANSPORTE</v>
          </cell>
        </row>
        <row r="126">
          <cell r="A126">
            <v>111</v>
          </cell>
          <cell r="B126" t="str">
            <v>Poste Cemento 750 Kg x 12mrs</v>
          </cell>
          <cell r="C126" t="str">
            <v>UN</v>
          </cell>
          <cell r="E126">
            <v>0</v>
          </cell>
        </row>
        <row r="127">
          <cell r="A127">
            <v>112</v>
          </cell>
          <cell r="B127" t="str">
            <v>Cable ACSR Nº 1/0</v>
          </cell>
          <cell r="C127" t="str">
            <v>ML</v>
          </cell>
          <cell r="E127">
            <v>0</v>
          </cell>
        </row>
        <row r="128">
          <cell r="A128">
            <v>113</v>
          </cell>
          <cell r="B128" t="str">
            <v>Conectores Linea Viva</v>
          </cell>
          <cell r="C128" t="str">
            <v>UN</v>
          </cell>
          <cell r="E128">
            <v>0</v>
          </cell>
        </row>
        <row r="129">
          <cell r="A129">
            <v>114</v>
          </cell>
          <cell r="B129" t="str">
            <v>Pernos de Maquina de 10"</v>
          </cell>
          <cell r="C129" t="str">
            <v>UN</v>
          </cell>
          <cell r="E129">
            <v>0</v>
          </cell>
        </row>
        <row r="130">
          <cell r="A130">
            <v>115</v>
          </cell>
          <cell r="B130" t="str">
            <v>Cruceta Metalica de 2 1/2 x 2 1/2 x 3/16 x 2 x 1</v>
          </cell>
          <cell r="C130" t="str">
            <v>UN</v>
          </cell>
          <cell r="E130">
            <v>0</v>
          </cell>
        </row>
        <row r="131">
          <cell r="A131">
            <v>116</v>
          </cell>
          <cell r="B131" t="str">
            <v>Diagonal de 0.6mts</v>
          </cell>
          <cell r="C131" t="str">
            <v>UN</v>
          </cell>
          <cell r="E131">
            <v>0</v>
          </cell>
        </row>
        <row r="132">
          <cell r="A132">
            <v>117</v>
          </cell>
          <cell r="B132" t="str">
            <v xml:space="preserve">Aislador tipo disco de 6" </v>
          </cell>
          <cell r="C132" t="str">
            <v>UN</v>
          </cell>
          <cell r="E132">
            <v>0</v>
          </cell>
        </row>
        <row r="133">
          <cell r="A133">
            <v>118</v>
          </cell>
          <cell r="B133" t="str">
            <v>Grapa de retención</v>
          </cell>
          <cell r="C133" t="str">
            <v>UN</v>
          </cell>
          <cell r="E133">
            <v>0</v>
          </cell>
        </row>
        <row r="134">
          <cell r="A134">
            <v>119</v>
          </cell>
          <cell r="B134" t="str">
            <v>Tuercas de ojo</v>
          </cell>
          <cell r="C134" t="str">
            <v>UN</v>
          </cell>
          <cell r="E134">
            <v>0</v>
          </cell>
        </row>
        <row r="135">
          <cell r="A135">
            <v>120</v>
          </cell>
          <cell r="B135" t="str">
            <v>Collarines de 5 a 6</v>
          </cell>
          <cell r="C135" t="str">
            <v>UN</v>
          </cell>
          <cell r="E135">
            <v>0</v>
          </cell>
        </row>
        <row r="136">
          <cell r="A136">
            <v>121</v>
          </cell>
          <cell r="B136" t="str">
            <v>Cruceta para Transformador</v>
          </cell>
          <cell r="C136" t="str">
            <v>UN</v>
          </cell>
          <cell r="E136">
            <v>0</v>
          </cell>
        </row>
        <row r="137">
          <cell r="A137">
            <v>122</v>
          </cell>
          <cell r="B137" t="str">
            <v>Corta Circuitos</v>
          </cell>
          <cell r="C137" t="str">
            <v>UN</v>
          </cell>
          <cell r="E137">
            <v>0</v>
          </cell>
        </row>
        <row r="138">
          <cell r="A138">
            <v>123</v>
          </cell>
          <cell r="B138" t="str">
            <v>Para Rayos</v>
          </cell>
          <cell r="C138" t="str">
            <v>UN</v>
          </cell>
          <cell r="E138">
            <v>0</v>
          </cell>
        </row>
        <row r="139">
          <cell r="A139">
            <v>124</v>
          </cell>
          <cell r="B139" t="str">
            <v>Polo a Tierra</v>
          </cell>
          <cell r="C139" t="str">
            <v>UN</v>
          </cell>
          <cell r="E139">
            <v>0</v>
          </cell>
        </row>
        <row r="140">
          <cell r="A140">
            <v>125</v>
          </cell>
          <cell r="B140" t="str">
            <v xml:space="preserve">Transformador  </v>
          </cell>
          <cell r="C140" t="str">
            <v>UN</v>
          </cell>
          <cell r="E140">
            <v>0</v>
          </cell>
        </row>
        <row r="141">
          <cell r="A141">
            <v>126</v>
          </cell>
          <cell r="B141" t="str">
            <v>Tubo de 2"</v>
          </cell>
          <cell r="C141" t="str">
            <v>ML</v>
          </cell>
          <cell r="E141">
            <v>0</v>
          </cell>
        </row>
        <row r="142">
          <cell r="A142">
            <v>127</v>
          </cell>
          <cell r="B142" t="str">
            <v>Cable Nº 6 THHN</v>
          </cell>
          <cell r="C142" t="str">
            <v>ML</v>
          </cell>
          <cell r="E142">
            <v>0</v>
          </cell>
        </row>
        <row r="143">
          <cell r="A143">
            <v>128</v>
          </cell>
          <cell r="B143" t="str">
            <v>Caja Contador</v>
          </cell>
          <cell r="C143" t="str">
            <v>UN</v>
          </cell>
          <cell r="E143">
            <v>0</v>
          </cell>
        </row>
        <row r="144">
          <cell r="A144">
            <v>129</v>
          </cell>
          <cell r="B144" t="str">
            <v>Contador</v>
          </cell>
          <cell r="C144" t="str">
            <v>UN</v>
          </cell>
          <cell r="E144">
            <v>0</v>
          </cell>
        </row>
        <row r="145">
          <cell r="A145">
            <v>130</v>
          </cell>
          <cell r="B145" t="str">
            <v>Automatico de protección</v>
          </cell>
          <cell r="C145" t="str">
            <v>UN</v>
          </cell>
          <cell r="E145">
            <v>0</v>
          </cell>
        </row>
        <row r="146">
          <cell r="A146">
            <v>131</v>
          </cell>
          <cell r="B146" t="str">
            <v>Caja Circuitos</v>
          </cell>
          <cell r="C146" t="str">
            <v>UN</v>
          </cell>
          <cell r="E146">
            <v>0</v>
          </cell>
        </row>
        <row r="147">
          <cell r="A147">
            <v>132</v>
          </cell>
          <cell r="B147" t="str">
            <v>Automaticos</v>
          </cell>
          <cell r="C147" t="str">
            <v>ML</v>
          </cell>
          <cell r="E147">
            <v>0</v>
          </cell>
        </row>
        <row r="148">
          <cell r="A148">
            <v>133</v>
          </cell>
          <cell r="B148" t="str">
            <v>Linea Tierra</v>
          </cell>
          <cell r="C148" t="str">
            <v>ML</v>
          </cell>
          <cell r="E148">
            <v>0</v>
          </cell>
        </row>
        <row r="149">
          <cell r="A149">
            <v>134</v>
          </cell>
          <cell r="B149" t="str">
            <v>Cinta Bandy de 3/4</v>
          </cell>
          <cell r="C149" t="str">
            <v>ML</v>
          </cell>
          <cell r="E149">
            <v>0</v>
          </cell>
        </row>
        <row r="150">
          <cell r="A150">
            <v>135</v>
          </cell>
          <cell r="B150" t="str">
            <v>Hebillas de 3/4</v>
          </cell>
          <cell r="C150" t="str">
            <v>UN</v>
          </cell>
          <cell r="E150">
            <v>0</v>
          </cell>
        </row>
        <row r="151">
          <cell r="A151">
            <v>136</v>
          </cell>
          <cell r="B151" t="str">
            <v>Vigetas</v>
          </cell>
          <cell r="C151" t="str">
            <v>UN</v>
          </cell>
          <cell r="E151">
            <v>0</v>
          </cell>
        </row>
        <row r="152">
          <cell r="A152">
            <v>137</v>
          </cell>
          <cell r="B152" t="str">
            <v>Varilla de 1.50mts anclaje</v>
          </cell>
          <cell r="C152" t="str">
            <v>UN</v>
          </cell>
          <cell r="E152">
            <v>0</v>
          </cell>
        </row>
        <row r="153">
          <cell r="A153">
            <v>138</v>
          </cell>
          <cell r="B153" t="str">
            <v>Arandela de 4 x 4</v>
          </cell>
          <cell r="C153" t="str">
            <v>UN</v>
          </cell>
          <cell r="E153">
            <v>0</v>
          </cell>
        </row>
        <row r="154">
          <cell r="A154">
            <v>139</v>
          </cell>
          <cell r="B154" t="str">
            <v>Arandela de 2 x 2</v>
          </cell>
          <cell r="C154" t="str">
            <v>CUARTO</v>
          </cell>
          <cell r="E154">
            <v>0</v>
          </cell>
        </row>
        <row r="155">
          <cell r="A155">
            <v>140</v>
          </cell>
          <cell r="B155" t="str">
            <v>Arandela de presion para 1 1/2</v>
          </cell>
          <cell r="C155" t="str">
            <v>UN</v>
          </cell>
          <cell r="E155">
            <v>0</v>
          </cell>
        </row>
        <row r="156">
          <cell r="A156">
            <v>141</v>
          </cell>
          <cell r="B156" t="str">
            <v>Pernos de Maquina de 2"  x 1 1/2</v>
          </cell>
          <cell r="C156" t="str">
            <v>UN</v>
          </cell>
          <cell r="E156">
            <v>0</v>
          </cell>
        </row>
        <row r="157">
          <cell r="A157">
            <v>142</v>
          </cell>
          <cell r="B157" t="str">
            <v>Cable Acero de 3/8</v>
          </cell>
          <cell r="C157" t="str">
            <v>UN</v>
          </cell>
          <cell r="E157">
            <v>0</v>
          </cell>
        </row>
        <row r="158">
          <cell r="A158">
            <v>143</v>
          </cell>
          <cell r="B158" t="str">
            <v>Aisladores Tipo Tensor</v>
          </cell>
          <cell r="C158" t="str">
            <v>UN</v>
          </cell>
          <cell r="E158">
            <v>0</v>
          </cell>
        </row>
        <row r="159">
          <cell r="A159">
            <v>144</v>
          </cell>
          <cell r="B159" t="str">
            <v>Guarda Cabos</v>
          </cell>
          <cell r="C159" t="str">
            <v>ML</v>
          </cell>
          <cell r="E159">
            <v>0</v>
          </cell>
        </row>
        <row r="160">
          <cell r="A160">
            <v>145</v>
          </cell>
          <cell r="B160" t="str">
            <v>Grapa 3 pernos</v>
          </cell>
          <cell r="C160" t="str">
            <v>ML</v>
          </cell>
          <cell r="E160">
            <v>0</v>
          </cell>
        </row>
        <row r="161">
          <cell r="A161">
            <v>146</v>
          </cell>
          <cell r="B161" t="str">
            <v>Ducto de 2"</v>
          </cell>
          <cell r="C161" t="str">
            <v>ML</v>
          </cell>
          <cell r="E161">
            <v>0</v>
          </cell>
        </row>
        <row r="162">
          <cell r="A162">
            <v>147</v>
          </cell>
          <cell r="B162" t="str">
            <v>Ducto de 1 1/2"</v>
          </cell>
          <cell r="C162" t="str">
            <v>UN</v>
          </cell>
          <cell r="E162">
            <v>0</v>
          </cell>
        </row>
        <row r="163">
          <cell r="A163">
            <v>148</v>
          </cell>
          <cell r="B163" t="str">
            <v>Curva de 1 1/2"</v>
          </cell>
          <cell r="C163" t="str">
            <v>UN</v>
          </cell>
          <cell r="E163">
            <v>0</v>
          </cell>
        </row>
        <row r="164">
          <cell r="A164">
            <v>149</v>
          </cell>
          <cell r="B164" t="str">
            <v>Tapa Col Roll 0.5 x 0.5mts</v>
          </cell>
          <cell r="C164" t="str">
            <v>UN</v>
          </cell>
          <cell r="E164">
            <v>0</v>
          </cell>
        </row>
        <row r="165">
          <cell r="A165">
            <v>150</v>
          </cell>
          <cell r="B165" t="str">
            <v>Angulo</v>
          </cell>
          <cell r="C165" t="str">
            <v>UN</v>
          </cell>
          <cell r="E165">
            <v>0</v>
          </cell>
        </row>
        <row r="166">
          <cell r="A166">
            <v>151</v>
          </cell>
          <cell r="B166" t="str">
            <v>Cable Nº 4 Alum. Encauchetado</v>
          </cell>
          <cell r="C166" t="str">
            <v>UN</v>
          </cell>
          <cell r="E166">
            <v>0</v>
          </cell>
        </row>
        <row r="167">
          <cell r="A167">
            <v>152</v>
          </cell>
          <cell r="B167" t="str">
            <v>Cable Nº 10 Cobre THHN</v>
          </cell>
          <cell r="C167" t="str">
            <v>UN</v>
          </cell>
          <cell r="E167">
            <v>0</v>
          </cell>
        </row>
        <row r="168">
          <cell r="A168">
            <v>153</v>
          </cell>
          <cell r="B168" t="str">
            <v>Conectores para Ponchar AP1</v>
          </cell>
          <cell r="C168" t="str">
            <v>CUARTO</v>
          </cell>
          <cell r="E168">
            <v>0</v>
          </cell>
        </row>
        <row r="169">
          <cell r="A169">
            <v>154</v>
          </cell>
          <cell r="B169" t="str">
            <v>Protecciones Sumergibles para empalme</v>
          </cell>
          <cell r="C169" t="str">
            <v>UN</v>
          </cell>
          <cell r="E169">
            <v>0</v>
          </cell>
        </row>
        <row r="170">
          <cell r="A170">
            <v>155</v>
          </cell>
          <cell r="B170" t="str">
            <v>Cinta Nº 33</v>
          </cell>
          <cell r="C170" t="str">
            <v>UN</v>
          </cell>
          <cell r="E170">
            <v>0</v>
          </cell>
        </row>
        <row r="171">
          <cell r="A171">
            <v>156</v>
          </cell>
          <cell r="B171" t="str">
            <v>Cinta Nº 23</v>
          </cell>
          <cell r="C171" t="str">
            <v>UN</v>
          </cell>
          <cell r="E171">
            <v>0</v>
          </cell>
        </row>
        <row r="172">
          <cell r="A172">
            <v>157</v>
          </cell>
          <cell r="B172" t="str">
            <v>Ducto de 3" corrugado 35 x 3T para cajilla</v>
          </cell>
          <cell r="C172" t="str">
            <v>UN</v>
          </cell>
          <cell r="E172">
            <v>0</v>
          </cell>
        </row>
        <row r="173">
          <cell r="A173">
            <v>158</v>
          </cell>
          <cell r="B173" t="str">
            <v>Tubo de desague A - LL</v>
          </cell>
          <cell r="C173" t="str">
            <v>ML</v>
          </cell>
          <cell r="E173">
            <v>0</v>
          </cell>
        </row>
        <row r="174">
          <cell r="A174">
            <v>159</v>
          </cell>
          <cell r="B174" t="str">
            <v>Poste metálico de 4" de diámetro, 3 mts  de altura, pintado con base metálica para instalación o anclaje en pedestal, para dos luminarias. (según diseño )</v>
          </cell>
          <cell r="C174" t="str">
            <v>UN</v>
          </cell>
          <cell r="E174">
            <v>0</v>
          </cell>
        </row>
        <row r="175">
          <cell r="A175">
            <v>160</v>
          </cell>
          <cell r="B175" t="str">
            <v>Poste metálico de 4" de diámetro, 4 mts  de altura, pintado con base metálica para instalación o anclaje en pedestal, para cuatro luminarias. (según diseño)</v>
          </cell>
          <cell r="C175" t="str">
            <v>UN</v>
          </cell>
          <cell r="E175">
            <v>0</v>
          </cell>
        </row>
        <row r="176">
          <cell r="A176">
            <v>161</v>
          </cell>
          <cell r="E176">
            <v>0</v>
          </cell>
        </row>
        <row r="177">
          <cell r="A177">
            <v>162</v>
          </cell>
          <cell r="B177" t="str">
            <v>Transformador trifásico de 15 KVA, 13200/220 voltios</v>
          </cell>
          <cell r="C177" t="str">
            <v>UN</v>
          </cell>
          <cell r="D177">
            <v>4657500</v>
          </cell>
          <cell r="E177">
            <v>279450</v>
          </cell>
        </row>
        <row r="178">
          <cell r="A178">
            <v>163</v>
          </cell>
          <cell r="E178">
            <v>0</v>
          </cell>
        </row>
        <row r="179">
          <cell r="A179">
            <v>164</v>
          </cell>
          <cell r="E179">
            <v>0</v>
          </cell>
        </row>
        <row r="180">
          <cell r="A180">
            <v>165</v>
          </cell>
          <cell r="E180">
            <v>0</v>
          </cell>
        </row>
        <row r="181">
          <cell r="A181">
            <v>166</v>
          </cell>
          <cell r="E181">
            <v>0</v>
          </cell>
        </row>
        <row r="182">
          <cell r="A182">
            <v>167</v>
          </cell>
          <cell r="E182">
            <v>0</v>
          </cell>
        </row>
        <row r="183">
          <cell r="A183">
            <v>168</v>
          </cell>
          <cell r="E183">
            <v>0</v>
          </cell>
        </row>
        <row r="184">
          <cell r="A184">
            <v>169</v>
          </cell>
          <cell r="E184">
            <v>0</v>
          </cell>
        </row>
        <row r="185">
          <cell r="A185">
            <v>170</v>
          </cell>
          <cell r="E185">
            <v>0</v>
          </cell>
        </row>
        <row r="186">
          <cell r="A186">
            <v>171</v>
          </cell>
          <cell r="E186">
            <v>0</v>
          </cell>
        </row>
        <row r="187">
          <cell r="A187">
            <v>172</v>
          </cell>
          <cell r="E187">
            <v>0</v>
          </cell>
        </row>
        <row r="188">
          <cell r="A188">
            <v>173</v>
          </cell>
          <cell r="E188">
            <v>0</v>
          </cell>
        </row>
        <row r="189">
          <cell r="A189">
            <v>174</v>
          </cell>
          <cell r="E189">
            <v>0</v>
          </cell>
        </row>
        <row r="190">
          <cell r="A190">
            <v>175</v>
          </cell>
          <cell r="E190">
            <v>0</v>
          </cell>
        </row>
        <row r="191">
          <cell r="A191">
            <v>176</v>
          </cell>
          <cell r="E191">
            <v>0</v>
          </cell>
        </row>
        <row r="192">
          <cell r="A192">
            <v>177</v>
          </cell>
          <cell r="E192">
            <v>0</v>
          </cell>
        </row>
        <row r="193">
          <cell r="A193">
            <v>178</v>
          </cell>
          <cell r="E193">
            <v>0</v>
          </cell>
        </row>
        <row r="194">
          <cell r="A194">
            <v>179</v>
          </cell>
          <cell r="E194">
            <v>0</v>
          </cell>
        </row>
        <row r="195">
          <cell r="A195">
            <v>180</v>
          </cell>
          <cell r="E195">
            <v>0</v>
          </cell>
        </row>
        <row r="196">
          <cell r="A196">
            <v>181</v>
          </cell>
          <cell r="E196">
            <v>0</v>
          </cell>
        </row>
        <row r="197">
          <cell r="A197">
            <v>182</v>
          </cell>
          <cell r="E197">
            <v>0</v>
          </cell>
        </row>
        <row r="198">
          <cell r="A198">
            <v>183</v>
          </cell>
          <cell r="E198">
            <v>0</v>
          </cell>
        </row>
        <row r="199">
          <cell r="A199">
            <v>184</v>
          </cell>
          <cell r="E199">
            <v>0</v>
          </cell>
        </row>
        <row r="200">
          <cell r="A200">
            <v>185</v>
          </cell>
          <cell r="E200">
            <v>0</v>
          </cell>
        </row>
        <row r="201">
          <cell r="A201">
            <v>186</v>
          </cell>
          <cell r="E201">
            <v>0</v>
          </cell>
        </row>
        <row r="202">
          <cell r="A202">
            <v>187</v>
          </cell>
          <cell r="E202">
            <v>0</v>
          </cell>
        </row>
        <row r="203">
          <cell r="A203">
            <v>188</v>
          </cell>
          <cell r="E203">
            <v>0</v>
          </cell>
        </row>
        <row r="204">
          <cell r="A204">
            <v>189</v>
          </cell>
          <cell r="E204">
            <v>0</v>
          </cell>
        </row>
        <row r="205">
          <cell r="A205">
            <v>190</v>
          </cell>
          <cell r="E205">
            <v>0</v>
          </cell>
        </row>
        <row r="207">
          <cell r="A207" t="str">
            <v>REF.</v>
          </cell>
          <cell r="B207" t="str">
            <v>MATERIAL ACEROS</v>
          </cell>
          <cell r="C207" t="str">
            <v>UNIDAD</v>
          </cell>
          <cell r="D207" t="str">
            <v>PRECIO</v>
          </cell>
          <cell r="E207" t="str">
            <v>TRANSPORTE</v>
          </cell>
        </row>
        <row r="209">
          <cell r="A209">
            <v>191</v>
          </cell>
          <cell r="B209" t="str">
            <v>Acero de refuerzo A-37  A-60</v>
          </cell>
          <cell r="C209" t="str">
            <v>KG</v>
          </cell>
          <cell r="D209">
            <v>2100</v>
          </cell>
          <cell r="E209">
            <v>126</v>
          </cell>
        </row>
        <row r="210">
          <cell r="A210">
            <v>192</v>
          </cell>
          <cell r="B210" t="str">
            <v>Acero Fy = 60.000 PSI</v>
          </cell>
          <cell r="C210" t="str">
            <v>KG</v>
          </cell>
          <cell r="D210">
            <v>2050</v>
          </cell>
          <cell r="E210">
            <v>123</v>
          </cell>
        </row>
        <row r="211">
          <cell r="A211">
            <v>193</v>
          </cell>
          <cell r="B211" t="str">
            <v>Alambre negro</v>
          </cell>
          <cell r="C211" t="str">
            <v>KG</v>
          </cell>
          <cell r="D211">
            <v>3800</v>
          </cell>
          <cell r="E211">
            <v>228</v>
          </cell>
        </row>
        <row r="212">
          <cell r="A212">
            <v>194</v>
          </cell>
          <cell r="B212" t="str">
            <v>Caneca metálica mediana, en malla tipo cafetera, pivotante, sobre paral tubular metálico, con logotipo de la Alcaldia, según diseño</v>
          </cell>
          <cell r="C212" t="str">
            <v>UN</v>
          </cell>
          <cell r="D212">
            <v>94334</v>
          </cell>
          <cell r="E212">
            <v>5660.04</v>
          </cell>
        </row>
        <row r="213">
          <cell r="A213">
            <v>195</v>
          </cell>
          <cell r="B213" t="str">
            <v>Caseta metálica para venta de dulcería  Según diseño y con logotipo de la Alcaldía.</v>
          </cell>
          <cell r="C213" t="str">
            <v>UN</v>
          </cell>
          <cell r="D213">
            <v>4485453</v>
          </cell>
          <cell r="E213">
            <v>269127.18</v>
          </cell>
        </row>
        <row r="214">
          <cell r="A214">
            <v>196</v>
          </cell>
          <cell r="B214" t="str">
            <v>Caseta metálica, para venta de revistas. Según diseño y con logotipo de la Alcaldía.</v>
          </cell>
          <cell r="C214" t="str">
            <v>UN</v>
          </cell>
          <cell r="D214">
            <v>5866830</v>
          </cell>
          <cell r="E214">
            <v>352009.8</v>
          </cell>
        </row>
        <row r="215">
          <cell r="A215">
            <v>197</v>
          </cell>
          <cell r="B215" t="str">
            <v xml:space="preserve">Estructura metalica para cabinas Telefonicas, según detalle </v>
          </cell>
          <cell r="C215" t="str">
            <v>UN</v>
          </cell>
          <cell r="E215">
            <v>0</v>
          </cell>
        </row>
        <row r="216">
          <cell r="A216">
            <v>198</v>
          </cell>
          <cell r="B216" t="str">
            <v>Estructura para aro base de pozo</v>
          </cell>
          <cell r="C216" t="str">
            <v>UN</v>
          </cell>
          <cell r="D216">
            <v>140000</v>
          </cell>
          <cell r="E216">
            <v>8400</v>
          </cell>
        </row>
        <row r="217">
          <cell r="A217">
            <v>199</v>
          </cell>
          <cell r="B217" t="str">
            <v>Estructura para tapa de pozo</v>
          </cell>
          <cell r="C217" t="str">
            <v>UN</v>
          </cell>
          <cell r="D217">
            <v>140000</v>
          </cell>
          <cell r="E217">
            <v>8400</v>
          </cell>
        </row>
        <row r="218">
          <cell r="A218">
            <v>200</v>
          </cell>
          <cell r="B218" t="str">
            <v>Hidrante tipo humedo de 3" norma AWWA-C503</v>
          </cell>
          <cell r="C218" t="str">
            <v>UN</v>
          </cell>
          <cell r="D218">
            <v>1210000</v>
          </cell>
          <cell r="E218">
            <v>72600</v>
          </cell>
        </row>
        <row r="219">
          <cell r="A219">
            <v>201</v>
          </cell>
          <cell r="B219" t="str">
            <v>Hidrante tipo humedo de 4" norma AWWA-C503</v>
          </cell>
          <cell r="C219" t="str">
            <v>UN</v>
          </cell>
          <cell r="D219">
            <v>1980000</v>
          </cell>
          <cell r="E219">
            <v>118800</v>
          </cell>
        </row>
        <row r="220">
          <cell r="A220">
            <v>202</v>
          </cell>
          <cell r="B220" t="str">
            <v xml:space="preserve">Llave de corte de 2" </v>
          </cell>
          <cell r="C220" t="str">
            <v>UN</v>
          </cell>
          <cell r="E220">
            <v>0</v>
          </cell>
        </row>
        <row r="221">
          <cell r="A221">
            <v>203</v>
          </cell>
          <cell r="B221" t="str">
            <v>Malla Electrosoldada</v>
          </cell>
          <cell r="C221" t="str">
            <v>M²</v>
          </cell>
          <cell r="D221">
            <v>16850</v>
          </cell>
          <cell r="E221">
            <v>1011</v>
          </cell>
        </row>
        <row r="222">
          <cell r="A222">
            <v>204</v>
          </cell>
          <cell r="B222" t="str">
            <v>Malla Gallinero</v>
          </cell>
          <cell r="C222" t="str">
            <v>M²</v>
          </cell>
          <cell r="D222">
            <v>1250</v>
          </cell>
          <cell r="E222">
            <v>75</v>
          </cell>
        </row>
        <row r="223">
          <cell r="A223">
            <v>205</v>
          </cell>
          <cell r="B223" t="str">
            <v>Niple Galvanizado 1/2"</v>
          </cell>
          <cell r="C223" t="str">
            <v>Und</v>
          </cell>
          <cell r="D223">
            <v>600</v>
          </cell>
          <cell r="E223">
            <v>36</v>
          </cell>
        </row>
        <row r="224">
          <cell r="A224">
            <v>206</v>
          </cell>
          <cell r="B224" t="str">
            <v>Platina de 3/16" x 1"</v>
          </cell>
          <cell r="C224" t="str">
            <v>ML</v>
          </cell>
          <cell r="D224">
            <v>3800</v>
          </cell>
          <cell r="E224">
            <v>228</v>
          </cell>
        </row>
        <row r="225">
          <cell r="A225">
            <v>207</v>
          </cell>
          <cell r="B225" t="str">
            <v>Puntillas</v>
          </cell>
          <cell r="C225" t="str">
            <v>LB</v>
          </cell>
          <cell r="D225">
            <v>1500</v>
          </cell>
          <cell r="E225">
            <v>90</v>
          </cell>
        </row>
        <row r="226">
          <cell r="A226">
            <v>208</v>
          </cell>
          <cell r="B226" t="str">
            <v>Registro de corte</v>
          </cell>
          <cell r="C226" t="str">
            <v>UN</v>
          </cell>
          <cell r="D226">
            <v>20000</v>
          </cell>
          <cell r="E226">
            <v>1200</v>
          </cell>
        </row>
        <row r="227">
          <cell r="A227">
            <v>209</v>
          </cell>
          <cell r="B227" t="str">
            <v>Registro de incorporación en bronce</v>
          </cell>
          <cell r="C227" t="str">
            <v>UN</v>
          </cell>
          <cell r="D227">
            <v>12000</v>
          </cell>
          <cell r="E227">
            <v>720</v>
          </cell>
        </row>
        <row r="228">
          <cell r="A228">
            <v>210</v>
          </cell>
          <cell r="B228" t="str">
            <v>Rejilla en angulo de 1½" x 1/4" para sumidero A. LL., según diseño EPN</v>
          </cell>
          <cell r="C228" t="str">
            <v>UN</v>
          </cell>
          <cell r="D228">
            <v>180000</v>
          </cell>
          <cell r="E228">
            <v>10800</v>
          </cell>
        </row>
        <row r="229">
          <cell r="A229">
            <v>211</v>
          </cell>
          <cell r="B229" t="str">
            <v>Rejilla en varilla de 5/8" cada 3 cm y marco en angulo de 1"x31/6", bisagrada según modelo de EPN</v>
          </cell>
          <cell r="C229" t="str">
            <v>ML</v>
          </cell>
          <cell r="E229">
            <v>0</v>
          </cell>
        </row>
        <row r="230">
          <cell r="A230">
            <v>212</v>
          </cell>
          <cell r="B230" t="str">
            <v>Tapa valvula tipo Chorote - Tráfico liviano</v>
          </cell>
          <cell r="C230" t="str">
            <v>UN</v>
          </cell>
          <cell r="D230">
            <v>85000</v>
          </cell>
          <cell r="E230">
            <v>5100</v>
          </cell>
        </row>
        <row r="231">
          <cell r="A231">
            <v>213</v>
          </cell>
          <cell r="B231" t="str">
            <v>Tee estándar de 12"x3" derivación a brida PN 10 - Hierro dúctil</v>
          </cell>
          <cell r="C231" t="str">
            <v>UN</v>
          </cell>
          <cell r="E231">
            <v>0</v>
          </cell>
        </row>
        <row r="232">
          <cell r="A232">
            <v>214</v>
          </cell>
          <cell r="B232" t="str">
            <v>Tee estándar de 12"x4" derivación a brida PN 10 - Hierro dúctil</v>
          </cell>
          <cell r="C232" t="str">
            <v>UN</v>
          </cell>
          <cell r="E232">
            <v>0</v>
          </cell>
        </row>
        <row r="233">
          <cell r="A233">
            <v>215</v>
          </cell>
          <cell r="B233" t="str">
            <v>Tee estándar de 16"x12" derivación a brida PN 10 - Hierro dúctil</v>
          </cell>
          <cell r="C233" t="str">
            <v>UN</v>
          </cell>
          <cell r="E233">
            <v>0</v>
          </cell>
        </row>
        <row r="234">
          <cell r="A234">
            <v>216</v>
          </cell>
          <cell r="B234" t="str">
            <v>Tee estándar de 8"x12" derivación a brida PN 10 - Hierro dúctil</v>
          </cell>
          <cell r="C234" t="str">
            <v>UN</v>
          </cell>
          <cell r="E234">
            <v>0</v>
          </cell>
        </row>
        <row r="235">
          <cell r="A235">
            <v>217</v>
          </cell>
          <cell r="B235" t="str">
            <v>Tee estándar de 8"x3" derivación a brida PN 10 - Hierro dúctil</v>
          </cell>
          <cell r="C235" t="str">
            <v>UN</v>
          </cell>
          <cell r="E235">
            <v>0</v>
          </cell>
        </row>
        <row r="236">
          <cell r="A236">
            <v>218</v>
          </cell>
          <cell r="B236" t="str">
            <v>Tee estándar de 8"x4" derivación a brida PN 10 - Hierro dúctil</v>
          </cell>
          <cell r="C236" t="str">
            <v>UN</v>
          </cell>
          <cell r="E236">
            <v>0</v>
          </cell>
        </row>
        <row r="237">
          <cell r="A237">
            <v>219</v>
          </cell>
          <cell r="B237" t="str">
            <v>Tee estándar de 8"x6" derivación a brida PN 10 - Hierro dúctil</v>
          </cell>
          <cell r="C237" t="str">
            <v>UN</v>
          </cell>
          <cell r="E237">
            <v>0</v>
          </cell>
        </row>
        <row r="238">
          <cell r="A238">
            <v>220</v>
          </cell>
          <cell r="B238" t="str">
            <v>TEE GALVANIZADA DE 1/2"</v>
          </cell>
          <cell r="C238" t="str">
            <v>Und</v>
          </cell>
          <cell r="D238">
            <v>600</v>
          </cell>
          <cell r="E238">
            <v>36</v>
          </cell>
        </row>
        <row r="239">
          <cell r="A239">
            <v>221</v>
          </cell>
          <cell r="B239" t="str">
            <v>Tornillo Autoperforante</v>
          </cell>
          <cell r="C239" t="str">
            <v>Und.</v>
          </cell>
          <cell r="D239">
            <v>300</v>
          </cell>
          <cell r="E239">
            <v>18</v>
          </cell>
        </row>
        <row r="240">
          <cell r="A240">
            <v>222</v>
          </cell>
          <cell r="B240" t="str">
            <v>Tornillo Fija Ala</v>
          </cell>
          <cell r="C240" t="str">
            <v>Und.</v>
          </cell>
          <cell r="D240">
            <v>350</v>
          </cell>
          <cell r="E240">
            <v>21</v>
          </cell>
        </row>
        <row r="241">
          <cell r="A241">
            <v>223</v>
          </cell>
          <cell r="B241" t="str">
            <v>Valvula de compuerta elastica de 3" en Hierro Ductil (ASTM-A-536)</v>
          </cell>
          <cell r="C241" t="str">
            <v>UN</v>
          </cell>
          <cell r="E241">
            <v>0</v>
          </cell>
        </row>
        <row r="242">
          <cell r="A242">
            <v>224</v>
          </cell>
          <cell r="B242" t="str">
            <v>Valvula de compuerta elastica de 4" en Hierro Ductil (ASTM-A-536)</v>
          </cell>
          <cell r="C242" t="str">
            <v>UN</v>
          </cell>
          <cell r="E242">
            <v>0</v>
          </cell>
        </row>
        <row r="243">
          <cell r="A243">
            <v>225</v>
          </cell>
          <cell r="B243" t="str">
            <v>Valvula de compuerta elastica de 6" en Hierro Ductil (ASTM-A-536)</v>
          </cell>
          <cell r="C243" t="str">
            <v>UN</v>
          </cell>
          <cell r="E243">
            <v>0</v>
          </cell>
        </row>
        <row r="244">
          <cell r="A244">
            <v>226</v>
          </cell>
          <cell r="B244" t="str">
            <v>Valvula de compuerta elastica de 8" en Hierro Ductil (ASTM-A-536)</v>
          </cell>
          <cell r="C244" t="str">
            <v>UN</v>
          </cell>
          <cell r="E244">
            <v>0</v>
          </cell>
        </row>
        <row r="245">
          <cell r="A245">
            <v>227</v>
          </cell>
          <cell r="B245" t="str">
            <v>Valvula de mariposa de 16" en Hierro Ductil (ASTM-A-536) brida PN 10</v>
          </cell>
          <cell r="C245" t="str">
            <v>UN</v>
          </cell>
          <cell r="E245">
            <v>0</v>
          </cell>
        </row>
        <row r="246">
          <cell r="A246">
            <v>228</v>
          </cell>
          <cell r="B246" t="str">
            <v>Valvula de mariposa de 20" en Hierro Ductil (ASTM-A-536) brida PN 10</v>
          </cell>
          <cell r="C246" t="str">
            <v>UN</v>
          </cell>
          <cell r="E246">
            <v>0</v>
          </cell>
        </row>
        <row r="247">
          <cell r="A247">
            <v>229</v>
          </cell>
          <cell r="B247" t="str">
            <v>Hoja de Segueta</v>
          </cell>
          <cell r="C247" t="str">
            <v>UN</v>
          </cell>
          <cell r="D247">
            <v>2500</v>
          </cell>
          <cell r="E247">
            <v>150</v>
          </cell>
        </row>
        <row r="248">
          <cell r="A248">
            <v>230</v>
          </cell>
          <cell r="B248" t="str">
            <v xml:space="preserve">poste galvanizado de 2" </v>
          </cell>
          <cell r="C248" t="str">
            <v>UN</v>
          </cell>
          <cell r="D248">
            <v>78000</v>
          </cell>
          <cell r="E248">
            <v>4680</v>
          </cell>
        </row>
        <row r="249">
          <cell r="A249">
            <v>231</v>
          </cell>
          <cell r="B249" t="str">
            <v>Malla eslabonada de 2x2 cal. 10</v>
          </cell>
          <cell r="C249" t="str">
            <v>M²</v>
          </cell>
          <cell r="D249">
            <v>14500</v>
          </cell>
          <cell r="E249">
            <v>870</v>
          </cell>
        </row>
        <row r="250">
          <cell r="A250">
            <v>232</v>
          </cell>
          <cell r="B250" t="str">
            <v>Platina de 3/16" x 1"</v>
          </cell>
          <cell r="C250" t="str">
            <v>ML</v>
          </cell>
          <cell r="D250">
            <v>3800</v>
          </cell>
          <cell r="E250">
            <v>228</v>
          </cell>
        </row>
        <row r="251">
          <cell r="A251">
            <v>233</v>
          </cell>
          <cell r="B251" t="str">
            <v xml:space="preserve">angulo de 1"x1/8" </v>
          </cell>
          <cell r="E251">
            <v>0</v>
          </cell>
        </row>
        <row r="252">
          <cell r="A252">
            <v>234</v>
          </cell>
          <cell r="B252" t="str">
            <v>Hierros Ø1/2"</v>
          </cell>
          <cell r="C252" t="str">
            <v>KG</v>
          </cell>
          <cell r="D252">
            <v>2200</v>
          </cell>
          <cell r="E252">
            <v>132</v>
          </cell>
        </row>
        <row r="253">
          <cell r="A253">
            <v>235</v>
          </cell>
          <cell r="B253" t="str">
            <v>Hierros Ø3/8"</v>
          </cell>
          <cell r="C253" t="str">
            <v>KG</v>
          </cell>
          <cell r="D253">
            <v>2100</v>
          </cell>
          <cell r="E253">
            <v>126</v>
          </cell>
        </row>
        <row r="254">
          <cell r="A254">
            <v>236</v>
          </cell>
          <cell r="B254" t="str">
            <v>Hierros   Ø  1/4"</v>
          </cell>
          <cell r="C254" t="str">
            <v>KG</v>
          </cell>
          <cell r="D254">
            <v>2000</v>
          </cell>
          <cell r="E254">
            <v>120</v>
          </cell>
        </row>
        <row r="255">
          <cell r="A255">
            <v>237</v>
          </cell>
          <cell r="B255" t="str">
            <v>Alambre negro</v>
          </cell>
          <cell r="C255" t="str">
            <v>KG</v>
          </cell>
          <cell r="D255">
            <v>2300</v>
          </cell>
          <cell r="E255">
            <v>138</v>
          </cell>
        </row>
        <row r="256">
          <cell r="A256">
            <v>238</v>
          </cell>
          <cell r="E256">
            <v>0</v>
          </cell>
        </row>
        <row r="257">
          <cell r="A257">
            <v>239</v>
          </cell>
          <cell r="E257">
            <v>0</v>
          </cell>
        </row>
        <row r="258">
          <cell r="A258">
            <v>240</v>
          </cell>
          <cell r="E258">
            <v>0</v>
          </cell>
        </row>
        <row r="259">
          <cell r="A259">
            <v>241</v>
          </cell>
          <cell r="E259">
            <v>0</v>
          </cell>
        </row>
        <row r="260">
          <cell r="A260">
            <v>242</v>
          </cell>
          <cell r="E260">
            <v>0</v>
          </cell>
        </row>
        <row r="261">
          <cell r="A261">
            <v>243</v>
          </cell>
          <cell r="E261">
            <v>0</v>
          </cell>
        </row>
        <row r="262">
          <cell r="A262">
            <v>244</v>
          </cell>
          <cell r="E262">
            <v>0</v>
          </cell>
        </row>
        <row r="263">
          <cell r="A263">
            <v>245</v>
          </cell>
          <cell r="E263">
            <v>0</v>
          </cell>
        </row>
        <row r="264">
          <cell r="A264">
            <v>246</v>
          </cell>
          <cell r="E264">
            <v>0</v>
          </cell>
        </row>
        <row r="265">
          <cell r="A265">
            <v>247</v>
          </cell>
          <cell r="E265">
            <v>0</v>
          </cell>
        </row>
        <row r="266">
          <cell r="A266">
            <v>248</v>
          </cell>
          <cell r="E266">
            <v>0</v>
          </cell>
        </row>
        <row r="267">
          <cell r="A267">
            <v>249</v>
          </cell>
          <cell r="E267">
            <v>0</v>
          </cell>
        </row>
        <row r="268">
          <cell r="A268">
            <v>250</v>
          </cell>
          <cell r="E268">
            <v>0</v>
          </cell>
        </row>
        <row r="270">
          <cell r="A270" t="str">
            <v>REF.</v>
          </cell>
          <cell r="B270" t="str">
            <v>MATERIAL DE CUBIERTA</v>
          </cell>
          <cell r="C270" t="str">
            <v>UNIDAD</v>
          </cell>
          <cell r="D270" t="str">
            <v>PRECIO</v>
          </cell>
          <cell r="E270" t="str">
            <v>TRANSPORTE</v>
          </cell>
        </row>
        <row r="272">
          <cell r="A272">
            <v>251</v>
          </cell>
          <cell r="B272" t="str">
            <v xml:space="preserve">Amarres </v>
          </cell>
          <cell r="C272" t="str">
            <v>UN</v>
          </cell>
          <cell r="D272">
            <v>50</v>
          </cell>
          <cell r="E272">
            <v>3</v>
          </cell>
        </row>
        <row r="273">
          <cell r="A273">
            <v>252</v>
          </cell>
          <cell r="B273" t="str">
            <v>Caballete</v>
          </cell>
          <cell r="C273" t="str">
            <v>ML</v>
          </cell>
          <cell r="E273">
            <v>0</v>
          </cell>
        </row>
        <row r="274">
          <cell r="A274">
            <v>253</v>
          </cell>
          <cell r="B274" t="str">
            <v>Correas en perfil cerrado de 4x10 cal 18 de 6.00mts</v>
          </cell>
          <cell r="C274" t="str">
            <v>UN</v>
          </cell>
          <cell r="D274">
            <v>42500</v>
          </cell>
          <cell r="E274">
            <v>2550</v>
          </cell>
        </row>
        <row r="275">
          <cell r="A275">
            <v>254</v>
          </cell>
          <cell r="B275" t="str">
            <v>Ganchos</v>
          </cell>
          <cell r="C275" t="str">
            <v>UN</v>
          </cell>
          <cell r="D275">
            <v>780</v>
          </cell>
          <cell r="E275">
            <v>46.8</v>
          </cell>
        </row>
        <row r="276">
          <cell r="A276">
            <v>255</v>
          </cell>
          <cell r="B276" t="str">
            <v>Teja Termoacustic + Caballete</v>
          </cell>
          <cell r="C276" t="str">
            <v>M2</v>
          </cell>
          <cell r="D276">
            <v>24000</v>
          </cell>
          <cell r="E276">
            <v>1440</v>
          </cell>
        </row>
        <row r="277">
          <cell r="A277">
            <v>256</v>
          </cell>
          <cell r="B277" t="str">
            <v xml:space="preserve">Teja Termoacustic Ondulada - color Azul </v>
          </cell>
          <cell r="C277" t="str">
            <v>M2</v>
          </cell>
          <cell r="D277">
            <v>38500</v>
          </cell>
          <cell r="E277">
            <v>2310</v>
          </cell>
        </row>
        <row r="278">
          <cell r="A278">
            <v>257</v>
          </cell>
          <cell r="B278" t="str">
            <v>Teja Termoacustic Ondulada - color Terracota</v>
          </cell>
          <cell r="C278" t="str">
            <v>M2</v>
          </cell>
          <cell r="D278">
            <v>31000</v>
          </cell>
          <cell r="E278">
            <v>1860</v>
          </cell>
        </row>
        <row r="279">
          <cell r="A279">
            <v>258</v>
          </cell>
          <cell r="E279">
            <v>0</v>
          </cell>
        </row>
        <row r="280">
          <cell r="A280">
            <v>259</v>
          </cell>
          <cell r="E280">
            <v>0</v>
          </cell>
        </row>
        <row r="281">
          <cell r="A281">
            <v>260</v>
          </cell>
          <cell r="E281">
            <v>0</v>
          </cell>
        </row>
        <row r="282">
          <cell r="A282">
            <v>261</v>
          </cell>
          <cell r="E282">
            <v>0</v>
          </cell>
        </row>
        <row r="283">
          <cell r="A283">
            <v>262</v>
          </cell>
          <cell r="E283">
            <v>0</v>
          </cell>
        </row>
        <row r="284">
          <cell r="A284">
            <v>263</v>
          </cell>
          <cell r="E284">
            <v>0</v>
          </cell>
        </row>
        <row r="285">
          <cell r="A285">
            <v>264</v>
          </cell>
          <cell r="E285">
            <v>0</v>
          </cell>
        </row>
        <row r="286">
          <cell r="A286">
            <v>265</v>
          </cell>
          <cell r="E286">
            <v>0</v>
          </cell>
        </row>
        <row r="287">
          <cell r="A287">
            <v>266</v>
          </cell>
          <cell r="E287">
            <v>0</v>
          </cell>
        </row>
        <row r="288">
          <cell r="A288">
            <v>267</v>
          </cell>
          <cell r="E288">
            <v>0</v>
          </cell>
        </row>
        <row r="289">
          <cell r="A289">
            <v>268</v>
          </cell>
          <cell r="E289">
            <v>0</v>
          </cell>
        </row>
        <row r="290">
          <cell r="A290">
            <v>269</v>
          </cell>
          <cell r="E290">
            <v>0</v>
          </cell>
        </row>
        <row r="291">
          <cell r="A291">
            <v>270</v>
          </cell>
          <cell r="E291">
            <v>0</v>
          </cell>
        </row>
        <row r="292">
          <cell r="A292">
            <v>271</v>
          </cell>
          <cell r="E292">
            <v>0</v>
          </cell>
        </row>
        <row r="293">
          <cell r="A293">
            <v>272</v>
          </cell>
          <cell r="E293">
            <v>0</v>
          </cell>
        </row>
        <row r="294">
          <cell r="A294">
            <v>273</v>
          </cell>
          <cell r="E294">
            <v>0</v>
          </cell>
        </row>
        <row r="295">
          <cell r="A295">
            <v>274</v>
          </cell>
          <cell r="E295">
            <v>0</v>
          </cell>
        </row>
        <row r="296">
          <cell r="A296">
            <v>275</v>
          </cell>
          <cell r="E296">
            <v>0</v>
          </cell>
        </row>
        <row r="297">
          <cell r="A297">
            <v>276</v>
          </cell>
          <cell r="E297">
            <v>0</v>
          </cell>
        </row>
        <row r="298">
          <cell r="A298">
            <v>277</v>
          </cell>
          <cell r="E298">
            <v>0</v>
          </cell>
        </row>
        <row r="299">
          <cell r="A299">
            <v>278</v>
          </cell>
          <cell r="E299">
            <v>0</v>
          </cell>
        </row>
        <row r="300">
          <cell r="A300">
            <v>279</v>
          </cell>
          <cell r="E300">
            <v>0</v>
          </cell>
        </row>
        <row r="301">
          <cell r="A301">
            <v>280</v>
          </cell>
          <cell r="E301">
            <v>0</v>
          </cell>
        </row>
        <row r="303">
          <cell r="A303" t="str">
            <v>REF.</v>
          </cell>
          <cell r="B303" t="str">
            <v>MATERIAL DE PVC</v>
          </cell>
          <cell r="C303" t="str">
            <v>UNIDAD</v>
          </cell>
          <cell r="D303" t="str">
            <v>PRECIO</v>
          </cell>
          <cell r="E303" t="str">
            <v>TRANSPORTE</v>
          </cell>
        </row>
        <row r="305">
          <cell r="A305">
            <v>281</v>
          </cell>
          <cell r="B305" t="str">
            <v>Adaptador macho PF + UAD</v>
          </cell>
          <cell r="C305" t="str">
            <v>UN</v>
          </cell>
          <cell r="D305">
            <v>1166</v>
          </cell>
          <cell r="E305">
            <v>69.959999999999994</v>
          </cell>
        </row>
        <row r="306">
          <cell r="A306">
            <v>282</v>
          </cell>
          <cell r="B306" t="str">
            <v>Adaptador Novafor 6"</v>
          </cell>
          <cell r="C306" t="str">
            <v>UN</v>
          </cell>
          <cell r="D306">
            <v>17663</v>
          </cell>
          <cell r="E306">
            <v>1059.78</v>
          </cell>
        </row>
        <row r="307">
          <cell r="A307">
            <v>283</v>
          </cell>
          <cell r="B307" t="str">
            <v>Adaptador PVC-AC de 12" union Z</v>
          </cell>
          <cell r="C307" t="str">
            <v>UN</v>
          </cell>
          <cell r="D307">
            <v>268652</v>
          </cell>
          <cell r="E307">
            <v>16119.119999999999</v>
          </cell>
        </row>
        <row r="308">
          <cell r="A308">
            <v>284</v>
          </cell>
          <cell r="B308" t="str">
            <v>Adaptador PVC-AC de 3"</v>
          </cell>
          <cell r="C308" t="str">
            <v>UN</v>
          </cell>
          <cell r="D308">
            <v>16600</v>
          </cell>
          <cell r="E308">
            <v>996</v>
          </cell>
        </row>
        <row r="309">
          <cell r="A309">
            <v>285</v>
          </cell>
          <cell r="B309" t="str">
            <v>Adaptador PVC-AC de 4"</v>
          </cell>
          <cell r="C309" t="str">
            <v>UN</v>
          </cell>
          <cell r="D309">
            <v>18490</v>
          </cell>
          <cell r="E309">
            <v>1109.3999999999999</v>
          </cell>
        </row>
        <row r="310">
          <cell r="A310">
            <v>286</v>
          </cell>
          <cell r="B310" t="str">
            <v>Adaptador PVC-AC de 6" union Z</v>
          </cell>
          <cell r="C310" t="str">
            <v>UN</v>
          </cell>
          <cell r="D310">
            <v>44830</v>
          </cell>
          <cell r="E310">
            <v>2689.7999999999997</v>
          </cell>
        </row>
        <row r="311">
          <cell r="A311">
            <v>287</v>
          </cell>
          <cell r="B311" t="str">
            <v>Adaptador PVC-AC de 8" union Z</v>
          </cell>
          <cell r="C311" t="str">
            <v>UN</v>
          </cell>
          <cell r="D311">
            <v>61648</v>
          </cell>
          <cell r="E311">
            <v>3698.8799999999997</v>
          </cell>
        </row>
        <row r="312">
          <cell r="A312">
            <v>288</v>
          </cell>
          <cell r="B312" t="str">
            <v>Codo de gran radio PVC 3"x90º UZ-RDE 21</v>
          </cell>
          <cell r="C312" t="str">
            <v>UN</v>
          </cell>
          <cell r="D312">
            <v>47099</v>
          </cell>
          <cell r="E312">
            <v>2825.94</v>
          </cell>
        </row>
        <row r="313">
          <cell r="A313">
            <v>289</v>
          </cell>
          <cell r="B313" t="str">
            <v>Codo de gran radio PVC 4"x90º UZ-RDE 21</v>
          </cell>
          <cell r="C313" t="str">
            <v>UN</v>
          </cell>
          <cell r="D313">
            <v>90433</v>
          </cell>
          <cell r="E313">
            <v>5425.98</v>
          </cell>
        </row>
        <row r="314">
          <cell r="A314">
            <v>290</v>
          </cell>
          <cell r="B314" t="str">
            <v>Collar de derivación de 8" x 2"</v>
          </cell>
          <cell r="C314" t="str">
            <v>UN</v>
          </cell>
          <cell r="D314">
            <v>604406</v>
          </cell>
          <cell r="E314">
            <v>36264.36</v>
          </cell>
        </row>
        <row r="315">
          <cell r="A315">
            <v>291</v>
          </cell>
          <cell r="B315" t="str">
            <v>Collar de derivación PVC  3" x 1/2"</v>
          </cell>
          <cell r="C315" t="str">
            <v>UN</v>
          </cell>
          <cell r="D315">
            <v>11020</v>
          </cell>
          <cell r="E315">
            <v>661.19999999999993</v>
          </cell>
        </row>
        <row r="316">
          <cell r="A316">
            <v>292</v>
          </cell>
          <cell r="B316" t="str">
            <v>Lubricante para tubo PVC union mecánica</v>
          </cell>
          <cell r="C316" t="str">
            <v>LB</v>
          </cell>
          <cell r="D316">
            <v>11136</v>
          </cell>
          <cell r="E316">
            <v>668.16</v>
          </cell>
        </row>
        <row r="317">
          <cell r="A317">
            <v>293</v>
          </cell>
          <cell r="B317" t="str">
            <v>Manguera PVC  PF+UAD de 1/2"</v>
          </cell>
          <cell r="C317" t="str">
            <v>ML</v>
          </cell>
          <cell r="E317">
            <v>0</v>
          </cell>
        </row>
        <row r="318">
          <cell r="A318">
            <v>294</v>
          </cell>
          <cell r="B318" t="str">
            <v xml:space="preserve">Tapon soldar de 2" PVC </v>
          </cell>
          <cell r="C318" t="str">
            <v>UN</v>
          </cell>
          <cell r="E318">
            <v>0</v>
          </cell>
        </row>
        <row r="319">
          <cell r="A319">
            <v>295</v>
          </cell>
          <cell r="B319" t="str">
            <v xml:space="preserve">Tee PVC-RDE 21 de 3" x 3" x 2"  </v>
          </cell>
          <cell r="C319" t="str">
            <v>UN</v>
          </cell>
          <cell r="E319">
            <v>0</v>
          </cell>
        </row>
        <row r="320">
          <cell r="A320">
            <v>296</v>
          </cell>
          <cell r="B320" t="str">
            <v xml:space="preserve">Tee PVC-RDE 21 de 3" x 3" x 3"  </v>
          </cell>
          <cell r="C320" t="str">
            <v>UN</v>
          </cell>
          <cell r="E320">
            <v>0</v>
          </cell>
        </row>
        <row r="321">
          <cell r="A321">
            <v>297</v>
          </cell>
          <cell r="B321" t="str">
            <v xml:space="preserve">Tee PVC-RDE 21 de 4" x 4" x 4"  </v>
          </cell>
          <cell r="C321" t="str">
            <v>UN</v>
          </cell>
          <cell r="E321">
            <v>0</v>
          </cell>
        </row>
        <row r="322">
          <cell r="A322">
            <v>360</v>
          </cell>
          <cell r="B322" t="str">
            <v>Tubo PVC  D = 6" sello hermético NTC 3722</v>
          </cell>
          <cell r="C322" t="str">
            <v>ML</v>
          </cell>
          <cell r="E322">
            <v>0</v>
          </cell>
        </row>
        <row r="323">
          <cell r="A323">
            <v>298</v>
          </cell>
          <cell r="B323" t="str">
            <v>Tubo PVC  D = 12" sello hermético NTC 3722</v>
          </cell>
          <cell r="C323" t="str">
            <v>ML</v>
          </cell>
          <cell r="E323">
            <v>0</v>
          </cell>
        </row>
        <row r="324">
          <cell r="A324">
            <v>299</v>
          </cell>
          <cell r="B324" t="str">
            <v>Tubo PVC  D = 16" sello hermético NTC 3722</v>
          </cell>
          <cell r="C324" t="str">
            <v>ML</v>
          </cell>
          <cell r="E324">
            <v>0</v>
          </cell>
        </row>
        <row r="325">
          <cell r="A325">
            <v>300</v>
          </cell>
          <cell r="B325" t="str">
            <v>Tubo PVC  D = 20" sello hermético NTC 3722</v>
          </cell>
          <cell r="C325" t="str">
            <v>ML</v>
          </cell>
          <cell r="E325">
            <v>0</v>
          </cell>
        </row>
        <row r="326">
          <cell r="A326">
            <v>301</v>
          </cell>
          <cell r="B326" t="str">
            <v>Tubo PVC  D = 24" sello hermético NTC 3722</v>
          </cell>
          <cell r="C326" t="str">
            <v>ML</v>
          </cell>
          <cell r="E326">
            <v>0</v>
          </cell>
        </row>
        <row r="327">
          <cell r="A327">
            <v>302</v>
          </cell>
          <cell r="B327" t="str">
            <v>Tubo PVC  D= 160mm, pared estructural y sello hermético</v>
          </cell>
          <cell r="C327" t="str">
            <v>ML</v>
          </cell>
          <cell r="D327">
            <v>21103.333333333332</v>
          </cell>
          <cell r="E327">
            <v>1266.1999999999998</v>
          </cell>
        </row>
        <row r="328">
          <cell r="A328">
            <v>303</v>
          </cell>
          <cell r="B328" t="str">
            <v>Tubo PVC  D= 315mm,  pared estructural y sello hermético</v>
          </cell>
          <cell r="C328" t="str">
            <v>ML</v>
          </cell>
          <cell r="D328">
            <v>65542</v>
          </cell>
          <cell r="E328">
            <v>3932.52</v>
          </cell>
        </row>
        <row r="329">
          <cell r="A329">
            <v>304</v>
          </cell>
          <cell r="B329" t="str">
            <v xml:space="preserve">Tubo PVC  RDE 21 D= 12" union mecanica </v>
          </cell>
          <cell r="C329" t="str">
            <v>ML</v>
          </cell>
          <cell r="E329">
            <v>0</v>
          </cell>
        </row>
        <row r="330">
          <cell r="A330">
            <v>305</v>
          </cell>
          <cell r="B330" t="str">
            <v xml:space="preserve">Tubo PVC  RDE 21 D= 16" union mecanica </v>
          </cell>
          <cell r="C330" t="str">
            <v>ML</v>
          </cell>
          <cell r="E330">
            <v>0</v>
          </cell>
        </row>
        <row r="331">
          <cell r="A331">
            <v>306</v>
          </cell>
          <cell r="B331" t="str">
            <v xml:space="preserve">Tubo PVC  RDE 21 D= 2" union mecanica </v>
          </cell>
          <cell r="C331" t="str">
            <v>ML</v>
          </cell>
          <cell r="E331">
            <v>0</v>
          </cell>
        </row>
        <row r="332">
          <cell r="A332">
            <v>307</v>
          </cell>
          <cell r="B332" t="str">
            <v xml:space="preserve">Tubo PVC  RDE 21 D= 3" union mecanica </v>
          </cell>
          <cell r="C332" t="str">
            <v>ML</v>
          </cell>
          <cell r="E332">
            <v>0</v>
          </cell>
        </row>
        <row r="333">
          <cell r="A333">
            <v>308</v>
          </cell>
          <cell r="B333" t="str">
            <v xml:space="preserve">Tubo PVC  RDE 21 D= 4" union mecanica </v>
          </cell>
          <cell r="C333" t="str">
            <v>ML</v>
          </cell>
          <cell r="E333">
            <v>0</v>
          </cell>
        </row>
        <row r="334">
          <cell r="A334">
            <v>309</v>
          </cell>
          <cell r="B334" t="str">
            <v xml:space="preserve">Tubo PVC  RDE 21 D= 8" union mecanica </v>
          </cell>
          <cell r="C334" t="str">
            <v>ML</v>
          </cell>
          <cell r="E334">
            <v>0</v>
          </cell>
        </row>
        <row r="335">
          <cell r="A335">
            <v>310</v>
          </cell>
          <cell r="B335" t="str">
            <v>Tubo PVC D= 21", pared estructural y sello hermético.</v>
          </cell>
          <cell r="C335" t="str">
            <v>ML</v>
          </cell>
          <cell r="E335">
            <v>0</v>
          </cell>
        </row>
        <row r="336">
          <cell r="A336">
            <v>311</v>
          </cell>
          <cell r="B336" t="str">
            <v>Tubo PVC D= 27", pared estructural y sello hermético.</v>
          </cell>
          <cell r="C336" t="str">
            <v>ML</v>
          </cell>
          <cell r="E336">
            <v>0</v>
          </cell>
        </row>
        <row r="337">
          <cell r="A337">
            <v>312</v>
          </cell>
          <cell r="B337" t="str">
            <v>Unión para Tubería PVC de pared estructural de 27"</v>
          </cell>
          <cell r="C337" t="str">
            <v>UN</v>
          </cell>
          <cell r="E337">
            <v>0</v>
          </cell>
        </row>
        <row r="338">
          <cell r="A338">
            <v>313</v>
          </cell>
          <cell r="B338" t="str">
            <v>Unión rápida PVC 12"  RDE 21</v>
          </cell>
          <cell r="C338" t="str">
            <v>UN</v>
          </cell>
          <cell r="E338">
            <v>0</v>
          </cell>
        </row>
        <row r="339">
          <cell r="A339">
            <v>314</v>
          </cell>
          <cell r="B339" t="str">
            <v>Unión rápida PVC 2"  RDE 21</v>
          </cell>
          <cell r="C339" t="str">
            <v>UN</v>
          </cell>
          <cell r="E339">
            <v>0</v>
          </cell>
        </row>
        <row r="340">
          <cell r="A340">
            <v>315</v>
          </cell>
          <cell r="B340" t="str">
            <v>Unión rápida PVC 3"  RDE 21</v>
          </cell>
          <cell r="C340" t="str">
            <v>UN</v>
          </cell>
          <cell r="E340">
            <v>0</v>
          </cell>
        </row>
        <row r="341">
          <cell r="A341">
            <v>316</v>
          </cell>
          <cell r="B341" t="str">
            <v>Unión rápida PVC 4"  RDE 21</v>
          </cell>
          <cell r="C341" t="str">
            <v>UN</v>
          </cell>
          <cell r="E341">
            <v>0</v>
          </cell>
        </row>
        <row r="342">
          <cell r="A342">
            <v>317</v>
          </cell>
          <cell r="B342" t="str">
            <v>Unión rápida PVC 6"  RDE 21</v>
          </cell>
          <cell r="C342" t="str">
            <v>UN</v>
          </cell>
          <cell r="E342">
            <v>0</v>
          </cell>
        </row>
        <row r="343">
          <cell r="A343">
            <v>318</v>
          </cell>
          <cell r="B343" t="str">
            <v>Unión rápida PVC 8"  RDE 21</v>
          </cell>
          <cell r="C343" t="str">
            <v>UN</v>
          </cell>
          <cell r="E343">
            <v>0</v>
          </cell>
        </row>
        <row r="344">
          <cell r="A344">
            <v>319</v>
          </cell>
          <cell r="B344" t="str">
            <v>Unión reparación PVC 3"  RDE 21</v>
          </cell>
          <cell r="C344" t="str">
            <v>UN</v>
          </cell>
          <cell r="E344">
            <v>0</v>
          </cell>
        </row>
        <row r="345">
          <cell r="A345">
            <v>320</v>
          </cell>
          <cell r="B345" t="str">
            <v>Unión reparación PVC 4"  RDE 21</v>
          </cell>
          <cell r="C345" t="str">
            <v>UN</v>
          </cell>
          <cell r="E345">
            <v>0</v>
          </cell>
        </row>
        <row r="346">
          <cell r="A346">
            <v>321</v>
          </cell>
          <cell r="B346" t="str">
            <v xml:space="preserve">Union Universal de 16" </v>
          </cell>
          <cell r="C346" t="str">
            <v>UN</v>
          </cell>
          <cell r="E346">
            <v>0</v>
          </cell>
        </row>
        <row r="347">
          <cell r="A347">
            <v>322</v>
          </cell>
          <cell r="B347" t="str">
            <v xml:space="preserve">Union Universal de 20" </v>
          </cell>
          <cell r="C347" t="str">
            <v>UN</v>
          </cell>
          <cell r="E347">
            <v>0</v>
          </cell>
        </row>
        <row r="348">
          <cell r="A348">
            <v>323</v>
          </cell>
          <cell r="B348" t="str">
            <v xml:space="preserve">Unión reparación PVC 6"  </v>
          </cell>
          <cell r="C348" t="str">
            <v>UN</v>
          </cell>
          <cell r="D348">
            <v>24288</v>
          </cell>
          <cell r="E348">
            <v>1457.28</v>
          </cell>
        </row>
        <row r="349">
          <cell r="A349">
            <v>324</v>
          </cell>
          <cell r="B349" t="str">
            <v xml:space="preserve">Codo de 90º PVC de 2" </v>
          </cell>
          <cell r="C349" t="str">
            <v>UN</v>
          </cell>
          <cell r="D349">
            <v>5500</v>
          </cell>
          <cell r="E349">
            <v>330</v>
          </cell>
        </row>
        <row r="350">
          <cell r="A350">
            <v>325</v>
          </cell>
          <cell r="B350" t="str">
            <v>Tubo de PVC 2"</v>
          </cell>
          <cell r="C350" t="str">
            <v>ML</v>
          </cell>
          <cell r="D350">
            <v>6787.333333333333</v>
          </cell>
          <cell r="E350">
            <v>407.23999999999995</v>
          </cell>
        </row>
        <row r="351">
          <cell r="A351">
            <v>326</v>
          </cell>
          <cell r="B351" t="str">
            <v>Unión PVC de 2"</v>
          </cell>
          <cell r="C351" t="str">
            <v>UN</v>
          </cell>
          <cell r="D351">
            <v>2200</v>
          </cell>
          <cell r="E351">
            <v>132</v>
          </cell>
        </row>
        <row r="352">
          <cell r="A352">
            <v>327</v>
          </cell>
          <cell r="B352" t="str">
            <v>Soldadura PVC 1/4 de Gal.</v>
          </cell>
          <cell r="C352" t="str">
            <v>UN</v>
          </cell>
          <cell r="D352">
            <v>49390</v>
          </cell>
          <cell r="E352">
            <v>2963.4</v>
          </cell>
        </row>
        <row r="353">
          <cell r="A353">
            <v>328</v>
          </cell>
          <cell r="B353" t="str">
            <v>Limpiador PVC 1/4 de Gal</v>
          </cell>
          <cell r="C353" t="str">
            <v>UN</v>
          </cell>
          <cell r="D353">
            <v>23707</v>
          </cell>
          <cell r="E353">
            <v>1422.4199999999998</v>
          </cell>
        </row>
        <row r="354">
          <cell r="A354">
            <v>329</v>
          </cell>
          <cell r="B354" t="str">
            <v>Sifon de Piso 2" PVC</v>
          </cell>
          <cell r="C354" t="str">
            <v>UN</v>
          </cell>
          <cell r="D354">
            <v>4000</v>
          </cell>
          <cell r="E354">
            <v>240</v>
          </cell>
        </row>
        <row r="355">
          <cell r="A355">
            <v>330</v>
          </cell>
          <cell r="B355" t="str">
            <v>Tubo de PVC 4"</v>
          </cell>
          <cell r="C355" t="str">
            <v>ML</v>
          </cell>
          <cell r="D355">
            <v>14129.666666666666</v>
          </cell>
          <cell r="E355">
            <v>847.78</v>
          </cell>
        </row>
        <row r="356">
          <cell r="A356">
            <v>331</v>
          </cell>
          <cell r="B356" t="str">
            <v>Unión PVC de 4"</v>
          </cell>
          <cell r="C356" t="str">
            <v>UN</v>
          </cell>
          <cell r="D356">
            <v>4200</v>
          </cell>
          <cell r="E356">
            <v>252</v>
          </cell>
        </row>
        <row r="357">
          <cell r="A357">
            <v>332</v>
          </cell>
          <cell r="B357" t="str">
            <v xml:space="preserve">Codo de 90º PVC de 4" </v>
          </cell>
          <cell r="C357" t="str">
            <v>UN</v>
          </cell>
          <cell r="D357">
            <v>8018</v>
          </cell>
          <cell r="E357">
            <v>481.08</v>
          </cell>
        </row>
        <row r="358">
          <cell r="A358">
            <v>333</v>
          </cell>
          <cell r="B358" t="str">
            <v>Tubo de PVC 6"</v>
          </cell>
          <cell r="C358" t="str">
            <v>ML</v>
          </cell>
          <cell r="D358">
            <v>29923.833333333332</v>
          </cell>
          <cell r="E358">
            <v>1795.4299999999998</v>
          </cell>
        </row>
        <row r="359">
          <cell r="A359">
            <v>334</v>
          </cell>
          <cell r="B359" t="str">
            <v>Codo reventilado 90 1/8º cxc PVC</v>
          </cell>
          <cell r="C359" t="str">
            <v>UN</v>
          </cell>
          <cell r="D359">
            <v>13682</v>
          </cell>
          <cell r="E359">
            <v>820.92</v>
          </cell>
        </row>
        <row r="360">
          <cell r="A360">
            <v>335</v>
          </cell>
          <cell r="B360" t="str">
            <v>Tubo de PVC 6" ALL</v>
          </cell>
          <cell r="C360" t="str">
            <v>ML</v>
          </cell>
          <cell r="D360">
            <v>20090.5</v>
          </cell>
          <cell r="E360">
            <v>1205.43</v>
          </cell>
        </row>
        <row r="361">
          <cell r="A361">
            <v>336</v>
          </cell>
          <cell r="B361" t="str">
            <v>Tubo de PVC 4" ALL</v>
          </cell>
          <cell r="C361" t="str">
            <v>ML</v>
          </cell>
          <cell r="D361">
            <v>9963</v>
          </cell>
          <cell r="E361">
            <v>597.78</v>
          </cell>
        </row>
        <row r="362">
          <cell r="A362">
            <v>337</v>
          </cell>
          <cell r="B362" t="str">
            <v>Tubo de PVC 2" ALL</v>
          </cell>
          <cell r="C362" t="str">
            <v>ML</v>
          </cell>
          <cell r="D362">
            <v>4980</v>
          </cell>
          <cell r="E362">
            <v>298.8</v>
          </cell>
        </row>
        <row r="363">
          <cell r="A363">
            <v>338</v>
          </cell>
          <cell r="B363" t="str">
            <v xml:space="preserve">Codo de 90º PVC de 1/2" </v>
          </cell>
          <cell r="C363" t="str">
            <v>UN</v>
          </cell>
          <cell r="D363">
            <v>500</v>
          </cell>
          <cell r="E363">
            <v>30</v>
          </cell>
        </row>
        <row r="364">
          <cell r="A364">
            <v>339</v>
          </cell>
          <cell r="B364" t="str">
            <v>Tubo de PVC 1/2"</v>
          </cell>
          <cell r="C364" t="str">
            <v>ML</v>
          </cell>
          <cell r="D364">
            <v>2083.3333333333335</v>
          </cell>
          <cell r="E364">
            <v>125</v>
          </cell>
        </row>
        <row r="365">
          <cell r="A365">
            <v>340</v>
          </cell>
          <cell r="B365" t="str">
            <v>Unión PVC de 1/2"</v>
          </cell>
          <cell r="C365" t="str">
            <v>UN</v>
          </cell>
          <cell r="D365">
            <v>350</v>
          </cell>
          <cell r="E365">
            <v>21</v>
          </cell>
        </row>
        <row r="366">
          <cell r="A366">
            <v>341</v>
          </cell>
          <cell r="B366" t="str">
            <v>Registro de 1/2"</v>
          </cell>
          <cell r="C366" t="str">
            <v>UN</v>
          </cell>
          <cell r="D366">
            <v>12500</v>
          </cell>
          <cell r="E366">
            <v>750</v>
          </cell>
        </row>
        <row r="367">
          <cell r="A367">
            <v>342</v>
          </cell>
          <cell r="B367" t="str">
            <v>Tanque plastico de 1000 litros</v>
          </cell>
          <cell r="C367" t="str">
            <v>UN</v>
          </cell>
          <cell r="D367">
            <v>180000</v>
          </cell>
          <cell r="E367">
            <v>10800</v>
          </cell>
        </row>
        <row r="368">
          <cell r="A368">
            <v>343</v>
          </cell>
          <cell r="B368" t="str">
            <v>Tee de PVC 1/2"</v>
          </cell>
          <cell r="C368" t="str">
            <v>UN</v>
          </cell>
          <cell r="D368">
            <v>650</v>
          </cell>
          <cell r="E368">
            <v>39</v>
          </cell>
        </row>
        <row r="369">
          <cell r="A369">
            <v>344</v>
          </cell>
          <cell r="B369" t="str">
            <v>Adaptador macho 1/2"</v>
          </cell>
          <cell r="C369" t="str">
            <v>UN</v>
          </cell>
          <cell r="D369">
            <v>400</v>
          </cell>
          <cell r="E369">
            <v>24</v>
          </cell>
        </row>
        <row r="370">
          <cell r="A370">
            <v>345</v>
          </cell>
          <cell r="B370" t="str">
            <v>Adaptador hembra 1/2"</v>
          </cell>
          <cell r="C370" t="str">
            <v>UN</v>
          </cell>
          <cell r="D370">
            <v>350</v>
          </cell>
          <cell r="E370">
            <v>21</v>
          </cell>
        </row>
        <row r="371">
          <cell r="A371">
            <v>346</v>
          </cell>
          <cell r="B371" t="str">
            <v>Llave terminal</v>
          </cell>
          <cell r="C371" t="str">
            <v>UN</v>
          </cell>
          <cell r="D371">
            <v>4000</v>
          </cell>
          <cell r="E371">
            <v>240</v>
          </cell>
        </row>
        <row r="372">
          <cell r="A372">
            <v>347</v>
          </cell>
          <cell r="B372" t="str">
            <v>Tubo de PVC 1/2" agujerada</v>
          </cell>
          <cell r="C372" t="str">
            <v>ML</v>
          </cell>
          <cell r="D372">
            <v>2860</v>
          </cell>
          <cell r="E372">
            <v>171.6</v>
          </cell>
        </row>
        <row r="373">
          <cell r="A373">
            <v>348</v>
          </cell>
          <cell r="E373">
            <v>0</v>
          </cell>
        </row>
        <row r="374">
          <cell r="A374">
            <v>349</v>
          </cell>
          <cell r="E374">
            <v>0</v>
          </cell>
        </row>
        <row r="375">
          <cell r="A375">
            <v>350</v>
          </cell>
          <cell r="E375">
            <v>0</v>
          </cell>
        </row>
        <row r="376">
          <cell r="A376">
            <v>351</v>
          </cell>
          <cell r="E376">
            <v>0</v>
          </cell>
        </row>
        <row r="377">
          <cell r="A377">
            <v>352</v>
          </cell>
          <cell r="E377">
            <v>0</v>
          </cell>
        </row>
        <row r="378">
          <cell r="A378">
            <v>353</v>
          </cell>
          <cell r="E378">
            <v>0</v>
          </cell>
        </row>
        <row r="379">
          <cell r="A379">
            <v>354</v>
          </cell>
          <cell r="E379">
            <v>0</v>
          </cell>
        </row>
        <row r="380">
          <cell r="A380">
            <v>355</v>
          </cell>
          <cell r="E380">
            <v>0</v>
          </cell>
        </row>
        <row r="381">
          <cell r="A381">
            <v>356</v>
          </cell>
          <cell r="E381">
            <v>0</v>
          </cell>
        </row>
        <row r="382">
          <cell r="A382">
            <v>357</v>
          </cell>
          <cell r="E382">
            <v>0</v>
          </cell>
        </row>
        <row r="383">
          <cell r="A383">
            <v>358</v>
          </cell>
          <cell r="E383">
            <v>0</v>
          </cell>
        </row>
        <row r="384">
          <cell r="A384">
            <v>359</v>
          </cell>
          <cell r="E384">
            <v>0</v>
          </cell>
        </row>
        <row r="385">
          <cell r="A385">
            <v>360</v>
          </cell>
          <cell r="E385">
            <v>0</v>
          </cell>
        </row>
        <row r="387">
          <cell r="A387" t="str">
            <v>REF.</v>
          </cell>
          <cell r="B387" t="str">
            <v>MATERIAL DE PINTURAS</v>
          </cell>
          <cell r="C387" t="str">
            <v>UNIDAD</v>
          </cell>
          <cell r="D387" t="str">
            <v>PRECIO</v>
          </cell>
          <cell r="E387" t="str">
            <v>TRANSPORTE</v>
          </cell>
        </row>
        <row r="389">
          <cell r="A389">
            <v>361</v>
          </cell>
          <cell r="B389" t="str">
            <v>GRANIPLAST</v>
          </cell>
          <cell r="C389" t="str">
            <v>KG</v>
          </cell>
          <cell r="D389">
            <v>1200</v>
          </cell>
          <cell r="E389">
            <v>72</v>
          </cell>
        </row>
        <row r="390">
          <cell r="A390">
            <v>362</v>
          </cell>
          <cell r="B390" t="str">
            <v>Pintura en esmalte</v>
          </cell>
          <cell r="C390" t="str">
            <v>GL</v>
          </cell>
          <cell r="D390">
            <v>39000</v>
          </cell>
          <cell r="E390">
            <v>2340</v>
          </cell>
        </row>
        <row r="391">
          <cell r="A391">
            <v>363</v>
          </cell>
          <cell r="B391" t="str">
            <v>Solvente para esmalte</v>
          </cell>
          <cell r="C391" t="str">
            <v>GL</v>
          </cell>
          <cell r="D391">
            <v>6000</v>
          </cell>
          <cell r="E391">
            <v>360</v>
          </cell>
        </row>
        <row r="392">
          <cell r="A392">
            <v>364</v>
          </cell>
          <cell r="B392" t="str">
            <v>Anticoorosivo</v>
          </cell>
          <cell r="C392" t="str">
            <v>Gl</v>
          </cell>
          <cell r="D392">
            <v>36000</v>
          </cell>
          <cell r="E392">
            <v>2160</v>
          </cell>
        </row>
        <row r="393">
          <cell r="A393">
            <v>365</v>
          </cell>
          <cell r="B393" t="str">
            <v>Vinilo tipo A</v>
          </cell>
          <cell r="C393" t="str">
            <v>Gl</v>
          </cell>
          <cell r="D393">
            <v>35000</v>
          </cell>
          <cell r="E393">
            <v>2100</v>
          </cell>
        </row>
        <row r="394">
          <cell r="A394">
            <v>366</v>
          </cell>
          <cell r="B394" t="str">
            <v>CINTA DE ENMASCARAR</v>
          </cell>
          <cell r="C394" t="str">
            <v>UND</v>
          </cell>
          <cell r="D394">
            <v>4000</v>
          </cell>
          <cell r="E394">
            <v>240</v>
          </cell>
        </row>
        <row r="395">
          <cell r="A395">
            <v>367</v>
          </cell>
          <cell r="E395">
            <v>0</v>
          </cell>
        </row>
        <row r="396">
          <cell r="A396">
            <v>368</v>
          </cell>
          <cell r="E396">
            <v>0</v>
          </cell>
        </row>
        <row r="397">
          <cell r="A397">
            <v>369</v>
          </cell>
          <cell r="E397">
            <v>0</v>
          </cell>
        </row>
        <row r="398">
          <cell r="A398">
            <v>370</v>
          </cell>
          <cell r="E398">
            <v>0</v>
          </cell>
        </row>
        <row r="399">
          <cell r="A399">
            <v>371</v>
          </cell>
          <cell r="E399">
            <v>0</v>
          </cell>
        </row>
        <row r="400">
          <cell r="A400">
            <v>372</v>
          </cell>
          <cell r="E400">
            <v>0</v>
          </cell>
        </row>
        <row r="401">
          <cell r="A401">
            <v>373</v>
          </cell>
          <cell r="E401">
            <v>0</v>
          </cell>
        </row>
        <row r="402">
          <cell r="A402">
            <v>374</v>
          </cell>
          <cell r="E402">
            <v>0</v>
          </cell>
        </row>
        <row r="403">
          <cell r="A403">
            <v>375</v>
          </cell>
          <cell r="E403">
            <v>0</v>
          </cell>
        </row>
        <row r="404">
          <cell r="A404">
            <v>376</v>
          </cell>
          <cell r="E404">
            <v>0</v>
          </cell>
        </row>
        <row r="405">
          <cell r="A405">
            <v>377</v>
          </cell>
          <cell r="E405">
            <v>0</v>
          </cell>
        </row>
        <row r="406">
          <cell r="A406">
            <v>378</v>
          </cell>
          <cell r="E406">
            <v>0</v>
          </cell>
        </row>
        <row r="407">
          <cell r="A407">
            <v>379</v>
          </cell>
          <cell r="E407">
            <v>0</v>
          </cell>
        </row>
        <row r="408">
          <cell r="A408">
            <v>380</v>
          </cell>
          <cell r="E408">
            <v>0</v>
          </cell>
        </row>
        <row r="409">
          <cell r="A409">
            <v>381</v>
          </cell>
          <cell r="E409">
            <v>0</v>
          </cell>
        </row>
        <row r="410">
          <cell r="A410">
            <v>382</v>
          </cell>
          <cell r="E410">
            <v>0</v>
          </cell>
        </row>
        <row r="411">
          <cell r="A411">
            <v>383</v>
          </cell>
          <cell r="E411">
            <v>0</v>
          </cell>
        </row>
        <row r="412">
          <cell r="A412">
            <v>384</v>
          </cell>
          <cell r="E412">
            <v>0</v>
          </cell>
        </row>
        <row r="413">
          <cell r="A413">
            <v>385</v>
          </cell>
          <cell r="E413">
            <v>0</v>
          </cell>
        </row>
        <row r="414">
          <cell r="A414">
            <v>386</v>
          </cell>
          <cell r="E414">
            <v>0</v>
          </cell>
        </row>
        <row r="415">
          <cell r="A415">
            <v>387</v>
          </cell>
          <cell r="E415">
            <v>0</v>
          </cell>
        </row>
        <row r="416">
          <cell r="A416">
            <v>388</v>
          </cell>
          <cell r="E416">
            <v>0</v>
          </cell>
        </row>
        <row r="417">
          <cell r="A417">
            <v>389</v>
          </cell>
          <cell r="E417">
            <v>0</v>
          </cell>
        </row>
        <row r="418">
          <cell r="A418">
            <v>390</v>
          </cell>
          <cell r="E418">
            <v>0</v>
          </cell>
        </row>
        <row r="420">
          <cell r="A420" t="str">
            <v>REF.</v>
          </cell>
          <cell r="B420" t="str">
            <v>MATERIAL VARIOS</v>
          </cell>
          <cell r="C420" t="str">
            <v>UNIDAD</v>
          </cell>
          <cell r="D420" t="str">
            <v>PRECIO</v>
          </cell>
          <cell r="E420" t="str">
            <v>TRANSPORTE</v>
          </cell>
        </row>
        <row r="422">
          <cell r="A422">
            <v>391</v>
          </cell>
          <cell r="B422" t="str">
            <v>Agua</v>
          </cell>
          <cell r="C422" t="str">
            <v>LT</v>
          </cell>
          <cell r="D422">
            <v>10</v>
          </cell>
          <cell r="E422">
            <v>0.6</v>
          </cell>
        </row>
        <row r="423">
          <cell r="A423">
            <v>392</v>
          </cell>
          <cell r="B423" t="str">
            <v>Arbol nativo, h &gt; 1,50 mts.</v>
          </cell>
          <cell r="C423" t="str">
            <v>UN</v>
          </cell>
          <cell r="D423">
            <v>20000</v>
          </cell>
          <cell r="E423">
            <v>1200</v>
          </cell>
        </row>
        <row r="424">
          <cell r="A424">
            <v>393</v>
          </cell>
          <cell r="B424" t="str">
            <v xml:space="preserve">Cemento asfáltico grado de penetraciòn 80-100 (debe cumplir con especificación INVIAS, art.410/02). </v>
          </cell>
          <cell r="C424" t="str">
            <v>GL</v>
          </cell>
          <cell r="D424">
            <v>4500</v>
          </cell>
          <cell r="E424">
            <v>270</v>
          </cell>
        </row>
        <row r="425">
          <cell r="A425">
            <v>394</v>
          </cell>
          <cell r="B425" t="str">
            <v>Cemento asfaltico para bacheo tipo MDC-0 debe cumplir especificaciòn INVIAS art.450/02.E=0.05</v>
          </cell>
          <cell r="C425" t="str">
            <v>M3</v>
          </cell>
          <cell r="D425">
            <v>227000</v>
          </cell>
          <cell r="E425">
            <v>13620</v>
          </cell>
        </row>
        <row r="426">
          <cell r="A426">
            <v>395</v>
          </cell>
          <cell r="B426" t="str">
            <v>Digitacion de plano, incluye impresión</v>
          </cell>
          <cell r="C426" t="str">
            <v>UN</v>
          </cell>
          <cell r="D426">
            <v>80000</v>
          </cell>
          <cell r="E426">
            <v>4800</v>
          </cell>
        </row>
        <row r="427">
          <cell r="A427">
            <v>396</v>
          </cell>
          <cell r="B427" t="str">
            <v>Imprimante para via</v>
          </cell>
          <cell r="C427" t="str">
            <v>LT</v>
          </cell>
          <cell r="D427">
            <v>920</v>
          </cell>
          <cell r="E427">
            <v>55.199999999999996</v>
          </cell>
        </row>
        <row r="428">
          <cell r="A428">
            <v>397</v>
          </cell>
          <cell r="B428" t="str">
            <v>Kit Silla Yee 300x160mm.  Incluye: silla yee, abrazadera y empaque de caucho.</v>
          </cell>
          <cell r="C428" t="str">
            <v>UN</v>
          </cell>
          <cell r="D428">
            <v>88941</v>
          </cell>
          <cell r="E428">
            <v>5336.46</v>
          </cell>
        </row>
        <row r="429">
          <cell r="A429">
            <v>398</v>
          </cell>
          <cell r="B429" t="str">
            <v>Mogador informativo</v>
          </cell>
          <cell r="C429" t="str">
            <v>UN</v>
          </cell>
          <cell r="D429">
            <v>2450000</v>
          </cell>
          <cell r="E429">
            <v>147000</v>
          </cell>
        </row>
        <row r="430">
          <cell r="A430">
            <v>399</v>
          </cell>
          <cell r="B430" t="str">
            <v>Polipropileno de color</v>
          </cell>
          <cell r="C430" t="str">
            <v>M2</v>
          </cell>
          <cell r="D430">
            <v>1900</v>
          </cell>
          <cell r="E430">
            <v>114</v>
          </cell>
        </row>
        <row r="431">
          <cell r="A431">
            <v>400</v>
          </cell>
          <cell r="B431" t="str">
            <v>Señalización horizontal: Flecha con microesfera marca 3M al 60% con pintura reflectiva tipo T. P., según norma INVIAS</v>
          </cell>
          <cell r="C431" t="str">
            <v>UN</v>
          </cell>
          <cell r="D431">
            <v>28000</v>
          </cell>
          <cell r="E431">
            <v>1680</v>
          </cell>
        </row>
        <row r="432">
          <cell r="A432">
            <v>401</v>
          </cell>
          <cell r="B432" t="str">
            <v>Señalización horizontal: Linea de cebra con microesfera marca 3M al 60% con pintura reflectiva tipo T. P., según norma INVIAS</v>
          </cell>
          <cell r="C432" t="str">
            <v>ML</v>
          </cell>
          <cell r="D432">
            <v>5000</v>
          </cell>
          <cell r="E432">
            <v>300</v>
          </cell>
        </row>
        <row r="433">
          <cell r="A433">
            <v>402</v>
          </cell>
          <cell r="B433" t="str">
            <v>Señalización Vertical: Señal preventiva o reglamentaria; en angulo 2" x 2" x 1/4", según norma INVIAS</v>
          </cell>
          <cell r="C433" t="str">
            <v>UN</v>
          </cell>
          <cell r="D433">
            <v>250000</v>
          </cell>
          <cell r="E433">
            <v>15000</v>
          </cell>
        </row>
        <row r="434">
          <cell r="A434">
            <v>403</v>
          </cell>
          <cell r="B434" t="str">
            <v>Impermeabilizante SIKA</v>
          </cell>
          <cell r="C434" t="str">
            <v>Kg</v>
          </cell>
          <cell r="D434">
            <v>68900</v>
          </cell>
          <cell r="E434">
            <v>4134</v>
          </cell>
        </row>
        <row r="435">
          <cell r="A435">
            <v>404</v>
          </cell>
          <cell r="B435" t="str">
            <v>Lavamanos Institucional Briggs</v>
          </cell>
          <cell r="C435" t="str">
            <v>UN</v>
          </cell>
          <cell r="D435">
            <v>130000</v>
          </cell>
          <cell r="E435">
            <v>7800</v>
          </cell>
        </row>
        <row r="436">
          <cell r="A436">
            <v>405</v>
          </cell>
          <cell r="B436" t="str">
            <v>Sanitario</v>
          </cell>
          <cell r="C436" t="str">
            <v>GL</v>
          </cell>
          <cell r="D436">
            <v>112000</v>
          </cell>
          <cell r="E436">
            <v>6720</v>
          </cell>
        </row>
        <row r="437">
          <cell r="A437">
            <v>406</v>
          </cell>
          <cell r="B437" t="str">
            <v>Juego de cancha multiple en tuberia de 2"</v>
          </cell>
          <cell r="C437" t="str">
            <v>GL</v>
          </cell>
          <cell r="D437">
            <v>3600000</v>
          </cell>
          <cell r="E437">
            <v>216000</v>
          </cell>
        </row>
        <row r="438">
          <cell r="A438">
            <v>407</v>
          </cell>
          <cell r="B438" t="str">
            <v>Vidrio liso 4 mm</v>
          </cell>
          <cell r="C438" t="str">
            <v>M2</v>
          </cell>
          <cell r="D438">
            <v>19500</v>
          </cell>
          <cell r="E438">
            <v>1170</v>
          </cell>
        </row>
        <row r="439">
          <cell r="A439">
            <v>408</v>
          </cell>
          <cell r="B439" t="str">
            <v>Vidrio templado de 5 mm</v>
          </cell>
          <cell r="C439" t="str">
            <v>M2</v>
          </cell>
          <cell r="D439">
            <v>23400</v>
          </cell>
          <cell r="E439">
            <v>1404</v>
          </cell>
        </row>
        <row r="440">
          <cell r="A440">
            <v>409</v>
          </cell>
          <cell r="E440">
            <v>0</v>
          </cell>
        </row>
        <row r="441">
          <cell r="A441">
            <v>410</v>
          </cell>
          <cell r="E441">
            <v>0</v>
          </cell>
        </row>
        <row r="442">
          <cell r="A442">
            <v>411</v>
          </cell>
          <cell r="E442">
            <v>0</v>
          </cell>
        </row>
        <row r="443">
          <cell r="A443">
            <v>412</v>
          </cell>
          <cell r="E443">
            <v>0</v>
          </cell>
        </row>
        <row r="444">
          <cell r="A444">
            <v>413</v>
          </cell>
          <cell r="E444">
            <v>0</v>
          </cell>
        </row>
        <row r="445">
          <cell r="A445">
            <v>414</v>
          </cell>
          <cell r="E445">
            <v>0</v>
          </cell>
        </row>
        <row r="446">
          <cell r="A446">
            <v>415</v>
          </cell>
          <cell r="E446">
            <v>0</v>
          </cell>
        </row>
        <row r="447">
          <cell r="A447">
            <v>416</v>
          </cell>
          <cell r="E447">
            <v>0</v>
          </cell>
        </row>
        <row r="448">
          <cell r="A448">
            <v>417</v>
          </cell>
          <cell r="E448">
            <v>0</v>
          </cell>
        </row>
        <row r="449">
          <cell r="A449">
            <v>418</v>
          </cell>
          <cell r="E449">
            <v>0</v>
          </cell>
        </row>
        <row r="450">
          <cell r="A450">
            <v>419</v>
          </cell>
          <cell r="E450">
            <v>0</v>
          </cell>
        </row>
        <row r="451">
          <cell r="A451">
            <v>420</v>
          </cell>
          <cell r="E451">
            <v>0</v>
          </cell>
        </row>
        <row r="452">
          <cell r="A452">
            <v>421</v>
          </cell>
          <cell r="E452">
            <v>0</v>
          </cell>
        </row>
        <row r="453">
          <cell r="A453">
            <v>422</v>
          </cell>
          <cell r="E453">
            <v>0</v>
          </cell>
        </row>
        <row r="454">
          <cell r="A454">
            <v>423</v>
          </cell>
          <cell r="E454">
            <v>0</v>
          </cell>
        </row>
        <row r="455">
          <cell r="A455">
            <v>424</v>
          </cell>
          <cell r="E455">
            <v>0</v>
          </cell>
        </row>
        <row r="456">
          <cell r="A456">
            <v>425</v>
          </cell>
          <cell r="E456">
            <v>0</v>
          </cell>
        </row>
        <row r="457">
          <cell r="A457">
            <v>426</v>
          </cell>
          <cell r="E457">
            <v>0</v>
          </cell>
        </row>
        <row r="458">
          <cell r="A458">
            <v>427</v>
          </cell>
          <cell r="E458">
            <v>0</v>
          </cell>
        </row>
        <row r="459">
          <cell r="A459">
            <v>428</v>
          </cell>
          <cell r="E459">
            <v>0</v>
          </cell>
        </row>
        <row r="460">
          <cell r="A460">
            <v>429</v>
          </cell>
          <cell r="E460">
            <v>0</v>
          </cell>
        </row>
        <row r="461">
          <cell r="A461">
            <v>430</v>
          </cell>
          <cell r="E461">
            <v>0</v>
          </cell>
        </row>
        <row r="462">
          <cell r="A462">
            <v>431</v>
          </cell>
          <cell r="E462">
            <v>0</v>
          </cell>
        </row>
        <row r="463">
          <cell r="A463">
            <v>432</v>
          </cell>
          <cell r="E463">
            <v>0</v>
          </cell>
        </row>
        <row r="464">
          <cell r="A464">
            <v>433</v>
          </cell>
          <cell r="E464">
            <v>0</v>
          </cell>
        </row>
        <row r="465">
          <cell r="A465">
            <v>434</v>
          </cell>
          <cell r="E465">
            <v>0</v>
          </cell>
        </row>
        <row r="466">
          <cell r="A466">
            <v>435</v>
          </cell>
          <cell r="E466">
            <v>0</v>
          </cell>
        </row>
        <row r="467">
          <cell r="A467">
            <v>436</v>
          </cell>
          <cell r="E467">
            <v>0</v>
          </cell>
        </row>
        <row r="468">
          <cell r="A468">
            <v>437</v>
          </cell>
          <cell r="E468">
            <v>0</v>
          </cell>
        </row>
        <row r="469">
          <cell r="A469">
            <v>438</v>
          </cell>
          <cell r="E469">
            <v>0</v>
          </cell>
        </row>
        <row r="470">
          <cell r="A470">
            <v>439</v>
          </cell>
          <cell r="E470">
            <v>0</v>
          </cell>
        </row>
        <row r="471">
          <cell r="A471">
            <v>440</v>
          </cell>
          <cell r="E471">
            <v>0</v>
          </cell>
        </row>
        <row r="472">
          <cell r="A472">
            <v>441</v>
          </cell>
          <cell r="E472">
            <v>0</v>
          </cell>
        </row>
        <row r="473">
          <cell r="A473">
            <v>442</v>
          </cell>
          <cell r="E473">
            <v>0</v>
          </cell>
        </row>
        <row r="474">
          <cell r="A474">
            <v>443</v>
          </cell>
          <cell r="E474">
            <v>0</v>
          </cell>
        </row>
        <row r="475">
          <cell r="A475">
            <v>444</v>
          </cell>
          <cell r="E475">
            <v>0</v>
          </cell>
        </row>
        <row r="476">
          <cell r="A476">
            <v>445</v>
          </cell>
          <cell r="E476">
            <v>0</v>
          </cell>
        </row>
        <row r="477">
          <cell r="A477">
            <v>446</v>
          </cell>
          <cell r="E477">
            <v>0</v>
          </cell>
        </row>
        <row r="478">
          <cell r="A478">
            <v>447</v>
          </cell>
          <cell r="E478">
            <v>0</v>
          </cell>
        </row>
        <row r="479">
          <cell r="A479">
            <v>448</v>
          </cell>
          <cell r="E479">
            <v>0</v>
          </cell>
        </row>
        <row r="480">
          <cell r="A480">
            <v>449</v>
          </cell>
          <cell r="E480">
            <v>0</v>
          </cell>
        </row>
        <row r="481">
          <cell r="A481">
            <v>450</v>
          </cell>
          <cell r="E481">
            <v>0</v>
          </cell>
        </row>
        <row r="483">
          <cell r="A483" t="str">
            <v>REF.</v>
          </cell>
          <cell r="B483" t="str">
            <v>MATERIAL CARPINTERIA METALICA</v>
          </cell>
          <cell r="C483" t="str">
            <v>UNIDAD</v>
          </cell>
          <cell r="D483" t="str">
            <v>PRECIO</v>
          </cell>
          <cell r="E483" t="str">
            <v>TRANSPORTE</v>
          </cell>
        </row>
        <row r="485">
          <cell r="A485">
            <v>451</v>
          </cell>
          <cell r="B485" t="str">
            <v>Alambre Negro</v>
          </cell>
          <cell r="C485" t="str">
            <v>KG</v>
          </cell>
          <cell r="D485">
            <v>1500</v>
          </cell>
          <cell r="E485">
            <v>90</v>
          </cell>
        </row>
        <row r="486">
          <cell r="A486">
            <v>452</v>
          </cell>
          <cell r="B486" t="str">
            <v>Angulo 1/8"x2"</v>
          </cell>
          <cell r="C486" t="str">
            <v>ML</v>
          </cell>
          <cell r="D486">
            <v>7500</v>
          </cell>
          <cell r="E486">
            <v>450</v>
          </cell>
        </row>
        <row r="487">
          <cell r="A487">
            <v>453</v>
          </cell>
          <cell r="B487" t="str">
            <v>Angulo 3/16"x2"</v>
          </cell>
          <cell r="C487" t="str">
            <v>ML</v>
          </cell>
          <cell r="D487">
            <v>10100</v>
          </cell>
          <cell r="E487">
            <v>606</v>
          </cell>
        </row>
        <row r="488">
          <cell r="A488">
            <v>454</v>
          </cell>
          <cell r="B488" t="str">
            <v>Angulo de 1"x1/8"</v>
          </cell>
          <cell r="C488" t="str">
            <v>ML</v>
          </cell>
          <cell r="D488">
            <v>1950</v>
          </cell>
          <cell r="E488">
            <v>117</v>
          </cell>
        </row>
        <row r="489">
          <cell r="A489">
            <v>455</v>
          </cell>
          <cell r="B489" t="str">
            <v>Angulo de 1"x1/8"</v>
          </cell>
          <cell r="C489" t="str">
            <v>ML</v>
          </cell>
          <cell r="D489">
            <v>2000</v>
          </cell>
          <cell r="E489">
            <v>120</v>
          </cell>
        </row>
        <row r="490">
          <cell r="A490">
            <v>456</v>
          </cell>
          <cell r="B490" t="str">
            <v>Angulo de 11/2" x 3/16</v>
          </cell>
          <cell r="C490" t="str">
            <v>ML</v>
          </cell>
          <cell r="D490">
            <v>6400</v>
          </cell>
          <cell r="E490">
            <v>384</v>
          </cell>
        </row>
        <row r="491">
          <cell r="A491">
            <v>457</v>
          </cell>
          <cell r="B491" t="str">
            <v>Angulo de 11/2"x1/8"</v>
          </cell>
          <cell r="C491" t="str">
            <v>ML</v>
          </cell>
          <cell r="D491">
            <v>6500</v>
          </cell>
          <cell r="E491">
            <v>390</v>
          </cell>
        </row>
        <row r="492">
          <cell r="A492">
            <v>458</v>
          </cell>
          <cell r="B492" t="str">
            <v>Angulo de 2 1/2" x 1/4</v>
          </cell>
          <cell r="C492" t="str">
            <v>ML</v>
          </cell>
          <cell r="D492">
            <v>13300</v>
          </cell>
          <cell r="E492">
            <v>798</v>
          </cell>
        </row>
        <row r="493">
          <cell r="A493">
            <v>459</v>
          </cell>
          <cell r="B493" t="str">
            <v>Angulo de 3/4"x1/8"</v>
          </cell>
          <cell r="C493" t="str">
            <v>ML</v>
          </cell>
          <cell r="D493">
            <v>1450</v>
          </cell>
          <cell r="E493">
            <v>87</v>
          </cell>
        </row>
        <row r="494">
          <cell r="A494">
            <v>460</v>
          </cell>
          <cell r="B494" t="str">
            <v>Anticorrosivo</v>
          </cell>
          <cell r="C494" t="str">
            <v>GL</v>
          </cell>
          <cell r="D494">
            <v>22000</v>
          </cell>
          <cell r="E494">
            <v>1320</v>
          </cell>
        </row>
        <row r="495">
          <cell r="A495">
            <v>461</v>
          </cell>
          <cell r="B495" t="str">
            <v xml:space="preserve">Arena </v>
          </cell>
          <cell r="C495" t="str">
            <v>M3</v>
          </cell>
          <cell r="D495">
            <v>35000</v>
          </cell>
          <cell r="E495">
            <v>2100</v>
          </cell>
        </row>
        <row r="496">
          <cell r="A496">
            <v>462</v>
          </cell>
          <cell r="B496" t="str">
            <v>Basculante tipo mariposa</v>
          </cell>
          <cell r="C496" t="str">
            <v>UN</v>
          </cell>
          <cell r="D496">
            <v>600</v>
          </cell>
          <cell r="E496">
            <v>36</v>
          </cell>
        </row>
        <row r="497">
          <cell r="A497">
            <v>463</v>
          </cell>
          <cell r="B497" t="str">
            <v xml:space="preserve">Bisagra </v>
          </cell>
          <cell r="C497" t="str">
            <v>UN</v>
          </cell>
          <cell r="D497">
            <v>750</v>
          </cell>
          <cell r="E497">
            <v>45</v>
          </cell>
        </row>
        <row r="498">
          <cell r="A498">
            <v>464</v>
          </cell>
          <cell r="B498" t="str">
            <v>Bisagra de 1/2"</v>
          </cell>
          <cell r="C498" t="str">
            <v>UN</v>
          </cell>
          <cell r="D498">
            <v>350</v>
          </cell>
          <cell r="E498">
            <v>21</v>
          </cell>
        </row>
        <row r="499">
          <cell r="A499">
            <v>465</v>
          </cell>
          <cell r="B499" t="str">
            <v>Bisagra de 5/8"</v>
          </cell>
          <cell r="C499" t="str">
            <v>UN</v>
          </cell>
          <cell r="D499">
            <v>500</v>
          </cell>
          <cell r="E499">
            <v>30</v>
          </cell>
        </row>
        <row r="500">
          <cell r="A500">
            <v>466</v>
          </cell>
          <cell r="B500" t="str">
            <v xml:space="preserve">Cemento Gris </v>
          </cell>
          <cell r="C500" t="str">
            <v>Saco</v>
          </cell>
          <cell r="D500">
            <v>12000</v>
          </cell>
          <cell r="E500">
            <v>720</v>
          </cell>
        </row>
        <row r="501">
          <cell r="A501">
            <v>467</v>
          </cell>
          <cell r="B501" t="str">
            <v>Chapa marca Vera sencilla</v>
          </cell>
          <cell r="C501" t="str">
            <v>UN</v>
          </cell>
          <cell r="D501">
            <v>18000</v>
          </cell>
          <cell r="E501">
            <v>1080</v>
          </cell>
        </row>
        <row r="502">
          <cell r="A502">
            <v>468</v>
          </cell>
          <cell r="B502" t="str">
            <v>Chapa marca Vera sencilla</v>
          </cell>
          <cell r="C502" t="str">
            <v>UN</v>
          </cell>
          <cell r="D502">
            <v>25000</v>
          </cell>
          <cell r="E502">
            <v>1500</v>
          </cell>
        </row>
        <row r="503">
          <cell r="A503">
            <v>469</v>
          </cell>
          <cell r="B503" t="str">
            <v>Correa tipo canal</v>
          </cell>
          <cell r="C503" t="str">
            <v>ML</v>
          </cell>
          <cell r="D503">
            <v>6600</v>
          </cell>
          <cell r="E503">
            <v>396</v>
          </cell>
        </row>
        <row r="504">
          <cell r="A504">
            <v>470</v>
          </cell>
          <cell r="B504" t="str">
            <v>Corredera</v>
          </cell>
          <cell r="C504" t="str">
            <v>UN</v>
          </cell>
          <cell r="D504">
            <v>1200</v>
          </cell>
          <cell r="E504">
            <v>72</v>
          </cell>
        </row>
        <row r="505">
          <cell r="A505">
            <v>471</v>
          </cell>
          <cell r="B505" t="str">
            <v>Corredera</v>
          </cell>
          <cell r="C505" t="str">
            <v>UN</v>
          </cell>
          <cell r="D505">
            <v>2500</v>
          </cell>
          <cell r="E505">
            <v>150</v>
          </cell>
        </row>
        <row r="506">
          <cell r="A506">
            <v>472</v>
          </cell>
          <cell r="B506" t="str">
            <v>Equipo electrico soldadura</v>
          </cell>
          <cell r="C506" t="str">
            <v>DIA</v>
          </cell>
          <cell r="D506">
            <v>30000</v>
          </cell>
          <cell r="E506">
            <v>1800</v>
          </cell>
        </row>
        <row r="507">
          <cell r="A507">
            <v>473</v>
          </cell>
          <cell r="B507" t="str">
            <v>Gasolina</v>
          </cell>
          <cell r="C507" t="str">
            <v>GL</v>
          </cell>
          <cell r="D507">
            <v>6000</v>
          </cell>
          <cell r="E507">
            <v>360</v>
          </cell>
        </row>
        <row r="508">
          <cell r="A508">
            <v>474</v>
          </cell>
          <cell r="B508" t="str">
            <v>Gravilla</v>
          </cell>
          <cell r="C508" t="str">
            <v>M3</v>
          </cell>
          <cell r="D508">
            <v>40000</v>
          </cell>
          <cell r="E508">
            <v>2400</v>
          </cell>
        </row>
        <row r="509">
          <cell r="A509">
            <v>475</v>
          </cell>
          <cell r="B509" t="str">
            <v>Lamina C.R. Cal.18</v>
          </cell>
          <cell r="C509" t="str">
            <v>M2</v>
          </cell>
          <cell r="D509">
            <v>26000</v>
          </cell>
          <cell r="E509">
            <v>1560</v>
          </cell>
        </row>
        <row r="510">
          <cell r="A510">
            <v>476</v>
          </cell>
          <cell r="B510" t="str">
            <v>Lamina C.R. Cal.20</v>
          </cell>
          <cell r="C510" t="str">
            <v>M2</v>
          </cell>
          <cell r="D510">
            <v>19500</v>
          </cell>
          <cell r="E510">
            <v>1170</v>
          </cell>
        </row>
        <row r="511">
          <cell r="A511">
            <v>477</v>
          </cell>
          <cell r="B511" t="str">
            <v>Lamina cal 16</v>
          </cell>
          <cell r="C511" t="str">
            <v>M2</v>
          </cell>
          <cell r="D511">
            <v>30500</v>
          </cell>
          <cell r="E511">
            <v>1830</v>
          </cell>
        </row>
        <row r="512">
          <cell r="A512">
            <v>478</v>
          </cell>
          <cell r="B512" t="str">
            <v>Malla eslabonada de 2x2 cal 10</v>
          </cell>
          <cell r="C512" t="str">
            <v>M2</v>
          </cell>
          <cell r="D512">
            <v>10000</v>
          </cell>
          <cell r="E512">
            <v>600</v>
          </cell>
        </row>
        <row r="513">
          <cell r="A513">
            <v>479</v>
          </cell>
          <cell r="B513" t="str">
            <v>Manija sencilla</v>
          </cell>
          <cell r="C513" t="str">
            <v>UN</v>
          </cell>
          <cell r="D513">
            <v>2000</v>
          </cell>
          <cell r="E513">
            <v>120</v>
          </cell>
        </row>
        <row r="514">
          <cell r="A514">
            <v>480</v>
          </cell>
          <cell r="B514" t="str">
            <v>Masilla</v>
          </cell>
          <cell r="C514" t="str">
            <v>GL</v>
          </cell>
          <cell r="D514">
            <v>18000</v>
          </cell>
          <cell r="E514">
            <v>1080</v>
          </cell>
        </row>
        <row r="515">
          <cell r="A515">
            <v>481</v>
          </cell>
          <cell r="B515" t="str">
            <v xml:space="preserve">Medallon de lujo </v>
          </cell>
          <cell r="C515" t="str">
            <v>UN</v>
          </cell>
          <cell r="D515">
            <v>5000</v>
          </cell>
          <cell r="E515">
            <v>300</v>
          </cell>
        </row>
        <row r="516">
          <cell r="A516">
            <v>482</v>
          </cell>
          <cell r="B516" t="str">
            <v>Pasador para puerta</v>
          </cell>
          <cell r="C516" t="str">
            <v>UN</v>
          </cell>
          <cell r="D516">
            <v>4000</v>
          </cell>
          <cell r="E516">
            <v>240</v>
          </cell>
        </row>
        <row r="517">
          <cell r="A517">
            <v>483</v>
          </cell>
          <cell r="B517" t="str">
            <v>Perno de 3/4"</v>
          </cell>
          <cell r="C517" t="str">
            <v>UN</v>
          </cell>
          <cell r="D517">
            <v>1500</v>
          </cell>
          <cell r="E517">
            <v>90</v>
          </cell>
        </row>
        <row r="518">
          <cell r="A518">
            <v>484</v>
          </cell>
          <cell r="B518" t="str">
            <v>Platina 1 1/2" x 1/8"</v>
          </cell>
          <cell r="C518" t="str">
            <v>ML</v>
          </cell>
          <cell r="D518">
            <v>1800</v>
          </cell>
          <cell r="E518">
            <v>108</v>
          </cell>
        </row>
        <row r="519">
          <cell r="A519">
            <v>485</v>
          </cell>
          <cell r="B519" t="str">
            <v>Platina 11/2" x 3/16</v>
          </cell>
          <cell r="C519" t="str">
            <v>ML</v>
          </cell>
          <cell r="D519">
            <v>3600</v>
          </cell>
          <cell r="E519">
            <v>216</v>
          </cell>
        </row>
        <row r="520">
          <cell r="A520">
            <v>486</v>
          </cell>
          <cell r="B520" t="str">
            <v>Platina de 1/2"x1/8"</v>
          </cell>
          <cell r="C520" t="str">
            <v>ML</v>
          </cell>
          <cell r="D520">
            <v>1300</v>
          </cell>
          <cell r="E520">
            <v>78</v>
          </cell>
        </row>
        <row r="521">
          <cell r="A521">
            <v>487</v>
          </cell>
          <cell r="B521" t="str">
            <v>Soldadura W.A. 6013</v>
          </cell>
          <cell r="C521" t="str">
            <v>KG</v>
          </cell>
          <cell r="D521">
            <v>4500</v>
          </cell>
          <cell r="E521">
            <v>270</v>
          </cell>
        </row>
        <row r="522">
          <cell r="A522">
            <v>488</v>
          </cell>
          <cell r="B522" t="str">
            <v>Tubo Aguas Negras 21/2"</v>
          </cell>
          <cell r="C522" t="str">
            <v>ML</v>
          </cell>
          <cell r="D522">
            <v>8550</v>
          </cell>
          <cell r="E522">
            <v>513</v>
          </cell>
        </row>
        <row r="523">
          <cell r="A523">
            <v>489</v>
          </cell>
          <cell r="B523" t="str">
            <v>Tubo cuadrado 11/2"</v>
          </cell>
          <cell r="C523" t="str">
            <v>ML</v>
          </cell>
          <cell r="D523">
            <v>2700</v>
          </cell>
          <cell r="E523">
            <v>162</v>
          </cell>
        </row>
        <row r="524">
          <cell r="A524">
            <v>490</v>
          </cell>
          <cell r="B524" t="str">
            <v>Tubo cuadrado de 1" cal 20</v>
          </cell>
          <cell r="C524" t="str">
            <v>Ml</v>
          </cell>
          <cell r="D524">
            <v>1500</v>
          </cell>
          <cell r="E524">
            <v>90</v>
          </cell>
        </row>
        <row r="525">
          <cell r="A525">
            <v>491</v>
          </cell>
          <cell r="B525" t="str">
            <v>Tubo cuadrado de 3/4"</v>
          </cell>
          <cell r="C525" t="str">
            <v>ML</v>
          </cell>
          <cell r="D525">
            <v>1350</v>
          </cell>
          <cell r="E525">
            <v>81</v>
          </cell>
        </row>
        <row r="526">
          <cell r="A526">
            <v>492</v>
          </cell>
          <cell r="B526" t="str">
            <v>Tubo de 2 x 1 cal. 20</v>
          </cell>
          <cell r="C526" t="str">
            <v>ML</v>
          </cell>
          <cell r="D526">
            <v>2500</v>
          </cell>
          <cell r="E526">
            <v>150</v>
          </cell>
        </row>
        <row r="527">
          <cell r="A527">
            <v>493</v>
          </cell>
          <cell r="B527" t="str">
            <v>Tubo en acero 3/4"</v>
          </cell>
          <cell r="C527" t="str">
            <v>ML</v>
          </cell>
          <cell r="D527">
            <v>2200</v>
          </cell>
          <cell r="E527">
            <v>132</v>
          </cell>
        </row>
        <row r="528">
          <cell r="A528">
            <v>494</v>
          </cell>
          <cell r="B528" t="str">
            <v>Tubo en acero cromado de 2"</v>
          </cell>
          <cell r="C528" t="str">
            <v>ML</v>
          </cell>
          <cell r="D528">
            <v>9100</v>
          </cell>
          <cell r="E528">
            <v>546</v>
          </cell>
        </row>
        <row r="529">
          <cell r="A529">
            <v>495</v>
          </cell>
          <cell r="B529" t="str">
            <v>Tubo galvanizado de 2"</v>
          </cell>
          <cell r="C529" t="str">
            <v>ML</v>
          </cell>
          <cell r="D529">
            <v>8000</v>
          </cell>
          <cell r="E529">
            <v>480</v>
          </cell>
        </row>
        <row r="530">
          <cell r="A530">
            <v>496</v>
          </cell>
          <cell r="B530" t="str">
            <v>tubo rectangular 10x4 Cal. 16</v>
          </cell>
          <cell r="C530" t="str">
            <v>ML</v>
          </cell>
          <cell r="D530">
            <v>9500</v>
          </cell>
          <cell r="E530">
            <v>570</v>
          </cell>
        </row>
        <row r="531">
          <cell r="A531">
            <v>497</v>
          </cell>
          <cell r="B531" t="str">
            <v>tubo rectangular 8 x 4</v>
          </cell>
          <cell r="C531" t="str">
            <v>ML</v>
          </cell>
          <cell r="D531">
            <v>4000</v>
          </cell>
          <cell r="E531">
            <v>240</v>
          </cell>
        </row>
        <row r="532">
          <cell r="A532">
            <v>498</v>
          </cell>
          <cell r="B532" t="str">
            <v>Varilla 1/4 " lisa</v>
          </cell>
          <cell r="C532" t="str">
            <v>kg</v>
          </cell>
          <cell r="D532">
            <v>2000</v>
          </cell>
          <cell r="E532">
            <v>120</v>
          </cell>
        </row>
        <row r="533">
          <cell r="A533">
            <v>499</v>
          </cell>
          <cell r="B533" t="str">
            <v>Varilla 5/8"</v>
          </cell>
          <cell r="C533" t="str">
            <v>ML</v>
          </cell>
          <cell r="D533">
            <v>2800</v>
          </cell>
          <cell r="E533">
            <v>168</v>
          </cell>
        </row>
        <row r="534">
          <cell r="A534">
            <v>500</v>
          </cell>
          <cell r="B534" t="str">
            <v>Varilla cuadrada de 10mm</v>
          </cell>
          <cell r="C534" t="str">
            <v>ML</v>
          </cell>
          <cell r="D534">
            <v>1450</v>
          </cell>
          <cell r="E534">
            <v>87</v>
          </cell>
        </row>
        <row r="535">
          <cell r="A535">
            <v>501</v>
          </cell>
          <cell r="B535" t="str">
            <v>Varilla de 1"</v>
          </cell>
          <cell r="C535" t="str">
            <v>ML</v>
          </cell>
          <cell r="D535">
            <v>10000</v>
          </cell>
          <cell r="E535">
            <v>600</v>
          </cell>
        </row>
        <row r="536">
          <cell r="A536">
            <v>502</v>
          </cell>
          <cell r="B536" t="str">
            <v>Varilla de 1/2 corrugada</v>
          </cell>
          <cell r="C536" t="str">
            <v>ML</v>
          </cell>
          <cell r="D536">
            <v>1900</v>
          </cell>
          <cell r="E536">
            <v>114</v>
          </cell>
        </row>
        <row r="537">
          <cell r="A537">
            <v>503</v>
          </cell>
          <cell r="B537" t="str">
            <v>Varilla de 1/2"</v>
          </cell>
          <cell r="C537" t="str">
            <v>ML</v>
          </cell>
          <cell r="D537">
            <v>1900</v>
          </cell>
          <cell r="E537">
            <v>114</v>
          </cell>
        </row>
        <row r="538">
          <cell r="A538">
            <v>504</v>
          </cell>
          <cell r="B538" t="str">
            <v>Varilla de 1/4 corrugada</v>
          </cell>
          <cell r="C538" t="str">
            <v>KG</v>
          </cell>
          <cell r="D538">
            <v>1900</v>
          </cell>
          <cell r="E538">
            <v>114</v>
          </cell>
        </row>
        <row r="539">
          <cell r="A539">
            <v>505</v>
          </cell>
          <cell r="B539" t="str">
            <v>Varilla de 3/8 corrugada</v>
          </cell>
          <cell r="C539" t="str">
            <v>ML</v>
          </cell>
          <cell r="D539">
            <v>1000</v>
          </cell>
          <cell r="E539">
            <v>60</v>
          </cell>
        </row>
        <row r="540">
          <cell r="A540">
            <v>506</v>
          </cell>
          <cell r="B540" t="str">
            <v>Varilla de 5/8" Corrugada</v>
          </cell>
          <cell r="C540" t="str">
            <v>ML</v>
          </cell>
          <cell r="D540">
            <v>3300</v>
          </cell>
          <cell r="E540">
            <v>198</v>
          </cell>
        </row>
        <row r="541">
          <cell r="A541">
            <v>507</v>
          </cell>
          <cell r="B541" t="str">
            <v>Cordon superior de 2" x 2" e=0.154"</v>
          </cell>
          <cell r="C541" t="str">
            <v>ML</v>
          </cell>
          <cell r="D541">
            <v>11200</v>
          </cell>
          <cell r="E541">
            <v>672</v>
          </cell>
        </row>
        <row r="542">
          <cell r="A542">
            <v>508</v>
          </cell>
          <cell r="B542" t="str">
            <v>Cordon superior de 2" x 1/8"</v>
          </cell>
          <cell r="C542" t="str">
            <v>ML</v>
          </cell>
          <cell r="D542">
            <v>10100</v>
          </cell>
          <cell r="E542">
            <v>606</v>
          </cell>
        </row>
        <row r="543">
          <cell r="A543">
            <v>509</v>
          </cell>
          <cell r="B543" t="str">
            <v>Cordon inferior de 1" x 1" e=0.095"</v>
          </cell>
          <cell r="C543" t="str">
            <v>ML</v>
          </cell>
          <cell r="D543">
            <v>8100</v>
          </cell>
          <cell r="E543">
            <v>486</v>
          </cell>
        </row>
        <row r="544">
          <cell r="A544">
            <v>510</v>
          </cell>
          <cell r="B544" t="str">
            <v xml:space="preserve">Cordon inferior de 1" x 3/16" </v>
          </cell>
          <cell r="C544" t="str">
            <v>ML</v>
          </cell>
          <cell r="D544">
            <v>7500</v>
          </cell>
          <cell r="E544">
            <v>450</v>
          </cell>
        </row>
        <row r="545">
          <cell r="A545">
            <v>511</v>
          </cell>
          <cell r="B545" t="str">
            <v>Cerpentin 1" x 1" e =0.095"</v>
          </cell>
          <cell r="C545" t="str">
            <v>ML</v>
          </cell>
          <cell r="D545">
            <v>2000</v>
          </cell>
          <cell r="E545">
            <v>120</v>
          </cell>
        </row>
        <row r="546">
          <cell r="A546">
            <v>512</v>
          </cell>
          <cell r="B546" t="str">
            <v xml:space="preserve">Cerpentin 1" x 3/16" </v>
          </cell>
          <cell r="C546" t="str">
            <v>ML</v>
          </cell>
          <cell r="D546">
            <v>2000</v>
          </cell>
          <cell r="E546">
            <v>120</v>
          </cell>
        </row>
        <row r="547">
          <cell r="A547">
            <v>513</v>
          </cell>
          <cell r="B547" t="str">
            <v>Correas metalicas Perfil Doble C 0,10 x 0,04 mt cal. 20</v>
          </cell>
          <cell r="C547" t="str">
            <v>ML</v>
          </cell>
          <cell r="D547">
            <v>6585</v>
          </cell>
          <cell r="E547">
            <v>395.09999999999997</v>
          </cell>
        </row>
        <row r="548">
          <cell r="A548">
            <v>514</v>
          </cell>
          <cell r="B548" t="str">
            <v>Esmalte color Blanco</v>
          </cell>
          <cell r="C548" t="str">
            <v>GL</v>
          </cell>
          <cell r="D548">
            <v>20600</v>
          </cell>
          <cell r="E548">
            <v>1236</v>
          </cell>
        </row>
        <row r="549">
          <cell r="A549">
            <v>515</v>
          </cell>
          <cell r="B549" t="str">
            <v>Medallon decorativo redondo</v>
          </cell>
          <cell r="C549" t="str">
            <v>UND</v>
          </cell>
          <cell r="D549">
            <v>5000</v>
          </cell>
          <cell r="E549">
            <v>300</v>
          </cell>
        </row>
        <row r="550">
          <cell r="A550">
            <v>516</v>
          </cell>
          <cell r="E550">
            <v>0</v>
          </cell>
        </row>
        <row r="551">
          <cell r="A551">
            <v>517</v>
          </cell>
          <cell r="E551">
            <v>0</v>
          </cell>
        </row>
        <row r="552">
          <cell r="A552">
            <v>518</v>
          </cell>
          <cell r="E552">
            <v>0</v>
          </cell>
        </row>
        <row r="553">
          <cell r="A553">
            <v>519</v>
          </cell>
          <cell r="E553">
            <v>0</v>
          </cell>
        </row>
        <row r="554">
          <cell r="A554">
            <v>520</v>
          </cell>
          <cell r="E554">
            <v>0</v>
          </cell>
        </row>
        <row r="555">
          <cell r="A555">
            <v>521</v>
          </cell>
          <cell r="E555">
            <v>0</v>
          </cell>
        </row>
        <row r="556">
          <cell r="A556">
            <v>522</v>
          </cell>
          <cell r="E556">
            <v>0</v>
          </cell>
        </row>
        <row r="557">
          <cell r="A557">
            <v>523</v>
          </cell>
          <cell r="E557">
            <v>0</v>
          </cell>
        </row>
        <row r="558">
          <cell r="A558">
            <v>524</v>
          </cell>
          <cell r="E558">
            <v>0</v>
          </cell>
        </row>
        <row r="559">
          <cell r="A559">
            <v>525</v>
          </cell>
          <cell r="E559">
            <v>0</v>
          </cell>
        </row>
        <row r="560">
          <cell r="A560">
            <v>526</v>
          </cell>
          <cell r="E560">
            <v>0</v>
          </cell>
        </row>
        <row r="561">
          <cell r="A561">
            <v>527</v>
          </cell>
          <cell r="E561">
            <v>0</v>
          </cell>
        </row>
        <row r="562">
          <cell r="A562">
            <v>528</v>
          </cell>
          <cell r="E562">
            <v>0</v>
          </cell>
        </row>
        <row r="563">
          <cell r="A563">
            <v>529</v>
          </cell>
          <cell r="E563">
            <v>0</v>
          </cell>
        </row>
        <row r="564">
          <cell r="A564">
            <v>530</v>
          </cell>
          <cell r="E564">
            <v>0</v>
          </cell>
        </row>
        <row r="565">
          <cell r="A565">
            <v>531</v>
          </cell>
          <cell r="E565">
            <v>0</v>
          </cell>
        </row>
        <row r="566">
          <cell r="A566">
            <v>532</v>
          </cell>
          <cell r="E566">
            <v>0</v>
          </cell>
        </row>
        <row r="567">
          <cell r="A567">
            <v>533</v>
          </cell>
          <cell r="E567">
            <v>0</v>
          </cell>
        </row>
        <row r="568">
          <cell r="A568">
            <v>534</v>
          </cell>
          <cell r="E568">
            <v>0</v>
          </cell>
        </row>
        <row r="569">
          <cell r="A569">
            <v>535</v>
          </cell>
          <cell r="E569">
            <v>0</v>
          </cell>
        </row>
        <row r="570">
          <cell r="A570">
            <v>536</v>
          </cell>
          <cell r="E570">
            <v>0</v>
          </cell>
        </row>
        <row r="571">
          <cell r="A571">
            <v>537</v>
          </cell>
          <cell r="E571">
            <v>0</v>
          </cell>
        </row>
        <row r="572">
          <cell r="A572">
            <v>538</v>
          </cell>
          <cell r="E572">
            <v>0</v>
          </cell>
        </row>
        <row r="573">
          <cell r="A573">
            <v>539</v>
          </cell>
          <cell r="E573">
            <v>0</v>
          </cell>
        </row>
        <row r="574">
          <cell r="A574">
            <v>540</v>
          </cell>
          <cell r="E574">
            <v>0</v>
          </cell>
        </row>
        <row r="575">
          <cell r="A575">
            <v>541</v>
          </cell>
          <cell r="E575">
            <v>0</v>
          </cell>
        </row>
        <row r="576">
          <cell r="A576">
            <v>542</v>
          </cell>
          <cell r="E576">
            <v>0</v>
          </cell>
        </row>
        <row r="577">
          <cell r="A577">
            <v>543</v>
          </cell>
          <cell r="E577">
            <v>0</v>
          </cell>
        </row>
        <row r="578">
          <cell r="A578">
            <v>544</v>
          </cell>
          <cell r="E578">
            <v>0</v>
          </cell>
        </row>
        <row r="579">
          <cell r="A579">
            <v>545</v>
          </cell>
          <cell r="E579">
            <v>0</v>
          </cell>
        </row>
        <row r="580">
          <cell r="A580">
            <v>546</v>
          </cell>
          <cell r="E580">
            <v>0</v>
          </cell>
        </row>
        <row r="581">
          <cell r="A581">
            <v>547</v>
          </cell>
          <cell r="E581">
            <v>0</v>
          </cell>
        </row>
        <row r="582">
          <cell r="A582">
            <v>548</v>
          </cell>
          <cell r="E582">
            <v>0</v>
          </cell>
        </row>
        <row r="583">
          <cell r="A583">
            <v>549</v>
          </cell>
          <cell r="E583">
            <v>0</v>
          </cell>
        </row>
        <row r="584">
          <cell r="A584">
            <v>550</v>
          </cell>
          <cell r="E584">
            <v>0</v>
          </cell>
        </row>
        <row r="586">
          <cell r="A586" t="str">
            <v>REF.</v>
          </cell>
          <cell r="B586" t="str">
            <v>MATERIAL CARPINTERIA DE MADERAS</v>
          </cell>
          <cell r="C586" t="str">
            <v>UNIDAD</v>
          </cell>
          <cell r="D586" t="str">
            <v>PRECIO</v>
          </cell>
          <cell r="E586" t="str">
            <v>TRANSPORTE</v>
          </cell>
        </row>
        <row r="588">
          <cell r="A588">
            <v>551</v>
          </cell>
          <cell r="B588" t="str">
            <v>Polin</v>
          </cell>
          <cell r="C588" t="str">
            <v>ML</v>
          </cell>
          <cell r="D588">
            <v>1500</v>
          </cell>
          <cell r="E588">
            <v>90</v>
          </cell>
        </row>
        <row r="589">
          <cell r="A589">
            <v>552</v>
          </cell>
          <cell r="B589" t="str">
            <v>Tabla burra de 0.30 x 3.00 mts</v>
          </cell>
          <cell r="C589" t="str">
            <v xml:space="preserve">UN </v>
          </cell>
          <cell r="D589">
            <v>7000</v>
          </cell>
          <cell r="E589">
            <v>420</v>
          </cell>
        </row>
        <row r="590">
          <cell r="A590">
            <v>553</v>
          </cell>
          <cell r="B590" t="str">
            <v>Estacas, pintura, puntillas</v>
          </cell>
          <cell r="C590" t="str">
            <v>GLB</v>
          </cell>
          <cell r="D590">
            <v>634</v>
          </cell>
          <cell r="E590">
            <v>38.04</v>
          </cell>
        </row>
        <row r="591">
          <cell r="A591">
            <v>554</v>
          </cell>
          <cell r="B591" t="str">
            <v>Guadua</v>
          </cell>
          <cell r="C591" t="str">
            <v>ML</v>
          </cell>
          <cell r="D591">
            <v>1500</v>
          </cell>
          <cell r="E591">
            <v>90</v>
          </cell>
        </row>
        <row r="592">
          <cell r="A592">
            <v>555</v>
          </cell>
          <cell r="B592" t="str">
            <v>Liston de Madera</v>
          </cell>
          <cell r="C592" t="str">
            <v>UN</v>
          </cell>
          <cell r="D592">
            <v>650</v>
          </cell>
          <cell r="E592">
            <v>39</v>
          </cell>
        </row>
        <row r="593">
          <cell r="A593">
            <v>556</v>
          </cell>
          <cell r="B593" t="str">
            <v>Cerco de madera de 0,50*0,10*3,00</v>
          </cell>
          <cell r="C593" t="str">
            <v>UN</v>
          </cell>
          <cell r="D593">
            <v>650</v>
          </cell>
          <cell r="E593">
            <v>39</v>
          </cell>
        </row>
        <row r="594">
          <cell r="A594">
            <v>557</v>
          </cell>
          <cell r="B594" t="str">
            <v>Puntilla de 2"</v>
          </cell>
          <cell r="C594" t="str">
            <v>LBR</v>
          </cell>
          <cell r="D594">
            <v>1500</v>
          </cell>
          <cell r="E594">
            <v>90</v>
          </cell>
        </row>
        <row r="595">
          <cell r="A595">
            <v>558</v>
          </cell>
          <cell r="E595">
            <v>0</v>
          </cell>
        </row>
        <row r="596">
          <cell r="A596">
            <v>559</v>
          </cell>
          <cell r="E596">
            <v>0</v>
          </cell>
        </row>
        <row r="597">
          <cell r="A597">
            <v>560</v>
          </cell>
          <cell r="E597">
            <v>0</v>
          </cell>
        </row>
        <row r="598">
          <cell r="A598">
            <v>561</v>
          </cell>
          <cell r="E598">
            <v>0</v>
          </cell>
        </row>
        <row r="599">
          <cell r="A599">
            <v>562</v>
          </cell>
          <cell r="E599">
            <v>0</v>
          </cell>
        </row>
        <row r="600">
          <cell r="A600">
            <v>563</v>
          </cell>
          <cell r="E600">
            <v>0</v>
          </cell>
        </row>
        <row r="601">
          <cell r="A601">
            <v>564</v>
          </cell>
          <cell r="E601">
            <v>0</v>
          </cell>
        </row>
        <row r="602">
          <cell r="A602">
            <v>565</v>
          </cell>
          <cell r="E602">
            <v>0</v>
          </cell>
        </row>
        <row r="603">
          <cell r="A603">
            <v>566</v>
          </cell>
          <cell r="E603">
            <v>0</v>
          </cell>
        </row>
        <row r="604">
          <cell r="A604">
            <v>567</v>
          </cell>
          <cell r="E604">
            <v>0</v>
          </cell>
        </row>
        <row r="605">
          <cell r="A605">
            <v>568</v>
          </cell>
          <cell r="E605">
            <v>0</v>
          </cell>
        </row>
        <row r="606">
          <cell r="A606">
            <v>569</v>
          </cell>
          <cell r="E606">
            <v>0</v>
          </cell>
        </row>
        <row r="607">
          <cell r="A607">
            <v>570</v>
          </cell>
          <cell r="E607">
            <v>0</v>
          </cell>
        </row>
        <row r="608">
          <cell r="A608">
            <v>571</v>
          </cell>
          <cell r="E608">
            <v>0</v>
          </cell>
        </row>
        <row r="609">
          <cell r="A609">
            <v>572</v>
          </cell>
          <cell r="E609">
            <v>0</v>
          </cell>
        </row>
        <row r="610">
          <cell r="A610">
            <v>573</v>
          </cell>
          <cell r="E610">
            <v>0</v>
          </cell>
        </row>
        <row r="611">
          <cell r="A611">
            <v>574</v>
          </cell>
          <cell r="E611">
            <v>0</v>
          </cell>
        </row>
        <row r="612">
          <cell r="A612">
            <v>575</v>
          </cell>
          <cell r="E612">
            <v>0</v>
          </cell>
        </row>
        <row r="613">
          <cell r="A613">
            <v>576</v>
          </cell>
          <cell r="E613">
            <v>0</v>
          </cell>
        </row>
        <row r="614">
          <cell r="A614">
            <v>577</v>
          </cell>
          <cell r="E614">
            <v>0</v>
          </cell>
        </row>
        <row r="615">
          <cell r="A615">
            <v>578</v>
          </cell>
          <cell r="E615">
            <v>0</v>
          </cell>
        </row>
        <row r="616">
          <cell r="A616">
            <v>579</v>
          </cell>
          <cell r="E616">
            <v>0</v>
          </cell>
        </row>
        <row r="617">
          <cell r="A617">
            <v>580</v>
          </cell>
          <cell r="E617">
            <v>0</v>
          </cell>
        </row>
        <row r="618">
          <cell r="A618">
            <v>581</v>
          </cell>
          <cell r="E618">
            <v>0</v>
          </cell>
        </row>
        <row r="619">
          <cell r="A619">
            <v>582</v>
          </cell>
          <cell r="E619">
            <v>0</v>
          </cell>
        </row>
        <row r="620">
          <cell r="A620">
            <v>583</v>
          </cell>
          <cell r="E620">
            <v>0</v>
          </cell>
        </row>
        <row r="621">
          <cell r="A621">
            <v>584</v>
          </cell>
          <cell r="E621">
            <v>0</v>
          </cell>
        </row>
        <row r="622">
          <cell r="A622">
            <v>585</v>
          </cell>
          <cell r="E622">
            <v>0</v>
          </cell>
        </row>
        <row r="623">
          <cell r="A623">
            <v>586</v>
          </cell>
          <cell r="E623">
            <v>0</v>
          </cell>
        </row>
        <row r="624">
          <cell r="A624">
            <v>587</v>
          </cell>
          <cell r="E624">
            <v>0</v>
          </cell>
        </row>
        <row r="625">
          <cell r="A625">
            <v>588</v>
          </cell>
          <cell r="E625">
            <v>0</v>
          </cell>
        </row>
        <row r="626">
          <cell r="A626">
            <v>589</v>
          </cell>
          <cell r="E626">
            <v>0</v>
          </cell>
        </row>
        <row r="627">
          <cell r="A627">
            <v>590</v>
          </cell>
          <cell r="E627">
            <v>0</v>
          </cell>
        </row>
        <row r="628">
          <cell r="A628">
            <v>591</v>
          </cell>
          <cell r="E628">
            <v>0</v>
          </cell>
        </row>
        <row r="629">
          <cell r="A629">
            <v>592</v>
          </cell>
          <cell r="E629">
            <v>0</v>
          </cell>
        </row>
        <row r="630">
          <cell r="A630">
            <v>593</v>
          </cell>
          <cell r="E630">
            <v>0</v>
          </cell>
        </row>
        <row r="631">
          <cell r="A631">
            <v>594</v>
          </cell>
          <cell r="E631">
            <v>0</v>
          </cell>
        </row>
        <row r="632">
          <cell r="A632">
            <v>595</v>
          </cell>
          <cell r="E632">
            <v>0</v>
          </cell>
        </row>
        <row r="633">
          <cell r="A633">
            <v>596</v>
          </cell>
          <cell r="E633">
            <v>0</v>
          </cell>
        </row>
        <row r="634">
          <cell r="A634">
            <v>597</v>
          </cell>
          <cell r="E634">
            <v>0</v>
          </cell>
        </row>
        <row r="635">
          <cell r="A635">
            <v>598</v>
          </cell>
          <cell r="E635">
            <v>0</v>
          </cell>
        </row>
        <row r="636">
          <cell r="A636">
            <v>599</v>
          </cell>
          <cell r="E636">
            <v>0</v>
          </cell>
        </row>
        <row r="637">
          <cell r="A637">
            <v>600</v>
          </cell>
          <cell r="E637">
            <v>0</v>
          </cell>
        </row>
        <row r="638">
          <cell r="A638">
            <v>601</v>
          </cell>
          <cell r="E638">
            <v>0</v>
          </cell>
        </row>
        <row r="639">
          <cell r="A639">
            <v>602</v>
          </cell>
          <cell r="E639">
            <v>0</v>
          </cell>
        </row>
        <row r="640">
          <cell r="A640">
            <v>603</v>
          </cell>
          <cell r="E640">
            <v>0</v>
          </cell>
        </row>
        <row r="641">
          <cell r="A641">
            <v>604</v>
          </cell>
          <cell r="E641">
            <v>0</v>
          </cell>
        </row>
        <row r="642">
          <cell r="A642">
            <v>605</v>
          </cell>
          <cell r="E642">
            <v>0</v>
          </cell>
        </row>
        <row r="643">
          <cell r="A643">
            <v>606</v>
          </cell>
          <cell r="E643">
            <v>0</v>
          </cell>
        </row>
        <row r="644">
          <cell r="A644">
            <v>607</v>
          </cell>
          <cell r="E644">
            <v>0</v>
          </cell>
        </row>
        <row r="645">
          <cell r="A645">
            <v>608</v>
          </cell>
          <cell r="E645">
            <v>0</v>
          </cell>
        </row>
        <row r="646">
          <cell r="A646">
            <v>609</v>
          </cell>
          <cell r="E646">
            <v>0</v>
          </cell>
        </row>
        <row r="647">
          <cell r="A647">
            <v>610</v>
          </cell>
          <cell r="E647">
            <v>0</v>
          </cell>
        </row>
        <row r="648">
          <cell r="A648">
            <v>611</v>
          </cell>
          <cell r="E648">
            <v>0</v>
          </cell>
        </row>
        <row r="649">
          <cell r="A649">
            <v>612</v>
          </cell>
          <cell r="E649">
            <v>0</v>
          </cell>
        </row>
        <row r="650">
          <cell r="A650">
            <v>613</v>
          </cell>
          <cell r="E650">
            <v>0</v>
          </cell>
        </row>
        <row r="651">
          <cell r="A651">
            <v>614</v>
          </cell>
          <cell r="E651">
            <v>0</v>
          </cell>
        </row>
        <row r="652">
          <cell r="A652">
            <v>615</v>
          </cell>
          <cell r="E652">
            <v>0</v>
          </cell>
        </row>
        <row r="653">
          <cell r="A653">
            <v>616</v>
          </cell>
          <cell r="E653">
            <v>0</v>
          </cell>
        </row>
        <row r="654">
          <cell r="A654">
            <v>617</v>
          </cell>
          <cell r="E654">
            <v>0</v>
          </cell>
        </row>
        <row r="655">
          <cell r="A655">
            <v>618</v>
          </cell>
          <cell r="E655">
            <v>0</v>
          </cell>
        </row>
        <row r="656">
          <cell r="A656">
            <v>619</v>
          </cell>
          <cell r="E656">
            <v>0</v>
          </cell>
        </row>
        <row r="657">
          <cell r="A657">
            <v>620</v>
          </cell>
          <cell r="E657">
            <v>0</v>
          </cell>
        </row>
        <row r="658">
          <cell r="A658">
            <v>621</v>
          </cell>
          <cell r="E658">
            <v>0</v>
          </cell>
        </row>
        <row r="659">
          <cell r="A659">
            <v>622</v>
          </cell>
          <cell r="E659">
            <v>0</v>
          </cell>
        </row>
        <row r="660">
          <cell r="A660">
            <v>623</v>
          </cell>
          <cell r="E660">
            <v>0</v>
          </cell>
        </row>
        <row r="661">
          <cell r="A661">
            <v>624</v>
          </cell>
          <cell r="E661">
            <v>0</v>
          </cell>
        </row>
        <row r="662">
          <cell r="A662">
            <v>625</v>
          </cell>
          <cell r="E662">
            <v>0</v>
          </cell>
        </row>
        <row r="663">
          <cell r="A663">
            <v>626</v>
          </cell>
          <cell r="E663">
            <v>0</v>
          </cell>
        </row>
        <row r="664">
          <cell r="A664">
            <v>627</v>
          </cell>
          <cell r="E664">
            <v>0</v>
          </cell>
        </row>
        <row r="665">
          <cell r="A665">
            <v>628</v>
          </cell>
          <cell r="E665">
            <v>0</v>
          </cell>
        </row>
        <row r="666">
          <cell r="A666">
            <v>629</v>
          </cell>
          <cell r="E666">
            <v>0</v>
          </cell>
        </row>
        <row r="667">
          <cell r="A667">
            <v>630</v>
          </cell>
          <cell r="E667">
            <v>0</v>
          </cell>
        </row>
        <row r="668">
          <cell r="A668">
            <v>631</v>
          </cell>
          <cell r="E668">
            <v>0</v>
          </cell>
        </row>
        <row r="669">
          <cell r="A669">
            <v>632</v>
          </cell>
          <cell r="E669">
            <v>0</v>
          </cell>
        </row>
        <row r="670">
          <cell r="A670">
            <v>633</v>
          </cell>
          <cell r="E670">
            <v>0</v>
          </cell>
        </row>
        <row r="671">
          <cell r="A671">
            <v>634</v>
          </cell>
          <cell r="E671">
            <v>0</v>
          </cell>
        </row>
        <row r="672">
          <cell r="A672">
            <v>635</v>
          </cell>
          <cell r="E672">
            <v>0</v>
          </cell>
        </row>
        <row r="673">
          <cell r="A673">
            <v>636</v>
          </cell>
          <cell r="E673">
            <v>0</v>
          </cell>
        </row>
        <row r="674">
          <cell r="A674">
            <v>637</v>
          </cell>
          <cell r="E674">
            <v>0</v>
          </cell>
        </row>
        <row r="675">
          <cell r="A675">
            <v>638</v>
          </cell>
          <cell r="E675">
            <v>0</v>
          </cell>
        </row>
        <row r="676">
          <cell r="A676">
            <v>639</v>
          </cell>
          <cell r="E676">
            <v>0</v>
          </cell>
        </row>
        <row r="677">
          <cell r="A677">
            <v>640</v>
          </cell>
          <cell r="E677">
            <v>0</v>
          </cell>
        </row>
        <row r="678">
          <cell r="A678">
            <v>641</v>
          </cell>
          <cell r="E678">
            <v>0</v>
          </cell>
        </row>
        <row r="679">
          <cell r="A679">
            <v>642</v>
          </cell>
          <cell r="E679">
            <v>0</v>
          </cell>
        </row>
        <row r="680">
          <cell r="A680">
            <v>643</v>
          </cell>
          <cell r="E680">
            <v>0</v>
          </cell>
        </row>
        <row r="681">
          <cell r="A681">
            <v>644</v>
          </cell>
          <cell r="E681">
            <v>0</v>
          </cell>
        </row>
        <row r="682">
          <cell r="A682">
            <v>645</v>
          </cell>
          <cell r="E682">
            <v>0</v>
          </cell>
        </row>
        <row r="683">
          <cell r="A683">
            <v>646</v>
          </cell>
          <cell r="E683">
            <v>0</v>
          </cell>
        </row>
        <row r="684">
          <cell r="A684">
            <v>647</v>
          </cell>
          <cell r="E684">
            <v>0</v>
          </cell>
        </row>
        <row r="685">
          <cell r="A685">
            <v>648</v>
          </cell>
          <cell r="E685">
            <v>0</v>
          </cell>
        </row>
        <row r="686">
          <cell r="A686">
            <v>649</v>
          </cell>
          <cell r="E686">
            <v>0</v>
          </cell>
        </row>
        <row r="687">
          <cell r="E687">
            <v>0</v>
          </cell>
        </row>
        <row r="688">
          <cell r="E688">
            <v>0</v>
          </cell>
        </row>
        <row r="689">
          <cell r="E689">
            <v>0</v>
          </cell>
        </row>
        <row r="690">
          <cell r="E690">
            <v>0</v>
          </cell>
        </row>
        <row r="691">
          <cell r="E691">
            <v>0</v>
          </cell>
        </row>
        <row r="692">
          <cell r="E692">
            <v>0</v>
          </cell>
        </row>
        <row r="693">
          <cell r="E693">
            <v>0</v>
          </cell>
        </row>
        <row r="694">
          <cell r="B694" t="str">
            <v>PUNTILLA 1 A 3"</v>
          </cell>
          <cell r="C694" t="str">
            <v>KG</v>
          </cell>
          <cell r="D694">
            <v>1500</v>
          </cell>
          <cell r="E694">
            <v>90</v>
          </cell>
        </row>
        <row r="695">
          <cell r="B695" t="str">
            <v>ALAMBRE NEGRO No 18</v>
          </cell>
          <cell r="C695" t="str">
            <v>KG</v>
          </cell>
          <cell r="D695">
            <v>2250</v>
          </cell>
          <cell r="E695">
            <v>135</v>
          </cell>
        </row>
        <row r="696">
          <cell r="B696" t="str">
            <v>POLIN</v>
          </cell>
          <cell r="C696" t="str">
            <v>ML</v>
          </cell>
          <cell r="D696">
            <v>1500</v>
          </cell>
          <cell r="E696">
            <v>90</v>
          </cell>
        </row>
        <row r="697">
          <cell r="B697" t="str">
            <v>CEMENTO</v>
          </cell>
          <cell r="C697" t="str">
            <v>KG</v>
          </cell>
          <cell r="D697">
            <v>300</v>
          </cell>
          <cell r="E697">
            <v>18</v>
          </cell>
        </row>
        <row r="698">
          <cell r="B698" t="str">
            <v xml:space="preserve">ARENA </v>
          </cell>
          <cell r="C698" t="str">
            <v>M³</v>
          </cell>
          <cell r="D698">
            <v>20000</v>
          </cell>
          <cell r="E698">
            <v>1200</v>
          </cell>
        </row>
        <row r="699">
          <cell r="B699" t="str">
            <v>GRAVILLA TRITURADA</v>
          </cell>
          <cell r="C699" t="str">
            <v>M³</v>
          </cell>
          <cell r="D699">
            <v>54000</v>
          </cell>
          <cell r="E699">
            <v>3240</v>
          </cell>
        </row>
        <row r="700">
          <cell r="B700" t="str">
            <v>AGUA</v>
          </cell>
          <cell r="C700" t="str">
            <v>LT</v>
          </cell>
          <cell r="D700">
            <v>5</v>
          </cell>
          <cell r="E700">
            <v>0.3</v>
          </cell>
        </row>
        <row r="701">
          <cell r="B701" t="str">
            <v xml:space="preserve">RECEBO </v>
          </cell>
          <cell r="C701" t="str">
            <v>M³</v>
          </cell>
          <cell r="D701">
            <v>16000</v>
          </cell>
          <cell r="E701">
            <v>960</v>
          </cell>
        </row>
        <row r="702">
          <cell r="B702" t="str">
            <v>HIERRO No 5</v>
          </cell>
          <cell r="C702" t="str">
            <v>KG</v>
          </cell>
          <cell r="D702">
            <v>2200</v>
          </cell>
          <cell r="E702">
            <v>132</v>
          </cell>
        </row>
        <row r="703">
          <cell r="B703" t="str">
            <v>HIERRO DE 3/8</v>
          </cell>
          <cell r="C703" t="str">
            <v>KG</v>
          </cell>
          <cell r="D703">
            <v>2200</v>
          </cell>
          <cell r="E703">
            <v>132</v>
          </cell>
        </row>
        <row r="704">
          <cell r="B704" t="str">
            <v>MALLA ELECTROSOLDADA Q2</v>
          </cell>
          <cell r="C704" t="str">
            <v>Und</v>
          </cell>
          <cell r="D704">
            <v>43000</v>
          </cell>
          <cell r="E704">
            <v>2580</v>
          </cell>
        </row>
        <row r="705">
          <cell r="B705" t="str">
            <v>LADRILLO TOLETE</v>
          </cell>
          <cell r="C705" t="str">
            <v>Und</v>
          </cell>
          <cell r="D705">
            <v>240</v>
          </cell>
          <cell r="E705">
            <v>14.399999999999999</v>
          </cell>
        </row>
        <row r="706">
          <cell r="B706" t="str">
            <v>BLOQUE No 5 HUECO 12X20X30</v>
          </cell>
          <cell r="C706" t="str">
            <v>Und</v>
          </cell>
          <cell r="D706">
            <v>670</v>
          </cell>
          <cell r="E706">
            <v>40.199999999999996</v>
          </cell>
        </row>
        <row r="707">
          <cell r="B707" t="str">
            <v>ARENA FINA</v>
          </cell>
          <cell r="C707" t="str">
            <v>M³</v>
          </cell>
          <cell r="D707">
            <v>20000</v>
          </cell>
          <cell r="E707">
            <v>1200</v>
          </cell>
        </row>
        <row r="708">
          <cell r="B708" t="str">
            <v>MALLA GALLINERO</v>
          </cell>
          <cell r="C708" t="str">
            <v>M²</v>
          </cell>
          <cell r="D708">
            <v>1250</v>
          </cell>
          <cell r="E708">
            <v>75</v>
          </cell>
        </row>
        <row r="709">
          <cell r="B709" t="str">
            <v>PINTURA EN ESMALTE</v>
          </cell>
          <cell r="C709" t="str">
            <v>GAL</v>
          </cell>
          <cell r="D709">
            <v>39600</v>
          </cell>
          <cell r="E709">
            <v>2376</v>
          </cell>
        </row>
        <row r="710">
          <cell r="B710" t="str">
            <v>VENTANA CUADRADA (0.50X0.50) INCLUYE VIDRIO</v>
          </cell>
          <cell r="C710" t="str">
            <v>Und</v>
          </cell>
          <cell r="D710">
            <v>80000</v>
          </cell>
          <cell r="E710">
            <v>4800</v>
          </cell>
        </row>
        <row r="711">
          <cell r="B711" t="str">
            <v>TEJA TERMOACUSTIC + CABELLETE</v>
          </cell>
          <cell r="C711" t="str">
            <v>M2</v>
          </cell>
          <cell r="D711">
            <v>24000</v>
          </cell>
          <cell r="E711">
            <v>1440</v>
          </cell>
        </row>
        <row r="712">
          <cell r="B712" t="str">
            <v>TORNILLO FIJA ALA</v>
          </cell>
          <cell r="C712" t="str">
            <v>Und.</v>
          </cell>
          <cell r="D712">
            <v>350</v>
          </cell>
          <cell r="E712">
            <v>21</v>
          </cell>
        </row>
        <row r="713">
          <cell r="B713" t="str">
            <v>TORNILLO AUTOPERFORANTE</v>
          </cell>
          <cell r="C713" t="str">
            <v>Und.</v>
          </cell>
          <cell r="D713">
            <v>300</v>
          </cell>
          <cell r="E713">
            <v>18</v>
          </cell>
        </row>
        <row r="714">
          <cell r="B714" t="str">
            <v>GRANIPLAST</v>
          </cell>
          <cell r="C714" t="str">
            <v>KG</v>
          </cell>
          <cell r="D714">
            <v>1200</v>
          </cell>
          <cell r="E714">
            <v>72</v>
          </cell>
        </row>
        <row r="715">
          <cell r="B715" t="str">
            <v>GRANITO #2</v>
          </cell>
          <cell r="C715" t="str">
            <v>BT</v>
          </cell>
          <cell r="D715">
            <v>6000</v>
          </cell>
          <cell r="E715">
            <v>360</v>
          </cell>
        </row>
        <row r="716">
          <cell r="B716" t="str">
            <v>TUBERIA PVC 4" SANITARIA</v>
          </cell>
          <cell r="C716" t="str">
            <v>ML</v>
          </cell>
          <cell r="D716">
            <v>6000</v>
          </cell>
          <cell r="E716">
            <v>360</v>
          </cell>
        </row>
        <row r="717">
          <cell r="B717" t="str">
            <v>ACCESORIOS</v>
          </cell>
          <cell r="C717" t="str">
            <v>Und</v>
          </cell>
          <cell r="D717">
            <v>2500</v>
          </cell>
          <cell r="E717">
            <v>150</v>
          </cell>
        </row>
        <row r="718">
          <cell r="B718" t="str">
            <v>CANALETA ACESCO 90X12</v>
          </cell>
          <cell r="C718" t="str">
            <v>ML</v>
          </cell>
          <cell r="D718">
            <v>20625</v>
          </cell>
          <cell r="E718">
            <v>1237.5</v>
          </cell>
        </row>
        <row r="719">
          <cell r="B719" t="str">
            <v>TUBOS FLUORESENTES 1.80 m</v>
          </cell>
          <cell r="C719" t="str">
            <v>Und.</v>
          </cell>
          <cell r="D719">
            <v>5000</v>
          </cell>
          <cell r="E719">
            <v>300</v>
          </cell>
        </row>
        <row r="720">
          <cell r="B720" t="str">
            <v>BALASTRA</v>
          </cell>
          <cell r="C720" t="str">
            <v>Und.</v>
          </cell>
          <cell r="D720">
            <v>27000</v>
          </cell>
          <cell r="E720">
            <v>1620</v>
          </cell>
        </row>
        <row r="721">
          <cell r="B721" t="str">
            <v>FOCKER</v>
          </cell>
          <cell r="C721" t="str">
            <v>Und.</v>
          </cell>
          <cell r="D721">
            <v>1100</v>
          </cell>
          <cell r="E721">
            <v>66</v>
          </cell>
        </row>
        <row r="722">
          <cell r="B722" t="str">
            <v>ALAMBRE TW #12</v>
          </cell>
          <cell r="C722" t="str">
            <v>ML</v>
          </cell>
          <cell r="D722">
            <v>600</v>
          </cell>
          <cell r="E722">
            <v>36</v>
          </cell>
        </row>
        <row r="723">
          <cell r="B723" t="str">
            <v>TUBO CONDUIT PVC 1/2"</v>
          </cell>
          <cell r="C723" t="str">
            <v>ML</v>
          </cell>
          <cell r="D723">
            <v>1100</v>
          </cell>
          <cell r="E723">
            <v>66</v>
          </cell>
        </row>
        <row r="724">
          <cell r="B724" t="str">
            <v>CAJILLA TACOS</v>
          </cell>
          <cell r="C724" t="str">
            <v>Und.</v>
          </cell>
          <cell r="D724">
            <v>7000</v>
          </cell>
          <cell r="E724">
            <v>420</v>
          </cell>
        </row>
        <row r="725">
          <cell r="B725" t="str">
            <v>INTERRUPTORES</v>
          </cell>
          <cell r="C725" t="str">
            <v>Und.</v>
          </cell>
          <cell r="D725">
            <v>2900</v>
          </cell>
          <cell r="E725">
            <v>174</v>
          </cell>
        </row>
        <row r="726">
          <cell r="B726" t="str">
            <v>VARILLA DE COBRE DE 1.80M D= 1/2"</v>
          </cell>
          <cell r="C726" t="str">
            <v>Und</v>
          </cell>
          <cell r="D726">
            <v>40000</v>
          </cell>
          <cell r="E726">
            <v>2400</v>
          </cell>
        </row>
        <row r="727">
          <cell r="B727" t="str">
            <v>ALAMBRE COBRE No 10</v>
          </cell>
          <cell r="C727" t="str">
            <v>ML</v>
          </cell>
          <cell r="D727">
            <v>1100</v>
          </cell>
          <cell r="E727">
            <v>66</v>
          </cell>
        </row>
        <row r="728">
          <cell r="B728" t="str">
            <v xml:space="preserve">ACOMETIDA EXTERNA </v>
          </cell>
          <cell r="C728" t="str">
            <v>GL</v>
          </cell>
          <cell r="D728">
            <v>500000</v>
          </cell>
          <cell r="E728">
            <v>30000</v>
          </cell>
        </row>
        <row r="729">
          <cell r="B729" t="str">
            <v xml:space="preserve">CANALETA EN LAMINA GALVANIZADA  0.25X0.35M, INCLUYE ANGULO Y SUPLEMENTO </v>
          </cell>
          <cell r="C729" t="str">
            <v>ML</v>
          </cell>
          <cell r="D729">
            <v>90000</v>
          </cell>
          <cell r="E729">
            <v>5400</v>
          </cell>
        </row>
        <row r="730">
          <cell r="B730" t="str">
            <v>ANGULO DE 2 1/2" X 3/16"</v>
          </cell>
          <cell r="C730" t="str">
            <v>ML</v>
          </cell>
          <cell r="D730">
            <v>71000</v>
          </cell>
          <cell r="E730">
            <v>4260</v>
          </cell>
        </row>
        <row r="731">
          <cell r="B731" t="str">
            <v>NIPLE GALVANIZADO 1/2"</v>
          </cell>
          <cell r="C731" t="str">
            <v>Und</v>
          </cell>
          <cell r="D731">
            <v>600</v>
          </cell>
          <cell r="E731">
            <v>36</v>
          </cell>
        </row>
        <row r="732">
          <cell r="B732" t="str">
            <v>DILATACION EN VIDRIO</v>
          </cell>
          <cell r="C732" t="str">
            <v>ML</v>
          </cell>
          <cell r="D732">
            <v>200</v>
          </cell>
          <cell r="E732">
            <v>12</v>
          </cell>
        </row>
        <row r="733">
          <cell r="B733" t="str">
            <v>ESTUCO PLASTICO PARA INTERIORES</v>
          </cell>
          <cell r="C733" t="str">
            <v>Gal</v>
          </cell>
          <cell r="D733">
            <v>12500</v>
          </cell>
          <cell r="E733">
            <v>750</v>
          </cell>
        </row>
        <row r="734">
          <cell r="B734" t="str">
            <v>VINILO VINILTEX TIPO I</v>
          </cell>
          <cell r="C734" t="str">
            <v>GaL</v>
          </cell>
          <cell r="D734">
            <v>41500</v>
          </cell>
          <cell r="E734">
            <v>2490</v>
          </cell>
        </row>
        <row r="735">
          <cell r="B735" t="str">
            <v>MORTERO 1:4</v>
          </cell>
          <cell r="C735" t="str">
            <v>M³</v>
          </cell>
          <cell r="D735">
            <v>201333</v>
          </cell>
          <cell r="E735">
            <v>12079.98</v>
          </cell>
        </row>
        <row r="736">
          <cell r="B736" t="str">
            <v>BALDOSA DUROPISO MANCESA  30X30</v>
          </cell>
          <cell r="C736" t="str">
            <v>M²</v>
          </cell>
          <cell r="D736">
            <v>20500</v>
          </cell>
          <cell r="E736">
            <v>1230</v>
          </cell>
        </row>
        <row r="737">
          <cell r="B737" t="str">
            <v>CEMENTO BLANCO</v>
          </cell>
          <cell r="C737" t="str">
            <v>KG</v>
          </cell>
          <cell r="D737">
            <v>970</v>
          </cell>
          <cell r="E737">
            <v>58.199999999999996</v>
          </cell>
        </row>
        <row r="738">
          <cell r="B738" t="str">
            <v>CONCRETO DE 3000 PSI</v>
          </cell>
          <cell r="C738" t="str">
            <v>M³</v>
          </cell>
          <cell r="D738" t="e">
            <v>#REF!</v>
          </cell>
          <cell r="E738" t="e">
            <v>#REF!</v>
          </cell>
        </row>
        <row r="739">
          <cell r="B739" t="str">
            <v>PROCTOR MODIFICADO</v>
          </cell>
          <cell r="C739" t="str">
            <v>Und</v>
          </cell>
          <cell r="D739">
            <v>70000</v>
          </cell>
          <cell r="E739">
            <v>4200</v>
          </cell>
        </row>
        <row r="740">
          <cell r="B740" t="str">
            <v>ENSAYO DE LABORATORIO</v>
          </cell>
          <cell r="C740" t="str">
            <v>M³</v>
          </cell>
          <cell r="D740">
            <v>3500</v>
          </cell>
          <cell r="E740">
            <v>210</v>
          </cell>
        </row>
        <row r="741">
          <cell r="B741" t="str">
            <v>TUBERIA PRESION PVC 1/2"</v>
          </cell>
          <cell r="C741" t="str">
            <v>ML</v>
          </cell>
          <cell r="D741">
            <v>1150</v>
          </cell>
          <cell r="E741">
            <v>69</v>
          </cell>
        </row>
        <row r="742">
          <cell r="B742" t="str">
            <v>ADAPTADOR MACHO 1/2</v>
          </cell>
          <cell r="C742" t="str">
            <v>Und</v>
          </cell>
          <cell r="D742">
            <v>300</v>
          </cell>
          <cell r="E742">
            <v>18</v>
          </cell>
        </row>
        <row r="743">
          <cell r="B743" t="str">
            <v>CODO PVC 1/2"</v>
          </cell>
          <cell r="C743" t="str">
            <v>Und</v>
          </cell>
          <cell r="D743">
            <v>300</v>
          </cell>
          <cell r="E743">
            <v>18</v>
          </cell>
        </row>
        <row r="744">
          <cell r="B744" t="str">
            <v>TEE GALVANIZADA DE 1/2"</v>
          </cell>
          <cell r="C744" t="str">
            <v>Und</v>
          </cell>
          <cell r="D744">
            <v>600</v>
          </cell>
          <cell r="E744">
            <v>36</v>
          </cell>
        </row>
        <row r="745">
          <cell r="B745" t="str">
            <v xml:space="preserve">IMPREMANTE </v>
          </cell>
          <cell r="C745" t="str">
            <v>GL</v>
          </cell>
          <cell r="D745">
            <v>22000</v>
          </cell>
          <cell r="E745">
            <v>1320</v>
          </cell>
        </row>
        <row r="746">
          <cell r="B746" t="str">
            <v>MANTO FIBERGLASS 600 XT</v>
          </cell>
          <cell r="C746" t="str">
            <v>M²</v>
          </cell>
          <cell r="D746">
            <v>11500</v>
          </cell>
          <cell r="E746">
            <v>690</v>
          </cell>
        </row>
        <row r="747">
          <cell r="B747" t="str">
            <v>CONCRETO DE 2500 PSI</v>
          </cell>
          <cell r="C747" t="str">
            <v>M³</v>
          </cell>
          <cell r="E747">
            <v>0</v>
          </cell>
        </row>
        <row r="748">
          <cell r="B748" t="str">
            <v>ENSAYO DE LABORATORIO</v>
          </cell>
          <cell r="C748" t="str">
            <v>M³</v>
          </cell>
          <cell r="D748">
            <v>5000</v>
          </cell>
          <cell r="E748">
            <v>300</v>
          </cell>
        </row>
        <row r="749">
          <cell r="B749" t="str">
            <v>TUBERIA PVC 3" SANITARIA</v>
          </cell>
          <cell r="C749" t="str">
            <v>ML</v>
          </cell>
          <cell r="D749">
            <v>4850</v>
          </cell>
          <cell r="E749">
            <v>291</v>
          </cell>
        </row>
        <row r="750">
          <cell r="B750" t="str">
            <v>CODO 3"X90 CXC SANITARIO</v>
          </cell>
          <cell r="C750" t="str">
            <v>Und</v>
          </cell>
          <cell r="D750">
            <v>3400</v>
          </cell>
          <cell r="E750">
            <v>204</v>
          </cell>
        </row>
        <row r="751">
          <cell r="B751" t="str">
            <v>CODO 4"X90 CXC SANITARIO</v>
          </cell>
          <cell r="C751" t="str">
            <v>Und</v>
          </cell>
          <cell r="D751">
            <v>5500</v>
          </cell>
          <cell r="E751">
            <v>330</v>
          </cell>
        </row>
        <row r="752">
          <cell r="B752" t="str">
            <v xml:space="preserve">LIMPIADOR PVC </v>
          </cell>
          <cell r="C752" t="str">
            <v>Und</v>
          </cell>
          <cell r="D752">
            <v>12500</v>
          </cell>
          <cell r="E752">
            <v>750</v>
          </cell>
        </row>
        <row r="753">
          <cell r="B753" t="str">
            <v>SOLDADURA PVC</v>
          </cell>
          <cell r="C753" t="str">
            <v>Und</v>
          </cell>
          <cell r="D753">
            <v>3500</v>
          </cell>
          <cell r="E753">
            <v>210</v>
          </cell>
        </row>
        <row r="754">
          <cell r="B754" t="str">
            <v>TUBERIA PVC 4" SANITARIA</v>
          </cell>
          <cell r="C754" t="str">
            <v>ML</v>
          </cell>
          <cell r="D754">
            <v>7000</v>
          </cell>
          <cell r="E754">
            <v>420</v>
          </cell>
        </row>
        <row r="755">
          <cell r="B755" t="str">
            <v xml:space="preserve">Arena </v>
          </cell>
          <cell r="C755" t="str">
            <v>M3</v>
          </cell>
          <cell r="D755">
            <v>35000</v>
          </cell>
          <cell r="E755">
            <v>2100</v>
          </cell>
        </row>
        <row r="756">
          <cell r="B756" t="str">
            <v>Gravilla</v>
          </cell>
          <cell r="C756" t="str">
            <v>M3</v>
          </cell>
          <cell r="D756">
            <v>40000</v>
          </cell>
          <cell r="E756">
            <v>2400</v>
          </cell>
        </row>
        <row r="757">
          <cell r="B757" t="str">
            <v>Varilla de 1/2"</v>
          </cell>
          <cell r="C757" t="str">
            <v>ML</v>
          </cell>
          <cell r="D757">
            <v>1900</v>
          </cell>
          <cell r="E757">
            <v>114</v>
          </cell>
        </row>
        <row r="758">
          <cell r="B758" t="str">
            <v>Platina 11/2" x 3/16</v>
          </cell>
          <cell r="C758" t="str">
            <v>ML</v>
          </cell>
          <cell r="D758">
            <v>3600</v>
          </cell>
          <cell r="E758">
            <v>216</v>
          </cell>
        </row>
        <row r="759">
          <cell r="B759" t="str">
            <v>Angulo de 2 1/2" x 1/4</v>
          </cell>
          <cell r="C759" t="str">
            <v>ML</v>
          </cell>
          <cell r="D759">
            <v>13300</v>
          </cell>
          <cell r="E759">
            <v>798</v>
          </cell>
        </row>
        <row r="760">
          <cell r="B760" t="str">
            <v>Angulo de 11/2" x 3/16</v>
          </cell>
          <cell r="C760" t="str">
            <v>ML</v>
          </cell>
          <cell r="D760">
            <v>6400</v>
          </cell>
          <cell r="E760">
            <v>384</v>
          </cell>
        </row>
        <row r="761">
          <cell r="B761" t="str">
            <v>Varilla de 5/8" Corrugada</v>
          </cell>
          <cell r="C761" t="str">
            <v>ML</v>
          </cell>
          <cell r="D761">
            <v>3300</v>
          </cell>
          <cell r="E761">
            <v>198</v>
          </cell>
        </row>
        <row r="762">
          <cell r="B762" t="str">
            <v>Corredera</v>
          </cell>
          <cell r="C762" t="str">
            <v>UN</v>
          </cell>
          <cell r="D762">
            <v>1200</v>
          </cell>
          <cell r="E762">
            <v>72</v>
          </cell>
        </row>
        <row r="763">
          <cell r="B763" t="str">
            <v>Chapa marca Vera sencilla</v>
          </cell>
          <cell r="C763" t="str">
            <v>UN</v>
          </cell>
          <cell r="D763">
            <v>25000</v>
          </cell>
          <cell r="E763">
            <v>1500</v>
          </cell>
        </row>
        <row r="764">
          <cell r="B764" t="str">
            <v>Corredera</v>
          </cell>
          <cell r="C764" t="str">
            <v>UN</v>
          </cell>
          <cell r="D764">
            <v>2500</v>
          </cell>
          <cell r="E764">
            <v>150</v>
          </cell>
        </row>
        <row r="765">
          <cell r="B765" t="str">
            <v>Angulo de 11/2"x1/8"</v>
          </cell>
          <cell r="C765" t="str">
            <v>ML</v>
          </cell>
          <cell r="D765">
            <v>6500</v>
          </cell>
          <cell r="E765">
            <v>390</v>
          </cell>
        </row>
        <row r="766">
          <cell r="B766" t="str">
            <v>Correa tipo canal</v>
          </cell>
          <cell r="C766" t="str">
            <v>ML</v>
          </cell>
          <cell r="D766">
            <v>6600</v>
          </cell>
          <cell r="E766">
            <v>396</v>
          </cell>
        </row>
        <row r="767">
          <cell r="B767" t="str">
            <v>Perno de 3/4"</v>
          </cell>
          <cell r="C767" t="str">
            <v>UN</v>
          </cell>
          <cell r="D767">
            <v>1500</v>
          </cell>
          <cell r="E767">
            <v>90</v>
          </cell>
        </row>
        <row r="768">
          <cell r="B768" t="str">
            <v>Malla eslabonada de 2x2 cal 10</v>
          </cell>
          <cell r="C768" t="str">
            <v>M2</v>
          </cell>
          <cell r="D768">
            <v>10000</v>
          </cell>
          <cell r="E768">
            <v>600</v>
          </cell>
        </row>
        <row r="769">
          <cell r="B769" t="str">
            <v>Tubo galvanizado de 2"</v>
          </cell>
          <cell r="C769" t="str">
            <v>ML</v>
          </cell>
          <cell r="D769">
            <v>8000</v>
          </cell>
          <cell r="E769">
            <v>480</v>
          </cell>
        </row>
        <row r="770">
          <cell r="B770" t="str">
            <v>Angulo de 1"x1/8"</v>
          </cell>
          <cell r="C770" t="str">
            <v>ML</v>
          </cell>
          <cell r="D770">
            <v>2000</v>
          </cell>
          <cell r="E770">
            <v>120</v>
          </cell>
        </row>
        <row r="771">
          <cell r="B771" t="str">
            <v>Platina de 1/2"x1/8"</v>
          </cell>
          <cell r="C771" t="str">
            <v>ML</v>
          </cell>
          <cell r="D771">
            <v>1300</v>
          </cell>
          <cell r="E771">
            <v>78</v>
          </cell>
        </row>
      </sheetData>
      <sheetData sheetId="146" refreshError="1"/>
      <sheetData sheetId="147" refreshError="1"/>
      <sheetData sheetId="148" refreshError="1"/>
      <sheetData sheetId="14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 "/>
      <sheetName val="MODELO APU"/>
      <sheetName val="PRECIOS"/>
      <sheetName val="PRESUPUESTO"/>
      <sheetName val="CANTIDADES"/>
      <sheetName val="APB6"/>
      <sheetName val="APB8"/>
      <sheetName val="1.1"/>
      <sheetName val="1.2"/>
      <sheetName val="1.3"/>
      <sheetName val="1.4"/>
      <sheetName val="1.5"/>
      <sheetName val="APB7"/>
      <sheetName val="2.1"/>
      <sheetName val="2.2"/>
      <sheetName val="2.3"/>
      <sheetName val="2.4"/>
      <sheetName val="2.5"/>
      <sheetName val="2.6"/>
      <sheetName val="2.7"/>
      <sheetName val="2.8"/>
      <sheetName val="3.1"/>
      <sheetName val="3.2"/>
      <sheetName val="3.3"/>
      <sheetName val="4.1"/>
      <sheetName val="4.2"/>
      <sheetName val="4.3"/>
      <sheetName val="4.4"/>
      <sheetName val="4.5"/>
      <sheetName val="4.6"/>
      <sheetName val="4.7"/>
      <sheetName val="4.8"/>
      <sheetName val="4.9"/>
      <sheetName val="4.10"/>
    </sheetNames>
    <sheetDataSet>
      <sheetData sheetId="0" refreshError="1"/>
      <sheetData sheetId="1" refreshError="1"/>
      <sheetData sheetId="2" refreshError="1">
        <row r="1">
          <cell r="A1" t="str">
            <v>REF.</v>
          </cell>
          <cell r="B1" t="str">
            <v>MATERIAL PLAYA</v>
          </cell>
          <cell r="C1" t="str">
            <v>UNIDAD</v>
          </cell>
          <cell r="D1" t="str">
            <v>PRECIO</v>
          </cell>
          <cell r="E1" t="str">
            <v>TRANSPORTE</v>
          </cell>
        </row>
        <row r="2">
          <cell r="A2">
            <v>1</v>
          </cell>
          <cell r="B2" t="str">
            <v>Abono agricola</v>
          </cell>
          <cell r="C2" t="str">
            <v>KG</v>
          </cell>
          <cell r="D2">
            <v>2500</v>
          </cell>
          <cell r="E2">
            <v>50</v>
          </cell>
        </row>
        <row r="3">
          <cell r="A3">
            <v>2</v>
          </cell>
          <cell r="B3" t="str">
            <v>Arena fina</v>
          </cell>
          <cell r="C3" t="str">
            <v>M3</v>
          </cell>
          <cell r="D3">
            <v>30000</v>
          </cell>
          <cell r="E3">
            <v>600</v>
          </cell>
        </row>
        <row r="4">
          <cell r="A4">
            <v>3</v>
          </cell>
          <cell r="B4" t="str">
            <v>Arena para concreto</v>
          </cell>
          <cell r="C4" t="str">
            <v>M3</v>
          </cell>
          <cell r="D4">
            <v>30000</v>
          </cell>
          <cell r="E4">
            <v>600</v>
          </cell>
        </row>
        <row r="5">
          <cell r="A5">
            <v>4</v>
          </cell>
          <cell r="B5" t="str">
            <v>Base granular (debe cumplir con especificaciòn Art.330/02 INVIAS,e=0.2 mts</v>
          </cell>
          <cell r="C5" t="str">
            <v>M3</v>
          </cell>
          <cell r="D5">
            <v>29000</v>
          </cell>
          <cell r="E5">
            <v>580</v>
          </cell>
        </row>
        <row r="6">
          <cell r="A6">
            <v>5</v>
          </cell>
          <cell r="B6" t="str">
            <v>Grama</v>
          </cell>
          <cell r="C6" t="str">
            <v>M2</v>
          </cell>
          <cell r="D6">
            <v>2000</v>
          </cell>
          <cell r="E6">
            <v>40</v>
          </cell>
        </row>
        <row r="7">
          <cell r="A7">
            <v>6</v>
          </cell>
          <cell r="B7" t="str">
            <v>GRANITO #2</v>
          </cell>
          <cell r="C7" t="str">
            <v>BT</v>
          </cell>
          <cell r="D7">
            <v>7000</v>
          </cell>
          <cell r="E7">
            <v>140</v>
          </cell>
        </row>
        <row r="8">
          <cell r="A8">
            <v>7</v>
          </cell>
          <cell r="B8" t="str">
            <v>Gravilla de 3/4" a 1"</v>
          </cell>
          <cell r="C8" t="str">
            <v>M3</v>
          </cell>
          <cell r="D8">
            <v>55000</v>
          </cell>
          <cell r="E8">
            <v>1100</v>
          </cell>
        </row>
        <row r="9">
          <cell r="A9">
            <v>8</v>
          </cell>
          <cell r="B9" t="str">
            <v>Guadua</v>
          </cell>
          <cell r="C9" t="str">
            <v>ML</v>
          </cell>
          <cell r="D9">
            <v>1500</v>
          </cell>
          <cell r="E9">
            <v>30</v>
          </cell>
        </row>
        <row r="10">
          <cell r="A10">
            <v>9</v>
          </cell>
          <cell r="B10" t="str">
            <v>Recebo</v>
          </cell>
          <cell r="C10" t="str">
            <v>M3</v>
          </cell>
          <cell r="D10">
            <v>19000</v>
          </cell>
          <cell r="E10">
            <v>380</v>
          </cell>
        </row>
        <row r="11">
          <cell r="A11">
            <v>10</v>
          </cell>
          <cell r="B11" t="str">
            <v>Sub - base granular para via</v>
          </cell>
          <cell r="C11" t="str">
            <v>M3</v>
          </cell>
          <cell r="D11">
            <v>12500</v>
          </cell>
          <cell r="E11">
            <v>250</v>
          </cell>
        </row>
        <row r="12">
          <cell r="A12">
            <v>11</v>
          </cell>
          <cell r="B12" t="str">
            <v>Tierra negra</v>
          </cell>
          <cell r="C12" t="str">
            <v>M3</v>
          </cell>
          <cell r="D12">
            <v>80000</v>
          </cell>
          <cell r="E12">
            <v>1600</v>
          </cell>
        </row>
        <row r="13">
          <cell r="A13">
            <v>12</v>
          </cell>
          <cell r="B13" t="str">
            <v>Triturado</v>
          </cell>
          <cell r="C13" t="str">
            <v>M3</v>
          </cell>
          <cell r="D13">
            <v>50000</v>
          </cell>
          <cell r="E13">
            <v>1000</v>
          </cell>
        </row>
        <row r="14">
          <cell r="A14">
            <v>13</v>
          </cell>
          <cell r="B14" t="str">
            <v>Piedra media zonga</v>
          </cell>
          <cell r="C14" t="str">
            <v>M3</v>
          </cell>
          <cell r="D14">
            <v>40000</v>
          </cell>
          <cell r="E14">
            <v>800</v>
          </cell>
        </row>
        <row r="15">
          <cell r="A15">
            <v>14</v>
          </cell>
          <cell r="B15" t="str">
            <v>Arbol nativo, h &gt; 1,50 mts.</v>
          </cell>
          <cell r="C15" t="str">
            <v>UN</v>
          </cell>
          <cell r="D15">
            <v>20000</v>
          </cell>
          <cell r="E15">
            <v>400</v>
          </cell>
        </row>
        <row r="16">
          <cell r="A16">
            <v>15</v>
          </cell>
          <cell r="B16" t="str">
            <v>Material granular</v>
          </cell>
          <cell r="C16" t="str">
            <v>M3</v>
          </cell>
          <cell r="E16">
            <v>0</v>
          </cell>
        </row>
        <row r="17">
          <cell r="A17">
            <v>16</v>
          </cell>
          <cell r="B17" t="str">
            <v xml:space="preserve">Sub - base granular </v>
          </cell>
          <cell r="C17" t="str">
            <v>M3</v>
          </cell>
          <cell r="D17">
            <v>22000</v>
          </cell>
          <cell r="E17">
            <v>440</v>
          </cell>
        </row>
        <row r="18">
          <cell r="A18">
            <v>17</v>
          </cell>
          <cell r="E18">
            <v>0</v>
          </cell>
        </row>
        <row r="19">
          <cell r="A19">
            <v>18</v>
          </cell>
          <cell r="E19">
            <v>0</v>
          </cell>
        </row>
        <row r="20">
          <cell r="A20">
            <v>19</v>
          </cell>
          <cell r="E20">
            <v>0</v>
          </cell>
        </row>
        <row r="21">
          <cell r="A21">
            <v>20</v>
          </cell>
          <cell r="E21">
            <v>0</v>
          </cell>
        </row>
        <row r="23">
          <cell r="A23" t="str">
            <v>REF.</v>
          </cell>
          <cell r="B23" t="str">
            <v>MATERIAL CEMENTO</v>
          </cell>
          <cell r="C23" t="str">
            <v>UNIDAD</v>
          </cell>
          <cell r="D23" t="str">
            <v>PRECIO</v>
          </cell>
          <cell r="E23" t="str">
            <v>TRANSPORTE</v>
          </cell>
        </row>
        <row r="25">
          <cell r="A25">
            <v>21</v>
          </cell>
          <cell r="B25" t="str">
            <v>Adoquin en concreto, tipo  PEATONAL, de 0,20 x 0,10 mts., e= 0,06 mts.,  COLOR OCRE</v>
          </cell>
          <cell r="C25" t="str">
            <v>M2</v>
          </cell>
          <cell r="D25">
            <v>35000</v>
          </cell>
          <cell r="E25">
            <v>700</v>
          </cell>
        </row>
        <row r="26">
          <cell r="A26">
            <v>22</v>
          </cell>
          <cell r="B26" t="str">
            <v>Adoquin en concreto, tipo  PEATONAL, en concreto, de 0,20 x 0,10 mts., e= 0,06 mts.,  COLOR GRIS</v>
          </cell>
          <cell r="C26" t="str">
            <v>M2</v>
          </cell>
          <cell r="D26">
            <v>26500</v>
          </cell>
          <cell r="E26">
            <v>530</v>
          </cell>
        </row>
        <row r="27">
          <cell r="A27">
            <v>23</v>
          </cell>
          <cell r="B27" t="str">
            <v>Adoquin en concreto, tipo VEHICULAR ,  de 0,20 x 0,10 mts., e= 0,08 mts.,  COLOR NEGRO</v>
          </cell>
          <cell r="C27" t="str">
            <v>M2</v>
          </cell>
          <cell r="D27">
            <v>38000</v>
          </cell>
          <cell r="E27">
            <v>760</v>
          </cell>
        </row>
        <row r="28">
          <cell r="A28">
            <v>24</v>
          </cell>
          <cell r="B28" t="str">
            <v>Adoquin en concreto, tipo VEHICULAR ,  de 0,20 x 0,10 mts., e= 0,08 mts.,  COLOR OCRE</v>
          </cell>
          <cell r="C28" t="str">
            <v>M2</v>
          </cell>
          <cell r="D28">
            <v>44678</v>
          </cell>
          <cell r="E28">
            <v>893.56000000000006</v>
          </cell>
        </row>
        <row r="29">
          <cell r="A29">
            <v>25</v>
          </cell>
          <cell r="B29" t="str">
            <v>Adoquin en concreto, tipo VEHICULAR,  de 0,20 x 0,10 mts., e= 0,08 mts.,  COLOR GRIS</v>
          </cell>
          <cell r="C29" t="str">
            <v>M2</v>
          </cell>
          <cell r="D29">
            <v>29958</v>
          </cell>
          <cell r="E29">
            <v>599.16</v>
          </cell>
        </row>
        <row r="30">
          <cell r="A30">
            <v>26</v>
          </cell>
          <cell r="B30" t="str">
            <v>Banca prefabricada en concreto, sin espaldar, incluye soporte. L= 1,50 mts</v>
          </cell>
          <cell r="C30" t="str">
            <v>UN</v>
          </cell>
          <cell r="E30">
            <v>0</v>
          </cell>
        </row>
        <row r="31">
          <cell r="A31">
            <v>27</v>
          </cell>
          <cell r="B31" t="str">
            <v xml:space="preserve">Bolardo en concreto H=0,50 x 0,40 x 0,40 mts </v>
          </cell>
          <cell r="C31" t="str">
            <v>UN</v>
          </cell>
          <cell r="D31">
            <v>30000</v>
          </cell>
          <cell r="E31">
            <v>600</v>
          </cell>
        </row>
        <row r="32">
          <cell r="A32">
            <v>28</v>
          </cell>
          <cell r="B32" t="str">
            <v>Bordillos en concreto,  prefabricado sec.,10x,25x,80</v>
          </cell>
          <cell r="C32" t="str">
            <v>UN</v>
          </cell>
          <cell r="D32">
            <v>7000</v>
          </cell>
          <cell r="E32">
            <v>140</v>
          </cell>
        </row>
        <row r="33">
          <cell r="A33">
            <v>29</v>
          </cell>
          <cell r="B33" t="str">
            <v>Cemento Blanco</v>
          </cell>
          <cell r="C33" t="str">
            <v>KG</v>
          </cell>
          <cell r="D33">
            <v>760</v>
          </cell>
          <cell r="E33">
            <v>15.200000000000001</v>
          </cell>
        </row>
        <row r="34">
          <cell r="A34">
            <v>30</v>
          </cell>
          <cell r="B34" t="str">
            <v>Cemento gris</v>
          </cell>
          <cell r="C34" t="str">
            <v>KG</v>
          </cell>
          <cell r="D34">
            <v>430</v>
          </cell>
          <cell r="E34">
            <v>8.6</v>
          </cell>
        </row>
        <row r="35">
          <cell r="E35">
            <v>0</v>
          </cell>
        </row>
        <row r="36">
          <cell r="A36">
            <v>31</v>
          </cell>
          <cell r="B36" t="str">
            <v>Loseta prefabricada en concreto,  e = 0,06 mts de 0,40 x 0,40 mts. Color Gris a Rayas</v>
          </cell>
          <cell r="C36" t="str">
            <v>M2</v>
          </cell>
          <cell r="D36">
            <v>30000</v>
          </cell>
          <cell r="E36">
            <v>600</v>
          </cell>
        </row>
        <row r="37">
          <cell r="A37">
            <v>32</v>
          </cell>
          <cell r="B37" t="str">
            <v>Loseta prefabricada en concreto,  e = 0,06 mts de 0,40 x 0,40 mts. Color ROJO A RAYAS</v>
          </cell>
          <cell r="C37" t="str">
            <v>M2</v>
          </cell>
          <cell r="D37">
            <v>35000</v>
          </cell>
          <cell r="E37">
            <v>700</v>
          </cell>
        </row>
        <row r="38">
          <cell r="A38">
            <v>33</v>
          </cell>
          <cell r="B38" t="str">
            <v>Loseta prefabricada en concreto,  e = 0,06 mts de 0,40 x 0,40 mts.COLOR GRIS - TOPEROL</v>
          </cell>
          <cell r="C38" t="str">
            <v>M2</v>
          </cell>
          <cell r="D38">
            <v>30000</v>
          </cell>
          <cell r="E38">
            <v>600</v>
          </cell>
        </row>
        <row r="39">
          <cell r="A39">
            <v>34</v>
          </cell>
          <cell r="B39" t="str">
            <v>Loseta prefabricada en concreto,  e = 0,06 mts de 0,40 x 0,40 mts.COLOR GRIS A RAYAS</v>
          </cell>
          <cell r="C39" t="str">
            <v>M2</v>
          </cell>
          <cell r="D39">
            <v>30000</v>
          </cell>
          <cell r="E39">
            <v>600</v>
          </cell>
        </row>
        <row r="40">
          <cell r="A40">
            <v>35</v>
          </cell>
          <cell r="B40" t="str">
            <v>Loseta prefabricada en concreto,  e = 0,06 mts de 0,40 x 0,40 mts.COLOR NEGRO A RAYAS</v>
          </cell>
          <cell r="C40" t="str">
            <v>M2</v>
          </cell>
          <cell r="D40">
            <v>30000</v>
          </cell>
          <cell r="E40">
            <v>600</v>
          </cell>
        </row>
        <row r="41">
          <cell r="A41">
            <v>36</v>
          </cell>
          <cell r="B41" t="str">
            <v>Loseta prefabricada en concreto,  e = 0,06 mts de 0,40 x 0,40 mts.COLOR AZUL A RAYAS</v>
          </cell>
          <cell r="C41" t="str">
            <v>M2</v>
          </cell>
          <cell r="D41">
            <v>44500</v>
          </cell>
          <cell r="E41">
            <v>890</v>
          </cell>
        </row>
        <row r="42">
          <cell r="A42">
            <v>37</v>
          </cell>
          <cell r="B42" t="str">
            <v>Loseta prefabricada en concreto,  e = 0,06 mts de 0,40 x 0,40 mts.COLOR OCRE a Rayas.</v>
          </cell>
          <cell r="C42" t="str">
            <v>M2</v>
          </cell>
          <cell r="D42">
            <v>36500</v>
          </cell>
          <cell r="E42">
            <v>730</v>
          </cell>
        </row>
        <row r="43">
          <cell r="A43">
            <v>38</v>
          </cell>
          <cell r="B43" t="str">
            <v>Loseta prefabricada en concreto,  e = 0,06 mts de 0,40 x 0,40 mts.COLOR VERDE A RAYAS</v>
          </cell>
          <cell r="C43" t="str">
            <v>M2</v>
          </cell>
          <cell r="D43">
            <v>40000</v>
          </cell>
          <cell r="E43">
            <v>800</v>
          </cell>
        </row>
        <row r="44">
          <cell r="A44">
            <v>39</v>
          </cell>
          <cell r="B44" t="str">
            <v>Sardinel prefabricado en concreto de 1,00 x 0,17 x 0,45 mts. Redondo</v>
          </cell>
          <cell r="C44" t="str">
            <v>UN</v>
          </cell>
          <cell r="D44">
            <v>13000</v>
          </cell>
          <cell r="E44">
            <v>260</v>
          </cell>
        </row>
        <row r="45">
          <cell r="A45">
            <v>40</v>
          </cell>
          <cell r="B45" t="str">
            <v xml:space="preserve">Pegacol </v>
          </cell>
          <cell r="C45" t="str">
            <v>KG</v>
          </cell>
          <cell r="D45">
            <v>550</v>
          </cell>
          <cell r="E45">
            <v>11</v>
          </cell>
        </row>
        <row r="46">
          <cell r="A46">
            <v>41</v>
          </cell>
          <cell r="B46" t="str">
            <v>FLEXA NYCON</v>
          </cell>
          <cell r="C46" t="str">
            <v>BOL</v>
          </cell>
          <cell r="D46">
            <v>25000</v>
          </cell>
          <cell r="E46">
            <v>500</v>
          </cell>
        </row>
        <row r="47">
          <cell r="A47">
            <v>42</v>
          </cell>
          <cell r="B47" t="str">
            <v>Cañuelas prefabricadas</v>
          </cell>
          <cell r="C47" t="str">
            <v>UN</v>
          </cell>
          <cell r="D47">
            <v>15000</v>
          </cell>
          <cell r="E47">
            <v>300</v>
          </cell>
        </row>
        <row r="48">
          <cell r="A48">
            <v>43</v>
          </cell>
          <cell r="B48" t="str">
            <v>FLEXTHANE-200</v>
          </cell>
          <cell r="C48" t="str">
            <v>UN</v>
          </cell>
          <cell r="D48">
            <v>1000</v>
          </cell>
          <cell r="E48">
            <v>20</v>
          </cell>
        </row>
        <row r="49">
          <cell r="A49">
            <v>44</v>
          </cell>
          <cell r="B49" t="str">
            <v>FLEXABACKET ROOD 1/4"</v>
          </cell>
          <cell r="C49" t="str">
            <v>ML</v>
          </cell>
          <cell r="D49">
            <v>500</v>
          </cell>
          <cell r="E49">
            <v>10</v>
          </cell>
        </row>
        <row r="50">
          <cell r="A50">
            <v>45</v>
          </cell>
          <cell r="E50">
            <v>0</v>
          </cell>
        </row>
        <row r="51">
          <cell r="A51">
            <v>46</v>
          </cell>
          <cell r="E51">
            <v>0</v>
          </cell>
        </row>
        <row r="52">
          <cell r="A52">
            <v>47</v>
          </cell>
          <cell r="E52">
            <v>0</v>
          </cell>
        </row>
        <row r="53">
          <cell r="A53">
            <v>48</v>
          </cell>
          <cell r="E53">
            <v>0</v>
          </cell>
        </row>
        <row r="54">
          <cell r="A54">
            <v>49</v>
          </cell>
          <cell r="E54">
            <v>0</v>
          </cell>
        </row>
        <row r="55">
          <cell r="A55">
            <v>50</v>
          </cell>
          <cell r="E55">
            <v>0</v>
          </cell>
        </row>
        <row r="56">
          <cell r="A56">
            <v>51</v>
          </cell>
          <cell r="E56">
            <v>0</v>
          </cell>
        </row>
        <row r="57">
          <cell r="A57">
            <v>52</v>
          </cell>
          <cell r="E57">
            <v>0</v>
          </cell>
        </row>
        <row r="58">
          <cell r="A58">
            <v>53</v>
          </cell>
          <cell r="B58" t="str">
            <v>`</v>
          </cell>
          <cell r="E58">
            <v>0</v>
          </cell>
        </row>
        <row r="59">
          <cell r="A59">
            <v>54</v>
          </cell>
          <cell r="E59">
            <v>0</v>
          </cell>
        </row>
        <row r="60">
          <cell r="A60">
            <v>55</v>
          </cell>
          <cell r="E60">
            <v>0</v>
          </cell>
        </row>
        <row r="61">
          <cell r="A61">
            <v>56</v>
          </cell>
          <cell r="E61">
            <v>0</v>
          </cell>
          <cell r="J61">
            <v>30000</v>
          </cell>
        </row>
        <row r="62">
          <cell r="A62">
            <v>57</v>
          </cell>
          <cell r="E62">
            <v>0</v>
          </cell>
        </row>
        <row r="63">
          <cell r="A63">
            <v>58</v>
          </cell>
          <cell r="E63">
            <v>0</v>
          </cell>
        </row>
        <row r="64">
          <cell r="A64">
            <v>59</v>
          </cell>
          <cell r="E64">
            <v>0</v>
          </cell>
        </row>
        <row r="65">
          <cell r="A65">
            <v>60</v>
          </cell>
          <cell r="E65">
            <v>0</v>
          </cell>
        </row>
        <row r="66">
          <cell r="A66">
            <v>61</v>
          </cell>
          <cell r="E66">
            <v>0</v>
          </cell>
        </row>
        <row r="67">
          <cell r="A67">
            <v>62</v>
          </cell>
          <cell r="E67">
            <v>0</v>
          </cell>
        </row>
        <row r="68">
          <cell r="A68">
            <v>63</v>
          </cell>
          <cell r="E68">
            <v>0</v>
          </cell>
        </row>
        <row r="69">
          <cell r="A69">
            <v>64</v>
          </cell>
          <cell r="E69">
            <v>0</v>
          </cell>
        </row>
        <row r="70">
          <cell r="A70">
            <v>65</v>
          </cell>
          <cell r="E70">
            <v>0</v>
          </cell>
        </row>
        <row r="71">
          <cell r="A71">
            <v>66</v>
          </cell>
          <cell r="E71">
            <v>0</v>
          </cell>
        </row>
        <row r="72">
          <cell r="A72">
            <v>67</v>
          </cell>
          <cell r="E72">
            <v>0</v>
          </cell>
        </row>
        <row r="73">
          <cell r="A73">
            <v>68</v>
          </cell>
          <cell r="E73">
            <v>0</v>
          </cell>
        </row>
        <row r="74">
          <cell r="A74">
            <v>69</v>
          </cell>
          <cell r="E74">
            <v>0</v>
          </cell>
        </row>
        <row r="75">
          <cell r="A75">
            <v>70</v>
          </cell>
          <cell r="E75">
            <v>0</v>
          </cell>
        </row>
        <row r="77">
          <cell r="A77" t="str">
            <v>REF.</v>
          </cell>
          <cell r="B77" t="str">
            <v>MATERIAL GRESS</v>
          </cell>
          <cell r="C77" t="str">
            <v>UNIDAD</v>
          </cell>
          <cell r="D77" t="str">
            <v>PRECIO</v>
          </cell>
          <cell r="E77" t="str">
            <v>TRANSPORTE</v>
          </cell>
        </row>
        <row r="79">
          <cell r="A79">
            <v>71</v>
          </cell>
          <cell r="B79" t="str">
            <v>Baldosa Duropiso Mancesa  30X30</v>
          </cell>
          <cell r="C79" t="str">
            <v>M²</v>
          </cell>
          <cell r="D79">
            <v>20500</v>
          </cell>
          <cell r="E79">
            <v>1230</v>
          </cell>
        </row>
        <row r="80">
          <cell r="A80">
            <v>72</v>
          </cell>
          <cell r="B80" t="str">
            <v xml:space="preserve">Bloque No 4 Hueco </v>
          </cell>
          <cell r="C80" t="str">
            <v>Und</v>
          </cell>
          <cell r="D80">
            <v>480</v>
          </cell>
          <cell r="E80">
            <v>28.799999999999997</v>
          </cell>
        </row>
        <row r="81">
          <cell r="A81">
            <v>73</v>
          </cell>
          <cell r="B81" t="str">
            <v>Bloque No 5 Hueco 12X20X30</v>
          </cell>
          <cell r="C81" t="str">
            <v>Und</v>
          </cell>
          <cell r="D81">
            <v>600</v>
          </cell>
          <cell r="E81">
            <v>36</v>
          </cell>
        </row>
        <row r="82">
          <cell r="A82">
            <v>74</v>
          </cell>
          <cell r="B82" t="str">
            <v>Ladrillo Tolete</v>
          </cell>
          <cell r="C82" t="str">
            <v>Und</v>
          </cell>
          <cell r="D82">
            <v>240</v>
          </cell>
          <cell r="E82">
            <v>14.399999999999999</v>
          </cell>
        </row>
        <row r="83">
          <cell r="A83">
            <v>75</v>
          </cell>
          <cell r="B83" t="str">
            <v>Tuberia de gres, D= 6"</v>
          </cell>
          <cell r="C83" t="str">
            <v>ML</v>
          </cell>
          <cell r="E83">
            <v>0</v>
          </cell>
        </row>
        <row r="84">
          <cell r="A84">
            <v>76</v>
          </cell>
          <cell r="B84" t="str">
            <v>Adoquines de arcilla   para piso, e =.06 mt ,20 mt x,10 mt, deacuerdo a la NTC 2017.</v>
          </cell>
          <cell r="C84" t="str">
            <v>ML</v>
          </cell>
          <cell r="D84">
            <v>25000</v>
          </cell>
          <cell r="E84">
            <v>1500</v>
          </cell>
        </row>
        <row r="85">
          <cell r="A85">
            <v>77</v>
          </cell>
          <cell r="B85" t="str">
            <v>Tuberia de gres, D= 8"</v>
          </cell>
          <cell r="C85" t="str">
            <v>ML</v>
          </cell>
          <cell r="D85">
            <v>13100</v>
          </cell>
          <cell r="E85">
            <v>786</v>
          </cell>
        </row>
        <row r="86">
          <cell r="A86">
            <v>78</v>
          </cell>
          <cell r="B86" t="str">
            <v xml:space="preserve">Ladrillo a la vista semiprensado por una cara </v>
          </cell>
          <cell r="C86" t="str">
            <v>Und</v>
          </cell>
          <cell r="D86">
            <v>860</v>
          </cell>
          <cell r="E86">
            <v>51.6</v>
          </cell>
        </row>
        <row r="87">
          <cell r="A87">
            <v>79</v>
          </cell>
          <cell r="B87" t="str">
            <v>Piso en gres de 0.10 x 0.20</v>
          </cell>
          <cell r="C87" t="str">
            <v>M²</v>
          </cell>
          <cell r="D87">
            <v>12500</v>
          </cell>
          <cell r="E87">
            <v>750</v>
          </cell>
        </row>
        <row r="88">
          <cell r="A88">
            <v>80</v>
          </cell>
          <cell r="B88" t="str">
            <v>Ceramica Minimal Petroleo 45x45 Alfa</v>
          </cell>
          <cell r="C88" t="str">
            <v>M²</v>
          </cell>
          <cell r="D88">
            <v>28000</v>
          </cell>
          <cell r="E88">
            <v>1680</v>
          </cell>
        </row>
        <row r="89">
          <cell r="A89">
            <v>81</v>
          </cell>
          <cell r="B89" t="str">
            <v>Ceramica  AZUL 0.20 x 0.20</v>
          </cell>
          <cell r="C89" t="str">
            <v>M²</v>
          </cell>
          <cell r="D89">
            <v>25000</v>
          </cell>
          <cell r="E89">
            <v>1500</v>
          </cell>
        </row>
        <row r="90">
          <cell r="A90">
            <v>82</v>
          </cell>
          <cell r="B90" t="str">
            <v>Ceramica  BLANCO 0.20 x 0.20</v>
          </cell>
          <cell r="C90" t="str">
            <v>M²</v>
          </cell>
          <cell r="D90">
            <v>20000</v>
          </cell>
          <cell r="E90">
            <v>1200</v>
          </cell>
        </row>
        <row r="91">
          <cell r="A91">
            <v>83</v>
          </cell>
          <cell r="B91" t="str">
            <v>Ceramica  AMARILLO 0.20 x 0.20</v>
          </cell>
          <cell r="C91" t="str">
            <v>M²</v>
          </cell>
          <cell r="D91">
            <v>25000</v>
          </cell>
          <cell r="E91">
            <v>1500</v>
          </cell>
        </row>
        <row r="92">
          <cell r="A92">
            <v>84</v>
          </cell>
          <cell r="B92" t="str">
            <v xml:space="preserve">Ladrillo a la vista semiprensado por ambas caras </v>
          </cell>
          <cell r="C92" t="str">
            <v>Und</v>
          </cell>
          <cell r="D92">
            <v>1200</v>
          </cell>
          <cell r="E92">
            <v>72</v>
          </cell>
        </row>
        <row r="93">
          <cell r="A93">
            <v>85</v>
          </cell>
          <cell r="B93" t="str">
            <v>Marmolina</v>
          </cell>
          <cell r="C93" t="str">
            <v>KG</v>
          </cell>
          <cell r="D93">
            <v>200</v>
          </cell>
          <cell r="E93">
            <v>12</v>
          </cell>
        </row>
        <row r="94">
          <cell r="A94">
            <v>86</v>
          </cell>
          <cell r="B94" t="str">
            <v>Color Mineral</v>
          </cell>
          <cell r="C94" t="str">
            <v>KG</v>
          </cell>
          <cell r="D94">
            <v>7500</v>
          </cell>
          <cell r="E94">
            <v>450</v>
          </cell>
        </row>
        <row r="95">
          <cell r="A95">
            <v>87</v>
          </cell>
          <cell r="B95" t="str">
            <v>Tableta Egipcia de 10x10</v>
          </cell>
          <cell r="C95" t="str">
            <v>M2</v>
          </cell>
          <cell r="D95">
            <v>10000</v>
          </cell>
          <cell r="E95">
            <v>600</v>
          </cell>
        </row>
        <row r="96">
          <cell r="A96">
            <v>88</v>
          </cell>
          <cell r="B96" t="str">
            <v>TABLON ALFA DE 0,25*0,25MTR</v>
          </cell>
          <cell r="C96" t="str">
            <v>M2</v>
          </cell>
          <cell r="D96">
            <v>9200</v>
          </cell>
          <cell r="E96">
            <v>552</v>
          </cell>
        </row>
        <row r="97">
          <cell r="A97">
            <v>89</v>
          </cell>
          <cell r="E97">
            <v>0</v>
          </cell>
        </row>
        <row r="98">
          <cell r="A98">
            <v>90</v>
          </cell>
          <cell r="E98">
            <v>0</v>
          </cell>
        </row>
        <row r="99">
          <cell r="A99">
            <v>91</v>
          </cell>
          <cell r="E99">
            <v>0</v>
          </cell>
        </row>
        <row r="100">
          <cell r="A100">
            <v>92</v>
          </cell>
          <cell r="E100">
            <v>0</v>
          </cell>
        </row>
        <row r="101">
          <cell r="A101">
            <v>93</v>
          </cell>
          <cell r="E101">
            <v>0</v>
          </cell>
        </row>
        <row r="102">
          <cell r="A102">
            <v>94</v>
          </cell>
          <cell r="E102">
            <v>0</v>
          </cell>
        </row>
        <row r="103">
          <cell r="A103">
            <v>95</v>
          </cell>
          <cell r="E103">
            <v>0</v>
          </cell>
        </row>
        <row r="104">
          <cell r="A104">
            <v>96</v>
          </cell>
          <cell r="E104">
            <v>0</v>
          </cell>
        </row>
        <row r="105">
          <cell r="A105">
            <v>97</v>
          </cell>
          <cell r="E105">
            <v>0</v>
          </cell>
        </row>
        <row r="106">
          <cell r="A106">
            <v>98</v>
          </cell>
          <cell r="E106">
            <v>0</v>
          </cell>
        </row>
        <row r="107">
          <cell r="A107">
            <v>99</v>
          </cell>
          <cell r="E107">
            <v>0</v>
          </cell>
        </row>
        <row r="108">
          <cell r="A108">
            <v>100</v>
          </cell>
          <cell r="E108">
            <v>0</v>
          </cell>
        </row>
        <row r="109">
          <cell r="A109">
            <v>101</v>
          </cell>
          <cell r="E109">
            <v>0</v>
          </cell>
        </row>
        <row r="110">
          <cell r="A110">
            <v>102</v>
          </cell>
          <cell r="E110">
            <v>0</v>
          </cell>
        </row>
        <row r="111">
          <cell r="A111">
            <v>103</v>
          </cell>
          <cell r="E111">
            <v>0</v>
          </cell>
        </row>
        <row r="112">
          <cell r="A112">
            <v>104</v>
          </cell>
          <cell r="E112">
            <v>0</v>
          </cell>
        </row>
        <row r="113">
          <cell r="A113">
            <v>105</v>
          </cell>
          <cell r="E113">
            <v>0</v>
          </cell>
        </row>
        <row r="114">
          <cell r="A114">
            <v>106</v>
          </cell>
          <cell r="E114">
            <v>0</v>
          </cell>
        </row>
        <row r="115">
          <cell r="A115">
            <v>107</v>
          </cell>
          <cell r="E115">
            <v>0</v>
          </cell>
        </row>
        <row r="116">
          <cell r="A116">
            <v>108</v>
          </cell>
          <cell r="E116">
            <v>0</v>
          </cell>
        </row>
        <row r="117">
          <cell r="A117">
            <v>109</v>
          </cell>
          <cell r="E117">
            <v>0</v>
          </cell>
        </row>
        <row r="118">
          <cell r="A118">
            <v>110</v>
          </cell>
          <cell r="E118">
            <v>0</v>
          </cell>
        </row>
        <row r="119">
          <cell r="E119">
            <v>0</v>
          </cell>
        </row>
        <row r="120">
          <cell r="E120">
            <v>0</v>
          </cell>
        </row>
        <row r="122">
          <cell r="A122" t="str">
            <v>REF.</v>
          </cell>
          <cell r="B122" t="str">
            <v>MATERIAL ELECTRICO</v>
          </cell>
          <cell r="C122" t="str">
            <v>UNIDAD</v>
          </cell>
          <cell r="D122" t="str">
            <v>PRECIO</v>
          </cell>
          <cell r="E122" t="str">
            <v>TRANSPORTE</v>
          </cell>
        </row>
        <row r="124">
          <cell r="A124">
            <v>111</v>
          </cell>
          <cell r="B124" t="str">
            <v>Poste Cemento 750 Kg x 12mrs</v>
          </cell>
          <cell r="C124" t="str">
            <v>UN</v>
          </cell>
          <cell r="E124">
            <v>0</v>
          </cell>
        </row>
        <row r="125">
          <cell r="A125">
            <v>112</v>
          </cell>
          <cell r="B125" t="str">
            <v>Cable ACSR Nº 1/0</v>
          </cell>
          <cell r="C125" t="str">
            <v>ML</v>
          </cell>
          <cell r="E125">
            <v>0</v>
          </cell>
        </row>
        <row r="126">
          <cell r="A126">
            <v>113</v>
          </cell>
          <cell r="B126" t="str">
            <v>Conectores Linea Viva</v>
          </cell>
          <cell r="C126" t="str">
            <v>UN</v>
          </cell>
          <cell r="E126">
            <v>0</v>
          </cell>
        </row>
        <row r="127">
          <cell r="A127">
            <v>114</v>
          </cell>
          <cell r="B127" t="str">
            <v>Pernos de Maquina de 10"</v>
          </cell>
          <cell r="C127" t="str">
            <v>UN</v>
          </cell>
          <cell r="E127">
            <v>0</v>
          </cell>
        </row>
        <row r="128">
          <cell r="A128">
            <v>115</v>
          </cell>
          <cell r="B128" t="str">
            <v>Cruceta Metalica de 2 1/2 x 2 1/2 x 3/16 x 2 x 1</v>
          </cell>
          <cell r="C128" t="str">
            <v>UN</v>
          </cell>
          <cell r="E128">
            <v>0</v>
          </cell>
        </row>
        <row r="129">
          <cell r="A129">
            <v>116</v>
          </cell>
          <cell r="B129" t="str">
            <v>Diagonal de 0.6mts</v>
          </cell>
          <cell r="C129" t="str">
            <v>UN</v>
          </cell>
          <cell r="E129">
            <v>0</v>
          </cell>
        </row>
        <row r="130">
          <cell r="A130">
            <v>117</v>
          </cell>
          <cell r="B130" t="str">
            <v xml:space="preserve">Aislador tipo disco de 6" </v>
          </cell>
          <cell r="C130" t="str">
            <v>UN</v>
          </cell>
          <cell r="E130">
            <v>0</v>
          </cell>
        </row>
        <row r="131">
          <cell r="A131">
            <v>118</v>
          </cell>
          <cell r="B131" t="str">
            <v>Grapa de retención</v>
          </cell>
          <cell r="C131" t="str">
            <v>UN</v>
          </cell>
          <cell r="E131">
            <v>0</v>
          </cell>
        </row>
        <row r="132">
          <cell r="A132">
            <v>119</v>
          </cell>
          <cell r="B132" t="str">
            <v>Tuercas de ojo</v>
          </cell>
          <cell r="C132" t="str">
            <v>UN</v>
          </cell>
          <cell r="E132">
            <v>0</v>
          </cell>
        </row>
        <row r="133">
          <cell r="A133">
            <v>120</v>
          </cell>
          <cell r="B133" t="str">
            <v>Collarines de 5 a 6</v>
          </cell>
          <cell r="C133" t="str">
            <v>UN</v>
          </cell>
          <cell r="E133">
            <v>0</v>
          </cell>
        </row>
        <row r="134">
          <cell r="A134">
            <v>121</v>
          </cell>
          <cell r="B134" t="str">
            <v>Cruceta para Transformador</v>
          </cell>
          <cell r="C134" t="str">
            <v>UN</v>
          </cell>
          <cell r="E134">
            <v>0</v>
          </cell>
        </row>
        <row r="135">
          <cell r="A135">
            <v>122</v>
          </cell>
          <cell r="B135" t="str">
            <v>Corta Circuitos</v>
          </cell>
          <cell r="C135" t="str">
            <v>UN</v>
          </cell>
          <cell r="E135">
            <v>0</v>
          </cell>
        </row>
        <row r="136">
          <cell r="A136">
            <v>123</v>
          </cell>
          <cell r="B136" t="str">
            <v>Para Rayos</v>
          </cell>
          <cell r="C136" t="str">
            <v>UN</v>
          </cell>
          <cell r="E136">
            <v>0</v>
          </cell>
        </row>
        <row r="137">
          <cell r="A137">
            <v>124</v>
          </cell>
          <cell r="B137" t="str">
            <v>Polo a Tierra</v>
          </cell>
          <cell r="C137" t="str">
            <v>UN</v>
          </cell>
          <cell r="E137">
            <v>0</v>
          </cell>
        </row>
        <row r="138">
          <cell r="A138">
            <v>125</v>
          </cell>
          <cell r="B138" t="str">
            <v xml:space="preserve">Transformador  </v>
          </cell>
          <cell r="C138" t="str">
            <v>UN</v>
          </cell>
          <cell r="E138">
            <v>0</v>
          </cell>
        </row>
        <row r="139">
          <cell r="A139">
            <v>126</v>
          </cell>
          <cell r="B139" t="str">
            <v>Tubo de 2"</v>
          </cell>
          <cell r="C139" t="str">
            <v>ML</v>
          </cell>
          <cell r="E139">
            <v>0</v>
          </cell>
        </row>
        <row r="140">
          <cell r="A140">
            <v>127</v>
          </cell>
          <cell r="B140" t="str">
            <v>Cable Nº 6 THHN</v>
          </cell>
          <cell r="C140" t="str">
            <v>ML</v>
          </cell>
          <cell r="E140">
            <v>0</v>
          </cell>
        </row>
        <row r="141">
          <cell r="A141">
            <v>128</v>
          </cell>
          <cell r="B141" t="str">
            <v>Caja Contador</v>
          </cell>
          <cell r="C141" t="str">
            <v>UN</v>
          </cell>
          <cell r="E141">
            <v>0</v>
          </cell>
        </row>
        <row r="142">
          <cell r="A142">
            <v>129</v>
          </cell>
          <cell r="B142" t="str">
            <v>Contador</v>
          </cell>
          <cell r="C142" t="str">
            <v>UN</v>
          </cell>
          <cell r="E142">
            <v>0</v>
          </cell>
        </row>
        <row r="143">
          <cell r="A143">
            <v>130</v>
          </cell>
          <cell r="B143" t="str">
            <v>Automatico de protección</v>
          </cell>
          <cell r="C143" t="str">
            <v>UN</v>
          </cell>
          <cell r="E143">
            <v>0</v>
          </cell>
        </row>
        <row r="144">
          <cell r="A144">
            <v>131</v>
          </cell>
          <cell r="B144" t="str">
            <v>Caja Circuitos</v>
          </cell>
          <cell r="C144" t="str">
            <v>UN</v>
          </cell>
          <cell r="E144">
            <v>0</v>
          </cell>
        </row>
        <row r="145">
          <cell r="A145">
            <v>132</v>
          </cell>
          <cell r="B145" t="str">
            <v>Automaticos</v>
          </cell>
          <cell r="C145" t="str">
            <v>ML</v>
          </cell>
          <cell r="E145">
            <v>0</v>
          </cell>
        </row>
        <row r="146">
          <cell r="A146">
            <v>133</v>
          </cell>
          <cell r="B146" t="str">
            <v>Linea Tierra</v>
          </cell>
          <cell r="C146" t="str">
            <v>ML</v>
          </cell>
          <cell r="E146">
            <v>0</v>
          </cell>
        </row>
        <row r="147">
          <cell r="A147">
            <v>134</v>
          </cell>
          <cell r="B147" t="str">
            <v>Cinta Bandy de 3/4</v>
          </cell>
          <cell r="C147" t="str">
            <v>ML</v>
          </cell>
          <cell r="E147">
            <v>0</v>
          </cell>
        </row>
        <row r="148">
          <cell r="A148">
            <v>135</v>
          </cell>
          <cell r="B148" t="str">
            <v>Hebillas de 3/4</v>
          </cell>
          <cell r="C148" t="str">
            <v>UN</v>
          </cell>
          <cell r="E148">
            <v>0</v>
          </cell>
        </row>
        <row r="149">
          <cell r="A149">
            <v>136</v>
          </cell>
          <cell r="B149" t="str">
            <v>Vigetas</v>
          </cell>
          <cell r="C149" t="str">
            <v>UN</v>
          </cell>
          <cell r="E149">
            <v>0</v>
          </cell>
        </row>
        <row r="150">
          <cell r="A150">
            <v>137</v>
          </cell>
          <cell r="B150" t="str">
            <v>Varilla de 1.50mts anclaje</v>
          </cell>
          <cell r="C150" t="str">
            <v>UN</v>
          </cell>
          <cell r="E150">
            <v>0</v>
          </cell>
        </row>
        <row r="151">
          <cell r="A151">
            <v>138</v>
          </cell>
          <cell r="B151" t="str">
            <v>Arandela de 4 x 4</v>
          </cell>
          <cell r="C151" t="str">
            <v>UN</v>
          </cell>
          <cell r="E151">
            <v>0</v>
          </cell>
        </row>
        <row r="152">
          <cell r="A152">
            <v>139</v>
          </cell>
          <cell r="B152" t="str">
            <v>Arandela de 2 x 2</v>
          </cell>
          <cell r="C152" t="str">
            <v>CUARTO</v>
          </cell>
          <cell r="E152">
            <v>0</v>
          </cell>
        </row>
        <row r="153">
          <cell r="A153">
            <v>140</v>
          </cell>
          <cell r="B153" t="str">
            <v>Arandela de presion para 1 1/2</v>
          </cell>
          <cell r="C153" t="str">
            <v>UN</v>
          </cell>
          <cell r="E153">
            <v>0</v>
          </cell>
        </row>
        <row r="154">
          <cell r="A154">
            <v>141</v>
          </cell>
          <cell r="B154" t="str">
            <v>Pernos de Maquina de 2"  x 1 1/2</v>
          </cell>
          <cell r="C154" t="str">
            <v>UN</v>
          </cell>
          <cell r="E154">
            <v>0</v>
          </cell>
        </row>
        <row r="155">
          <cell r="A155">
            <v>142</v>
          </cell>
          <cell r="B155" t="str">
            <v>Cable Acero de 3/8</v>
          </cell>
          <cell r="C155" t="str">
            <v>UN</v>
          </cell>
          <cell r="E155">
            <v>0</v>
          </cell>
        </row>
        <row r="156">
          <cell r="A156">
            <v>143</v>
          </cell>
          <cell r="B156" t="str">
            <v>Aisladores Tipo Tensor</v>
          </cell>
          <cell r="C156" t="str">
            <v>UN</v>
          </cell>
          <cell r="E156">
            <v>0</v>
          </cell>
        </row>
        <row r="157">
          <cell r="A157">
            <v>144</v>
          </cell>
          <cell r="B157" t="str">
            <v>Guarda Cabos</v>
          </cell>
          <cell r="C157" t="str">
            <v>ML</v>
          </cell>
          <cell r="E157">
            <v>0</v>
          </cell>
        </row>
        <row r="158">
          <cell r="A158">
            <v>145</v>
          </cell>
          <cell r="B158" t="str">
            <v>Grapa 3 pernos</v>
          </cell>
          <cell r="C158" t="str">
            <v>ML</v>
          </cell>
          <cell r="E158">
            <v>0</v>
          </cell>
        </row>
        <row r="159">
          <cell r="A159">
            <v>146</v>
          </cell>
          <cell r="B159" t="str">
            <v>Ducto de 2"</v>
          </cell>
          <cell r="C159" t="str">
            <v>ML</v>
          </cell>
          <cell r="E159">
            <v>0</v>
          </cell>
        </row>
        <row r="160">
          <cell r="A160">
            <v>147</v>
          </cell>
          <cell r="B160" t="str">
            <v>Ducto de 1 1/2"</v>
          </cell>
          <cell r="C160" t="str">
            <v>UN</v>
          </cell>
          <cell r="E160">
            <v>0</v>
          </cell>
        </row>
        <row r="161">
          <cell r="A161">
            <v>148</v>
          </cell>
          <cell r="B161" t="str">
            <v>Curva de 1 1/2"</v>
          </cell>
          <cell r="C161" t="str">
            <v>UN</v>
          </cell>
          <cell r="E161">
            <v>0</v>
          </cell>
        </row>
        <row r="162">
          <cell r="A162">
            <v>149</v>
          </cell>
          <cell r="B162" t="str">
            <v>Tapa Col Roll 0.5 x 0.5mts</v>
          </cell>
          <cell r="C162" t="str">
            <v>UN</v>
          </cell>
          <cell r="E162">
            <v>0</v>
          </cell>
        </row>
        <row r="163">
          <cell r="A163">
            <v>150</v>
          </cell>
          <cell r="B163" t="str">
            <v>Angulo</v>
          </cell>
          <cell r="C163" t="str">
            <v>UN</v>
          </cell>
          <cell r="E163">
            <v>0</v>
          </cell>
        </row>
        <row r="164">
          <cell r="A164">
            <v>151</v>
          </cell>
          <cell r="B164" t="str">
            <v>Cable Nº 4 Alum. Encauchetado</v>
          </cell>
          <cell r="C164" t="str">
            <v>UN</v>
          </cell>
          <cell r="E164">
            <v>0</v>
          </cell>
        </row>
        <row r="165">
          <cell r="A165">
            <v>152</v>
          </cell>
          <cell r="B165" t="str">
            <v>Cable Nº 10 Cobre THHN</v>
          </cell>
          <cell r="C165" t="str">
            <v>UN</v>
          </cell>
          <cell r="E165">
            <v>0</v>
          </cell>
        </row>
        <row r="166">
          <cell r="A166">
            <v>153</v>
          </cell>
          <cell r="B166" t="str">
            <v>Conectores para Ponchar AP1</v>
          </cell>
          <cell r="C166" t="str">
            <v>CUARTO</v>
          </cell>
          <cell r="E166">
            <v>0</v>
          </cell>
        </row>
        <row r="167">
          <cell r="A167">
            <v>154</v>
          </cell>
          <cell r="B167" t="str">
            <v>Protecciones Sumergibles para empalme</v>
          </cell>
          <cell r="C167" t="str">
            <v>UN</v>
          </cell>
          <cell r="E167">
            <v>0</v>
          </cell>
        </row>
        <row r="168">
          <cell r="A168">
            <v>155</v>
          </cell>
          <cell r="B168" t="str">
            <v>Cinta Nº 33</v>
          </cell>
          <cell r="C168" t="str">
            <v>UN</v>
          </cell>
          <cell r="E168">
            <v>0</v>
          </cell>
        </row>
        <row r="169">
          <cell r="A169">
            <v>156</v>
          </cell>
          <cell r="B169" t="str">
            <v>Cinta Nº 23</v>
          </cell>
          <cell r="C169" t="str">
            <v>UN</v>
          </cell>
          <cell r="E169">
            <v>0</v>
          </cell>
        </row>
        <row r="170">
          <cell r="A170">
            <v>157</v>
          </cell>
          <cell r="B170" t="str">
            <v>Ducto de 3" corrugado 35 x 3T para cajilla</v>
          </cell>
          <cell r="C170" t="str">
            <v>UN</v>
          </cell>
          <cell r="E170">
            <v>0</v>
          </cell>
        </row>
        <row r="171">
          <cell r="A171">
            <v>158</v>
          </cell>
          <cell r="B171" t="str">
            <v>Tubo de desague A - LL</v>
          </cell>
          <cell r="C171" t="str">
            <v>ML</v>
          </cell>
          <cell r="E171">
            <v>0</v>
          </cell>
        </row>
        <row r="172">
          <cell r="A172">
            <v>159</v>
          </cell>
          <cell r="B172" t="str">
            <v>Poste metálico de 4" de diámetro, 3 mts  de altura, pintado con base metálica para instalación o anclaje en pedestal, para dos luminarias. (según diseño )</v>
          </cell>
          <cell r="C172" t="str">
            <v>UN</v>
          </cell>
          <cell r="E172">
            <v>0</v>
          </cell>
        </row>
        <row r="173">
          <cell r="A173">
            <v>160</v>
          </cell>
          <cell r="B173" t="str">
            <v>Poste metálico de 4" de diámetro, 4 mts  de altura, pintado con base metálica para instalación o anclaje en pedestal, para cuatro luminarias. (según diseño)</v>
          </cell>
          <cell r="C173" t="str">
            <v>UN</v>
          </cell>
          <cell r="E173">
            <v>0</v>
          </cell>
        </row>
        <row r="174">
          <cell r="A174">
            <v>161</v>
          </cell>
          <cell r="E174">
            <v>0</v>
          </cell>
        </row>
        <row r="175">
          <cell r="A175">
            <v>162</v>
          </cell>
          <cell r="B175" t="str">
            <v>Transformador trifásico de 15 KVA, 13200/220 voltios</v>
          </cell>
          <cell r="C175" t="str">
            <v>UN</v>
          </cell>
          <cell r="D175">
            <v>4657500</v>
          </cell>
          <cell r="E175">
            <v>279450</v>
          </cell>
        </row>
        <row r="176">
          <cell r="A176">
            <v>163</v>
          </cell>
          <cell r="E176">
            <v>0</v>
          </cell>
        </row>
        <row r="177">
          <cell r="A177">
            <v>164</v>
          </cell>
          <cell r="E177">
            <v>0</v>
          </cell>
        </row>
        <row r="178">
          <cell r="A178">
            <v>165</v>
          </cell>
          <cell r="E178">
            <v>0</v>
          </cell>
        </row>
        <row r="179">
          <cell r="A179">
            <v>166</v>
          </cell>
          <cell r="E179">
            <v>0</v>
          </cell>
        </row>
        <row r="180">
          <cell r="A180">
            <v>167</v>
          </cell>
          <cell r="E180">
            <v>0</v>
          </cell>
        </row>
        <row r="181">
          <cell r="A181">
            <v>168</v>
          </cell>
          <cell r="E181">
            <v>0</v>
          </cell>
        </row>
        <row r="182">
          <cell r="A182">
            <v>169</v>
          </cell>
          <cell r="E182">
            <v>0</v>
          </cell>
        </row>
        <row r="183">
          <cell r="A183">
            <v>170</v>
          </cell>
          <cell r="E183">
            <v>0</v>
          </cell>
        </row>
        <row r="184">
          <cell r="A184">
            <v>171</v>
          </cell>
          <cell r="E184">
            <v>0</v>
          </cell>
        </row>
        <row r="185">
          <cell r="A185">
            <v>172</v>
          </cell>
          <cell r="E185">
            <v>0</v>
          </cell>
        </row>
        <row r="186">
          <cell r="A186">
            <v>173</v>
          </cell>
          <cell r="E186">
            <v>0</v>
          </cell>
        </row>
        <row r="187">
          <cell r="A187">
            <v>174</v>
          </cell>
          <cell r="E187">
            <v>0</v>
          </cell>
        </row>
        <row r="188">
          <cell r="A188">
            <v>175</v>
          </cell>
          <cell r="E188">
            <v>0</v>
          </cell>
        </row>
        <row r="189">
          <cell r="A189">
            <v>176</v>
          </cell>
          <cell r="E189">
            <v>0</v>
          </cell>
        </row>
        <row r="190">
          <cell r="A190">
            <v>177</v>
          </cell>
          <cell r="E190">
            <v>0</v>
          </cell>
        </row>
        <row r="191">
          <cell r="A191">
            <v>178</v>
          </cell>
          <cell r="E191">
            <v>0</v>
          </cell>
        </row>
        <row r="192">
          <cell r="A192">
            <v>179</v>
          </cell>
          <cell r="E192">
            <v>0</v>
          </cell>
        </row>
        <row r="193">
          <cell r="A193">
            <v>180</v>
          </cell>
          <cell r="E193">
            <v>0</v>
          </cell>
        </row>
        <row r="194">
          <cell r="A194">
            <v>181</v>
          </cell>
          <cell r="E194">
            <v>0</v>
          </cell>
        </row>
        <row r="195">
          <cell r="A195">
            <v>182</v>
          </cell>
          <cell r="E195">
            <v>0</v>
          </cell>
        </row>
        <row r="196">
          <cell r="A196">
            <v>183</v>
          </cell>
          <cell r="E196">
            <v>0</v>
          </cell>
        </row>
        <row r="197">
          <cell r="A197">
            <v>184</v>
          </cell>
          <cell r="E197">
            <v>0</v>
          </cell>
        </row>
        <row r="198">
          <cell r="A198">
            <v>185</v>
          </cell>
          <cell r="E198">
            <v>0</v>
          </cell>
        </row>
        <row r="199">
          <cell r="A199">
            <v>186</v>
          </cell>
          <cell r="E199">
            <v>0</v>
          </cell>
        </row>
        <row r="200">
          <cell r="A200">
            <v>187</v>
          </cell>
          <cell r="E200">
            <v>0</v>
          </cell>
        </row>
        <row r="201">
          <cell r="A201">
            <v>188</v>
          </cell>
          <cell r="E201">
            <v>0</v>
          </cell>
        </row>
        <row r="202">
          <cell r="A202">
            <v>189</v>
          </cell>
          <cell r="E202">
            <v>0</v>
          </cell>
        </row>
        <row r="203">
          <cell r="A203">
            <v>190</v>
          </cell>
          <cell r="E203">
            <v>0</v>
          </cell>
        </row>
        <row r="205">
          <cell r="A205" t="str">
            <v>REF.</v>
          </cell>
          <cell r="B205" t="str">
            <v>MATERIAL ACEROS</v>
          </cell>
          <cell r="C205" t="str">
            <v>UNIDAD</v>
          </cell>
          <cell r="D205" t="str">
            <v>PRECIO</v>
          </cell>
          <cell r="E205" t="str">
            <v>TRANSPORTE</v>
          </cell>
        </row>
        <row r="207">
          <cell r="A207">
            <v>191</v>
          </cell>
          <cell r="B207" t="str">
            <v>Acero de refuerzo A-37  A-60</v>
          </cell>
          <cell r="C207" t="str">
            <v>KG</v>
          </cell>
          <cell r="D207">
            <v>2100</v>
          </cell>
          <cell r="E207">
            <v>126</v>
          </cell>
        </row>
        <row r="208">
          <cell r="A208">
            <v>192</v>
          </cell>
          <cell r="B208" t="str">
            <v>Acero Fy = 60.000 PSI</v>
          </cell>
          <cell r="C208" t="str">
            <v>KG</v>
          </cell>
          <cell r="D208">
            <v>2050</v>
          </cell>
          <cell r="E208">
            <v>123</v>
          </cell>
        </row>
        <row r="209">
          <cell r="A209">
            <v>193</v>
          </cell>
          <cell r="B209" t="str">
            <v>Alambre negro</v>
          </cell>
          <cell r="C209" t="str">
            <v>KG</v>
          </cell>
          <cell r="D209">
            <v>3800</v>
          </cell>
          <cell r="E209">
            <v>228</v>
          </cell>
        </row>
        <row r="210">
          <cell r="A210">
            <v>194</v>
          </cell>
          <cell r="B210" t="str">
            <v>Caneca metálica mediana, en malla tipo cafetera, pivotante, sobre paral tubular metálico, con logotipo de la Alcaldia, según diseño</v>
          </cell>
          <cell r="C210" t="str">
            <v>UN</v>
          </cell>
          <cell r="D210">
            <v>94334</v>
          </cell>
          <cell r="E210">
            <v>5660.04</v>
          </cell>
        </row>
        <row r="211">
          <cell r="A211">
            <v>195</v>
          </cell>
          <cell r="B211" t="str">
            <v>Caseta metálica para venta de dulcería  Según diseño y con logotipo de la Alcaldía.</v>
          </cell>
          <cell r="C211" t="str">
            <v>UN</v>
          </cell>
          <cell r="D211">
            <v>4485453</v>
          </cell>
          <cell r="E211">
            <v>269127.18</v>
          </cell>
        </row>
        <row r="212">
          <cell r="A212">
            <v>196</v>
          </cell>
          <cell r="B212" t="str">
            <v>Caseta metálica, para venta de revistas. Según diseño y con logotipo de la Alcaldía.</v>
          </cell>
          <cell r="C212" t="str">
            <v>UN</v>
          </cell>
          <cell r="D212">
            <v>5866830</v>
          </cell>
          <cell r="E212">
            <v>352009.8</v>
          </cell>
        </row>
        <row r="213">
          <cell r="A213">
            <v>197</v>
          </cell>
          <cell r="B213" t="str">
            <v xml:space="preserve">Estructura metalica para cabinas Telefonicas, según detalle </v>
          </cell>
          <cell r="C213" t="str">
            <v>UN</v>
          </cell>
          <cell r="E213">
            <v>0</v>
          </cell>
        </row>
        <row r="214">
          <cell r="A214">
            <v>198</v>
          </cell>
          <cell r="B214" t="str">
            <v>Estructura para aro base de pozo</v>
          </cell>
          <cell r="C214" t="str">
            <v>UN</v>
          </cell>
          <cell r="D214">
            <v>140000</v>
          </cell>
          <cell r="E214">
            <v>8400</v>
          </cell>
        </row>
        <row r="215">
          <cell r="A215">
            <v>199</v>
          </cell>
          <cell r="B215" t="str">
            <v>Estructura para tapa de pozo</v>
          </cell>
          <cell r="C215" t="str">
            <v>UN</v>
          </cell>
          <cell r="D215">
            <v>140000</v>
          </cell>
          <cell r="E215">
            <v>8400</v>
          </cell>
        </row>
        <row r="216">
          <cell r="A216">
            <v>200</v>
          </cell>
          <cell r="B216" t="str">
            <v>Hidrante tipo humedo de 3" norma AWWA-C503</v>
          </cell>
          <cell r="C216" t="str">
            <v>UN</v>
          </cell>
          <cell r="D216">
            <v>1210000</v>
          </cell>
          <cell r="E216">
            <v>72600</v>
          </cell>
        </row>
        <row r="217">
          <cell r="A217">
            <v>201</v>
          </cell>
          <cell r="B217" t="str">
            <v>Hidrante tipo humedo de 4" norma AWWA-C503</v>
          </cell>
          <cell r="C217" t="str">
            <v>UN</v>
          </cell>
          <cell r="D217">
            <v>1980000</v>
          </cell>
          <cell r="E217">
            <v>118800</v>
          </cell>
        </row>
        <row r="218">
          <cell r="A218">
            <v>202</v>
          </cell>
          <cell r="B218" t="str">
            <v xml:space="preserve">Llave de corte de 2" </v>
          </cell>
          <cell r="C218" t="str">
            <v>UN</v>
          </cell>
          <cell r="E218">
            <v>0</v>
          </cell>
        </row>
        <row r="219">
          <cell r="A219">
            <v>203</v>
          </cell>
          <cell r="B219" t="str">
            <v>Malla Electrosoldada</v>
          </cell>
          <cell r="C219" t="str">
            <v>M²</v>
          </cell>
          <cell r="D219">
            <v>16850</v>
          </cell>
          <cell r="E219">
            <v>1011</v>
          </cell>
        </row>
        <row r="220">
          <cell r="A220">
            <v>204</v>
          </cell>
          <cell r="B220" t="str">
            <v>Malla Gallinero</v>
          </cell>
          <cell r="C220" t="str">
            <v>M²</v>
          </cell>
          <cell r="D220">
            <v>1250</v>
          </cell>
          <cell r="E220">
            <v>75</v>
          </cell>
        </row>
        <row r="221">
          <cell r="A221">
            <v>205</v>
          </cell>
          <cell r="B221" t="str">
            <v>Niple Galvanizado 1/2"</v>
          </cell>
          <cell r="C221" t="str">
            <v>Und</v>
          </cell>
          <cell r="D221">
            <v>600</v>
          </cell>
          <cell r="E221">
            <v>36</v>
          </cell>
        </row>
        <row r="222">
          <cell r="A222">
            <v>206</v>
          </cell>
          <cell r="B222" t="str">
            <v>Platina de 3/16" x 1"</v>
          </cell>
          <cell r="C222" t="str">
            <v>ML</v>
          </cell>
          <cell r="D222">
            <v>3800</v>
          </cell>
          <cell r="E222">
            <v>228</v>
          </cell>
        </row>
        <row r="223">
          <cell r="A223">
            <v>207</v>
          </cell>
          <cell r="B223" t="str">
            <v>Puntillas</v>
          </cell>
          <cell r="C223" t="str">
            <v>LB</v>
          </cell>
          <cell r="D223">
            <v>1500</v>
          </cell>
          <cell r="E223">
            <v>90</v>
          </cell>
        </row>
        <row r="224">
          <cell r="A224">
            <v>208</v>
          </cell>
          <cell r="B224" t="str">
            <v>Registro de corte</v>
          </cell>
          <cell r="C224" t="str">
            <v>UN</v>
          </cell>
          <cell r="D224">
            <v>20000</v>
          </cell>
          <cell r="E224">
            <v>1200</v>
          </cell>
        </row>
        <row r="225">
          <cell r="A225">
            <v>209</v>
          </cell>
          <cell r="B225" t="str">
            <v>Registro de incorporación en bronce</v>
          </cell>
          <cell r="C225" t="str">
            <v>UN</v>
          </cell>
          <cell r="D225">
            <v>12000</v>
          </cell>
          <cell r="E225">
            <v>720</v>
          </cell>
        </row>
        <row r="226">
          <cell r="A226">
            <v>210</v>
          </cell>
          <cell r="B226" t="str">
            <v>Rejilla en angulo de 1½" x 1/4" para sumidero A. LL., según diseño EPN</v>
          </cell>
          <cell r="C226" t="str">
            <v>UN</v>
          </cell>
          <cell r="D226">
            <v>180000</v>
          </cell>
          <cell r="E226">
            <v>10800</v>
          </cell>
        </row>
        <row r="227">
          <cell r="A227">
            <v>211</v>
          </cell>
          <cell r="B227" t="str">
            <v>Rejilla en varilla de 5/8" cada 3 cm y marco en angulo de 1"x31/6", bisagrada según modelo de EPN</v>
          </cell>
          <cell r="C227" t="str">
            <v>ML</v>
          </cell>
          <cell r="E227">
            <v>0</v>
          </cell>
        </row>
        <row r="228">
          <cell r="A228">
            <v>212</v>
          </cell>
          <cell r="B228" t="str">
            <v>Tapa valvula tipo Chorote - Tráfico liviano</v>
          </cell>
          <cell r="C228" t="str">
            <v>UN</v>
          </cell>
          <cell r="D228">
            <v>85000</v>
          </cell>
          <cell r="E228">
            <v>5100</v>
          </cell>
        </row>
        <row r="229">
          <cell r="A229">
            <v>213</v>
          </cell>
          <cell r="B229" t="str">
            <v>Tee estándar de 12"x3" derivación a brida PN 10 - Hierro dúctil</v>
          </cell>
          <cell r="C229" t="str">
            <v>UN</v>
          </cell>
          <cell r="E229">
            <v>0</v>
          </cell>
        </row>
        <row r="230">
          <cell r="A230">
            <v>214</v>
          </cell>
          <cell r="B230" t="str">
            <v>Tee estándar de 12"x4" derivación a brida PN 10 - Hierro dúctil</v>
          </cell>
          <cell r="C230" t="str">
            <v>UN</v>
          </cell>
          <cell r="E230">
            <v>0</v>
          </cell>
        </row>
        <row r="231">
          <cell r="A231">
            <v>215</v>
          </cell>
          <cell r="B231" t="str">
            <v>Tee estándar de 16"x12" derivación a brida PN 10 - Hierro dúctil</v>
          </cell>
          <cell r="C231" t="str">
            <v>UN</v>
          </cell>
          <cell r="E231">
            <v>0</v>
          </cell>
        </row>
        <row r="232">
          <cell r="A232">
            <v>216</v>
          </cell>
          <cell r="B232" t="str">
            <v>Tee estándar de 8"x12" derivación a brida PN 10 - Hierro dúctil</v>
          </cell>
          <cell r="C232" t="str">
            <v>UN</v>
          </cell>
          <cell r="E232">
            <v>0</v>
          </cell>
        </row>
        <row r="233">
          <cell r="A233">
            <v>217</v>
          </cell>
          <cell r="B233" t="str">
            <v>Tee estándar de 8"x3" derivación a brida PN 10 - Hierro dúctil</v>
          </cell>
          <cell r="C233" t="str">
            <v>UN</v>
          </cell>
          <cell r="E233">
            <v>0</v>
          </cell>
        </row>
        <row r="234">
          <cell r="A234">
            <v>218</v>
          </cell>
          <cell r="B234" t="str">
            <v>Tee estándar de 8"x4" derivación a brida PN 10 - Hierro dúctil</v>
          </cell>
          <cell r="C234" t="str">
            <v>UN</v>
          </cell>
          <cell r="E234">
            <v>0</v>
          </cell>
        </row>
        <row r="235">
          <cell r="A235">
            <v>219</v>
          </cell>
          <cell r="B235" t="str">
            <v>Tee estándar de 8"x6" derivación a brida PN 10 - Hierro dúctil</v>
          </cell>
          <cell r="C235" t="str">
            <v>UN</v>
          </cell>
          <cell r="E235">
            <v>0</v>
          </cell>
        </row>
        <row r="236">
          <cell r="A236">
            <v>220</v>
          </cell>
          <cell r="B236" t="str">
            <v>TEE GALVANIZADA DE 1/2"</v>
          </cell>
          <cell r="C236" t="str">
            <v>Und</v>
          </cell>
          <cell r="D236">
            <v>600</v>
          </cell>
          <cell r="E236">
            <v>36</v>
          </cell>
        </row>
        <row r="237">
          <cell r="A237">
            <v>221</v>
          </cell>
          <cell r="B237" t="str">
            <v>Tornillo Autoperforante</v>
          </cell>
          <cell r="C237" t="str">
            <v>Und.</v>
          </cell>
          <cell r="D237">
            <v>300</v>
          </cell>
          <cell r="E237">
            <v>18</v>
          </cell>
        </row>
        <row r="238">
          <cell r="A238">
            <v>222</v>
          </cell>
          <cell r="B238" t="str">
            <v>Tornillo Fija Ala</v>
          </cell>
          <cell r="C238" t="str">
            <v>Und.</v>
          </cell>
          <cell r="D238">
            <v>350</v>
          </cell>
          <cell r="E238">
            <v>21</v>
          </cell>
        </row>
        <row r="239">
          <cell r="A239">
            <v>223</v>
          </cell>
          <cell r="B239" t="str">
            <v>Valvula de compuerta elastica de 3" en Hierro Ductil (ASTM-A-536)</v>
          </cell>
          <cell r="C239" t="str">
            <v>UN</v>
          </cell>
          <cell r="E239">
            <v>0</v>
          </cell>
        </row>
        <row r="240">
          <cell r="A240">
            <v>224</v>
          </cell>
          <cell r="B240" t="str">
            <v>Valvula de compuerta elastica de 4" en Hierro Ductil (ASTM-A-536)</v>
          </cell>
          <cell r="C240" t="str">
            <v>UN</v>
          </cell>
          <cell r="E240">
            <v>0</v>
          </cell>
        </row>
        <row r="241">
          <cell r="A241">
            <v>225</v>
          </cell>
          <cell r="B241" t="str">
            <v>Valvula de compuerta elastica de 6" en Hierro Ductil (ASTM-A-536)</v>
          </cell>
          <cell r="C241" t="str">
            <v>UN</v>
          </cell>
          <cell r="E241">
            <v>0</v>
          </cell>
        </row>
        <row r="242">
          <cell r="A242">
            <v>226</v>
          </cell>
          <cell r="B242" t="str">
            <v>Valvula de compuerta elastica de 8" en Hierro Ductil (ASTM-A-536)</v>
          </cell>
          <cell r="C242" t="str">
            <v>UN</v>
          </cell>
          <cell r="E242">
            <v>0</v>
          </cell>
        </row>
        <row r="243">
          <cell r="A243">
            <v>227</v>
          </cell>
          <cell r="B243" t="str">
            <v>Valvula de mariposa de 16" en Hierro Ductil (ASTM-A-536) brida PN 10</v>
          </cell>
          <cell r="C243" t="str">
            <v>UN</v>
          </cell>
          <cell r="E243">
            <v>0</v>
          </cell>
        </row>
        <row r="244">
          <cell r="A244">
            <v>228</v>
          </cell>
          <cell r="B244" t="str">
            <v>Valvula de mariposa de 20" en Hierro Ductil (ASTM-A-536) brida PN 10</v>
          </cell>
          <cell r="C244" t="str">
            <v>UN</v>
          </cell>
          <cell r="E244">
            <v>0</v>
          </cell>
        </row>
        <row r="245">
          <cell r="A245">
            <v>229</v>
          </cell>
          <cell r="B245" t="str">
            <v>Hoja de Segueta</v>
          </cell>
          <cell r="C245" t="str">
            <v>UN</v>
          </cell>
          <cell r="D245">
            <v>2500</v>
          </cell>
          <cell r="E245">
            <v>150</v>
          </cell>
        </row>
        <row r="246">
          <cell r="A246">
            <v>230</v>
          </cell>
          <cell r="B246" t="str">
            <v xml:space="preserve">poste galvanizado de 2" </v>
          </cell>
          <cell r="C246" t="str">
            <v>UN</v>
          </cell>
          <cell r="D246">
            <v>78000</v>
          </cell>
          <cell r="E246">
            <v>4680</v>
          </cell>
        </row>
        <row r="247">
          <cell r="A247">
            <v>231</v>
          </cell>
          <cell r="B247" t="str">
            <v>Malla eslabonada de 2x2 cal. 10</v>
          </cell>
          <cell r="C247" t="str">
            <v>M²</v>
          </cell>
          <cell r="D247">
            <v>14500</v>
          </cell>
          <cell r="E247">
            <v>870</v>
          </cell>
        </row>
        <row r="248">
          <cell r="A248">
            <v>232</v>
          </cell>
          <cell r="B248" t="str">
            <v>Platina de 3/16" x 1"</v>
          </cell>
          <cell r="C248" t="str">
            <v>ML</v>
          </cell>
          <cell r="D248">
            <v>3800</v>
          </cell>
          <cell r="E248">
            <v>228</v>
          </cell>
        </row>
        <row r="249">
          <cell r="A249">
            <v>233</v>
          </cell>
          <cell r="B249" t="str">
            <v xml:space="preserve">angulo de 1"x1/8" </v>
          </cell>
          <cell r="E249">
            <v>0</v>
          </cell>
        </row>
        <row r="250">
          <cell r="A250">
            <v>234</v>
          </cell>
          <cell r="B250" t="str">
            <v>Hierros Ø1/2"</v>
          </cell>
          <cell r="C250" t="str">
            <v>KG</v>
          </cell>
          <cell r="D250">
            <v>2200</v>
          </cell>
          <cell r="E250">
            <v>132</v>
          </cell>
        </row>
        <row r="251">
          <cell r="A251">
            <v>235</v>
          </cell>
          <cell r="B251" t="str">
            <v>Hierros Ø3/8"</v>
          </cell>
          <cell r="C251" t="str">
            <v>KG</v>
          </cell>
          <cell r="D251">
            <v>2100</v>
          </cell>
          <cell r="E251">
            <v>126</v>
          </cell>
        </row>
        <row r="252">
          <cell r="A252">
            <v>236</v>
          </cell>
          <cell r="E252">
            <v>0</v>
          </cell>
        </row>
        <row r="253">
          <cell r="A253">
            <v>237</v>
          </cell>
          <cell r="E253">
            <v>0</v>
          </cell>
        </row>
        <row r="254">
          <cell r="A254">
            <v>238</v>
          </cell>
          <cell r="E254">
            <v>0</v>
          </cell>
        </row>
        <row r="255">
          <cell r="A255">
            <v>239</v>
          </cell>
          <cell r="E255">
            <v>0</v>
          </cell>
        </row>
        <row r="256">
          <cell r="A256">
            <v>240</v>
          </cell>
          <cell r="E256">
            <v>0</v>
          </cell>
        </row>
        <row r="257">
          <cell r="A257">
            <v>241</v>
          </cell>
          <cell r="E257">
            <v>0</v>
          </cell>
        </row>
        <row r="258">
          <cell r="A258">
            <v>242</v>
          </cell>
          <cell r="E258">
            <v>0</v>
          </cell>
        </row>
        <row r="259">
          <cell r="A259">
            <v>243</v>
          </cell>
          <cell r="E259">
            <v>0</v>
          </cell>
        </row>
        <row r="260">
          <cell r="A260">
            <v>244</v>
          </cell>
          <cell r="E260">
            <v>0</v>
          </cell>
        </row>
        <row r="261">
          <cell r="A261">
            <v>245</v>
          </cell>
          <cell r="E261">
            <v>0</v>
          </cell>
        </row>
        <row r="262">
          <cell r="A262">
            <v>246</v>
          </cell>
          <cell r="E262">
            <v>0</v>
          </cell>
        </row>
        <row r="263">
          <cell r="A263">
            <v>247</v>
          </cell>
          <cell r="E263">
            <v>0</v>
          </cell>
        </row>
        <row r="264">
          <cell r="A264">
            <v>248</v>
          </cell>
          <cell r="E264">
            <v>0</v>
          </cell>
        </row>
        <row r="265">
          <cell r="A265">
            <v>249</v>
          </cell>
          <cell r="E265">
            <v>0</v>
          </cell>
        </row>
        <row r="266">
          <cell r="A266">
            <v>250</v>
          </cell>
          <cell r="E266">
            <v>0</v>
          </cell>
        </row>
        <row r="268">
          <cell r="A268" t="str">
            <v>REF.</v>
          </cell>
          <cell r="B268" t="str">
            <v>MATERIAL DE CUBIERTA</v>
          </cell>
          <cell r="C268" t="str">
            <v>UNIDAD</v>
          </cell>
          <cell r="D268" t="str">
            <v>PRECIO</v>
          </cell>
          <cell r="E268" t="str">
            <v>TRANSPORTE</v>
          </cell>
        </row>
        <row r="270">
          <cell r="A270">
            <v>251</v>
          </cell>
          <cell r="B270" t="str">
            <v xml:space="preserve">Amarres </v>
          </cell>
          <cell r="C270" t="str">
            <v>UN</v>
          </cell>
          <cell r="D270">
            <v>50</v>
          </cell>
          <cell r="E270">
            <v>3</v>
          </cell>
        </row>
        <row r="271">
          <cell r="A271">
            <v>252</v>
          </cell>
          <cell r="B271" t="str">
            <v>Caballete</v>
          </cell>
          <cell r="C271" t="str">
            <v>ML</v>
          </cell>
          <cell r="E271">
            <v>0</v>
          </cell>
        </row>
        <row r="272">
          <cell r="A272">
            <v>253</v>
          </cell>
          <cell r="B272" t="str">
            <v>Correas en perfil cerrado de 4x10 cal 18 de 6.00mts</v>
          </cell>
          <cell r="C272" t="str">
            <v>UN</v>
          </cell>
          <cell r="D272">
            <v>42500</v>
          </cell>
          <cell r="E272">
            <v>2550</v>
          </cell>
        </row>
        <row r="273">
          <cell r="A273">
            <v>254</v>
          </cell>
          <cell r="B273" t="str">
            <v>Ganchos</v>
          </cell>
          <cell r="C273" t="str">
            <v>UN</v>
          </cell>
          <cell r="D273">
            <v>780</v>
          </cell>
          <cell r="E273">
            <v>46.8</v>
          </cell>
        </row>
        <row r="274">
          <cell r="A274">
            <v>255</v>
          </cell>
          <cell r="B274" t="str">
            <v>Teja Termoacustic + Caballete</v>
          </cell>
          <cell r="C274" t="str">
            <v>M2</v>
          </cell>
          <cell r="D274">
            <v>24000</v>
          </cell>
          <cell r="E274">
            <v>1440</v>
          </cell>
        </row>
        <row r="275">
          <cell r="A275">
            <v>256</v>
          </cell>
          <cell r="B275" t="str">
            <v xml:space="preserve">Teja Termoacustic Ondulada - color Azul </v>
          </cell>
          <cell r="C275" t="str">
            <v>M2</v>
          </cell>
          <cell r="D275">
            <v>38500</v>
          </cell>
          <cell r="E275">
            <v>2310</v>
          </cell>
        </row>
        <row r="276">
          <cell r="A276">
            <v>257</v>
          </cell>
          <cell r="B276" t="str">
            <v>Teja Termoacustic Ondulada - color Terracota</v>
          </cell>
          <cell r="C276" t="str">
            <v>M2</v>
          </cell>
          <cell r="D276">
            <v>31000</v>
          </cell>
          <cell r="E276">
            <v>1860</v>
          </cell>
        </row>
        <row r="277">
          <cell r="A277">
            <v>258</v>
          </cell>
          <cell r="E277">
            <v>0</v>
          </cell>
        </row>
        <row r="278">
          <cell r="A278">
            <v>259</v>
          </cell>
          <cell r="E278">
            <v>0</v>
          </cell>
        </row>
        <row r="279">
          <cell r="A279">
            <v>260</v>
          </cell>
          <cell r="E279">
            <v>0</v>
          </cell>
        </row>
        <row r="280">
          <cell r="A280">
            <v>261</v>
          </cell>
          <cell r="E280">
            <v>0</v>
          </cell>
        </row>
        <row r="281">
          <cell r="A281">
            <v>262</v>
          </cell>
          <cell r="E281">
            <v>0</v>
          </cell>
        </row>
        <row r="282">
          <cell r="A282">
            <v>263</v>
          </cell>
          <cell r="E282">
            <v>0</v>
          </cell>
        </row>
        <row r="283">
          <cell r="A283">
            <v>264</v>
          </cell>
          <cell r="E283">
            <v>0</v>
          </cell>
        </row>
        <row r="284">
          <cell r="A284">
            <v>265</v>
          </cell>
          <cell r="E284">
            <v>0</v>
          </cell>
        </row>
        <row r="285">
          <cell r="A285">
            <v>266</v>
          </cell>
          <cell r="E285">
            <v>0</v>
          </cell>
        </row>
        <row r="286">
          <cell r="A286">
            <v>267</v>
          </cell>
          <cell r="E286">
            <v>0</v>
          </cell>
        </row>
        <row r="287">
          <cell r="A287">
            <v>268</v>
          </cell>
          <cell r="E287">
            <v>0</v>
          </cell>
        </row>
        <row r="288">
          <cell r="A288">
            <v>269</v>
          </cell>
          <cell r="E288">
            <v>0</v>
          </cell>
        </row>
        <row r="289">
          <cell r="A289">
            <v>270</v>
          </cell>
          <cell r="E289">
            <v>0</v>
          </cell>
        </row>
        <row r="290">
          <cell r="A290">
            <v>271</v>
          </cell>
          <cell r="E290">
            <v>0</v>
          </cell>
        </row>
        <row r="291">
          <cell r="A291">
            <v>272</v>
          </cell>
          <cell r="E291">
            <v>0</v>
          </cell>
        </row>
        <row r="292">
          <cell r="A292">
            <v>273</v>
          </cell>
          <cell r="E292">
            <v>0</v>
          </cell>
        </row>
        <row r="293">
          <cell r="A293">
            <v>274</v>
          </cell>
          <cell r="E293">
            <v>0</v>
          </cell>
        </row>
        <row r="294">
          <cell r="A294">
            <v>275</v>
          </cell>
          <cell r="E294">
            <v>0</v>
          </cell>
        </row>
        <row r="295">
          <cell r="A295">
            <v>276</v>
          </cell>
          <cell r="E295">
            <v>0</v>
          </cell>
        </row>
        <row r="296">
          <cell r="A296">
            <v>277</v>
          </cell>
          <cell r="E296">
            <v>0</v>
          </cell>
        </row>
        <row r="297">
          <cell r="A297">
            <v>278</v>
          </cell>
          <cell r="E297">
            <v>0</v>
          </cell>
        </row>
        <row r="298">
          <cell r="A298">
            <v>279</v>
          </cell>
          <cell r="E298">
            <v>0</v>
          </cell>
        </row>
        <row r="299">
          <cell r="A299">
            <v>280</v>
          </cell>
          <cell r="E299">
            <v>0</v>
          </cell>
        </row>
        <row r="301">
          <cell r="A301" t="str">
            <v>REF.</v>
          </cell>
          <cell r="B301" t="str">
            <v>MATERIAL DE PVC</v>
          </cell>
          <cell r="C301" t="str">
            <v>UNIDAD</v>
          </cell>
          <cell r="D301" t="str">
            <v>PRECIO</v>
          </cell>
          <cell r="E301" t="str">
            <v>TRANSPORTE</v>
          </cell>
        </row>
        <row r="303">
          <cell r="A303">
            <v>281</v>
          </cell>
          <cell r="B303" t="str">
            <v>Adaptador macho PF + UAD</v>
          </cell>
          <cell r="C303" t="str">
            <v>UN</v>
          </cell>
          <cell r="D303">
            <v>1166</v>
          </cell>
          <cell r="E303">
            <v>69.959999999999994</v>
          </cell>
        </row>
        <row r="304">
          <cell r="A304">
            <v>282</v>
          </cell>
          <cell r="B304" t="str">
            <v>Adaptador Novafor 6"</v>
          </cell>
          <cell r="C304" t="str">
            <v>UN</v>
          </cell>
          <cell r="D304">
            <v>17663</v>
          </cell>
          <cell r="E304">
            <v>1059.78</v>
          </cell>
        </row>
        <row r="305">
          <cell r="A305">
            <v>283</v>
          </cell>
          <cell r="B305" t="str">
            <v>Adaptador PVC-AC de 12" union Z</v>
          </cell>
          <cell r="C305" t="str">
            <v>UN</v>
          </cell>
          <cell r="D305">
            <v>268652</v>
          </cell>
          <cell r="E305">
            <v>16119.119999999999</v>
          </cell>
        </row>
        <row r="306">
          <cell r="A306">
            <v>284</v>
          </cell>
          <cell r="B306" t="str">
            <v>Adaptador PVC-AC de 3"</v>
          </cell>
          <cell r="C306" t="str">
            <v>UN</v>
          </cell>
          <cell r="D306">
            <v>16600</v>
          </cell>
          <cell r="E306">
            <v>996</v>
          </cell>
        </row>
        <row r="307">
          <cell r="A307">
            <v>285</v>
          </cell>
          <cell r="B307" t="str">
            <v>Adaptador PVC-AC de 4"</v>
          </cell>
          <cell r="C307" t="str">
            <v>UN</v>
          </cell>
          <cell r="D307">
            <v>18490</v>
          </cell>
          <cell r="E307">
            <v>1109.3999999999999</v>
          </cell>
        </row>
        <row r="308">
          <cell r="A308">
            <v>286</v>
          </cell>
          <cell r="B308" t="str">
            <v>Adaptador PVC-AC de 6" union Z</v>
          </cell>
          <cell r="C308" t="str">
            <v>UN</v>
          </cell>
          <cell r="D308">
            <v>44830</v>
          </cell>
          <cell r="E308">
            <v>2689.7999999999997</v>
          </cell>
        </row>
        <row r="309">
          <cell r="A309">
            <v>287</v>
          </cell>
          <cell r="B309" t="str">
            <v>Adaptador PVC-AC de 8" union Z</v>
          </cell>
          <cell r="C309" t="str">
            <v>UN</v>
          </cell>
          <cell r="D309">
            <v>61648</v>
          </cell>
          <cell r="E309">
            <v>3698.8799999999997</v>
          </cell>
        </row>
        <row r="310">
          <cell r="A310">
            <v>288</v>
          </cell>
          <cell r="B310" t="str">
            <v>Codo de gran radio PVC 3"x90º UZ-RDE 21</v>
          </cell>
          <cell r="C310" t="str">
            <v>UN</v>
          </cell>
          <cell r="D310">
            <v>47099</v>
          </cell>
          <cell r="E310">
            <v>2825.94</v>
          </cell>
        </row>
        <row r="311">
          <cell r="A311">
            <v>289</v>
          </cell>
          <cell r="B311" t="str">
            <v>Codo de gran radio PVC 4"x90º UZ-RDE 21</v>
          </cell>
          <cell r="C311" t="str">
            <v>UN</v>
          </cell>
          <cell r="D311">
            <v>90433</v>
          </cell>
          <cell r="E311">
            <v>5425.98</v>
          </cell>
        </row>
        <row r="312">
          <cell r="A312">
            <v>290</v>
          </cell>
          <cell r="B312" t="str">
            <v>Collar de derivación de 8" x 2"</v>
          </cell>
          <cell r="C312" t="str">
            <v>UN</v>
          </cell>
          <cell r="D312">
            <v>604406</v>
          </cell>
          <cell r="E312">
            <v>36264.36</v>
          </cell>
        </row>
        <row r="313">
          <cell r="A313">
            <v>291</v>
          </cell>
          <cell r="B313" t="str">
            <v>Collar de derivación PVC  3" x 1/2"</v>
          </cell>
          <cell r="C313" t="str">
            <v>UN</v>
          </cell>
          <cell r="D313">
            <v>11020</v>
          </cell>
          <cell r="E313">
            <v>661.19999999999993</v>
          </cell>
        </row>
        <row r="314">
          <cell r="A314">
            <v>292</v>
          </cell>
          <cell r="B314" t="str">
            <v>Lubricante para tubo PVC union mecánica</v>
          </cell>
          <cell r="C314" t="str">
            <v>LB</v>
          </cell>
          <cell r="D314">
            <v>11136</v>
          </cell>
          <cell r="E314">
            <v>668.16</v>
          </cell>
        </row>
        <row r="315">
          <cell r="A315">
            <v>293</v>
          </cell>
          <cell r="B315" t="str">
            <v>Manguera PVC  PF+UAD de 1/2"</v>
          </cell>
          <cell r="C315" t="str">
            <v>ML</v>
          </cell>
          <cell r="E315">
            <v>0</v>
          </cell>
        </row>
        <row r="316">
          <cell r="A316">
            <v>294</v>
          </cell>
          <cell r="B316" t="str">
            <v xml:space="preserve">Tapon soldar de 2" PVC </v>
          </cell>
          <cell r="C316" t="str">
            <v>UN</v>
          </cell>
          <cell r="E316">
            <v>0</v>
          </cell>
        </row>
        <row r="317">
          <cell r="A317">
            <v>295</v>
          </cell>
          <cell r="B317" t="str">
            <v xml:space="preserve">Tee PVC-RDE 21 de 3" x 3" x 2"  </v>
          </cell>
          <cell r="C317" t="str">
            <v>UN</v>
          </cell>
          <cell r="E317">
            <v>0</v>
          </cell>
        </row>
        <row r="318">
          <cell r="A318">
            <v>296</v>
          </cell>
          <cell r="B318" t="str">
            <v xml:space="preserve">Tee PVC-RDE 21 de 3" x 3" x 3"  </v>
          </cell>
          <cell r="C318" t="str">
            <v>UN</v>
          </cell>
          <cell r="E318">
            <v>0</v>
          </cell>
        </row>
        <row r="319">
          <cell r="A319">
            <v>297</v>
          </cell>
          <cell r="B319" t="str">
            <v xml:space="preserve">Tee PVC-RDE 21 de 4" x 4" x 4"  </v>
          </cell>
          <cell r="C319" t="str">
            <v>UN</v>
          </cell>
          <cell r="E319">
            <v>0</v>
          </cell>
        </row>
        <row r="320">
          <cell r="A320">
            <v>360</v>
          </cell>
          <cell r="B320" t="str">
            <v>Tubo PVC  D = 6" sello hermético NTC 3722</v>
          </cell>
          <cell r="C320" t="str">
            <v>ML</v>
          </cell>
          <cell r="E320">
            <v>0</v>
          </cell>
        </row>
        <row r="321">
          <cell r="A321">
            <v>298</v>
          </cell>
          <cell r="B321" t="str">
            <v>Tubo PVC  D = 12" sello hermético NTC 3722</v>
          </cell>
          <cell r="C321" t="str">
            <v>ML</v>
          </cell>
          <cell r="E321">
            <v>0</v>
          </cell>
        </row>
        <row r="322">
          <cell r="A322">
            <v>299</v>
          </cell>
          <cell r="B322" t="str">
            <v>Tubo PVC  D = 16" sello hermético NTC 3722</v>
          </cell>
          <cell r="C322" t="str">
            <v>ML</v>
          </cell>
          <cell r="E322">
            <v>0</v>
          </cell>
        </row>
        <row r="323">
          <cell r="A323">
            <v>300</v>
          </cell>
          <cell r="B323" t="str">
            <v>Tubo PVC  D = 20" sello hermético NTC 3722</v>
          </cell>
          <cell r="C323" t="str">
            <v>ML</v>
          </cell>
          <cell r="E323">
            <v>0</v>
          </cell>
        </row>
        <row r="324">
          <cell r="A324">
            <v>301</v>
          </cell>
          <cell r="B324" t="str">
            <v>Tubo PVC  D = 24" sello hermético NTC 3722</v>
          </cell>
          <cell r="C324" t="str">
            <v>ML</v>
          </cell>
          <cell r="E324">
            <v>0</v>
          </cell>
        </row>
        <row r="325">
          <cell r="A325">
            <v>302</v>
          </cell>
          <cell r="B325" t="str">
            <v>Tubo PVC  D= 160mm, pared estructural y sello hermético</v>
          </cell>
          <cell r="C325" t="str">
            <v>ML</v>
          </cell>
          <cell r="D325">
            <v>21103.333333333332</v>
          </cell>
          <cell r="E325">
            <v>1266.1999999999998</v>
          </cell>
        </row>
        <row r="326">
          <cell r="A326">
            <v>303</v>
          </cell>
          <cell r="B326" t="str">
            <v>Tubo PVC  D= 315mm,  pared estructural y sello hermético</v>
          </cell>
          <cell r="C326" t="str">
            <v>ML</v>
          </cell>
          <cell r="D326">
            <v>65542</v>
          </cell>
          <cell r="E326">
            <v>3932.52</v>
          </cell>
        </row>
        <row r="327">
          <cell r="A327">
            <v>304</v>
          </cell>
          <cell r="B327" t="str">
            <v xml:space="preserve">Tubo PVC  RDE 21 D= 12" union mecanica </v>
          </cell>
          <cell r="C327" t="str">
            <v>ML</v>
          </cell>
          <cell r="E327">
            <v>0</v>
          </cell>
        </row>
        <row r="328">
          <cell r="A328">
            <v>305</v>
          </cell>
          <cell r="B328" t="str">
            <v xml:space="preserve">Tubo PVC  RDE 21 D= 16" union mecanica </v>
          </cell>
          <cell r="C328" t="str">
            <v>ML</v>
          </cell>
          <cell r="E328">
            <v>0</v>
          </cell>
        </row>
        <row r="329">
          <cell r="A329">
            <v>306</v>
          </cell>
          <cell r="B329" t="str">
            <v xml:space="preserve">Tubo PVC  RDE 21 D= 2" union mecanica </v>
          </cell>
          <cell r="C329" t="str">
            <v>ML</v>
          </cell>
          <cell r="E329">
            <v>0</v>
          </cell>
        </row>
        <row r="330">
          <cell r="A330">
            <v>307</v>
          </cell>
          <cell r="B330" t="str">
            <v xml:space="preserve">Tubo PVC  RDE 21 D= 3" union mecanica </v>
          </cell>
          <cell r="C330" t="str">
            <v>ML</v>
          </cell>
          <cell r="E330">
            <v>0</v>
          </cell>
        </row>
        <row r="331">
          <cell r="A331">
            <v>308</v>
          </cell>
          <cell r="B331" t="str">
            <v xml:space="preserve">Tubo PVC  RDE 21 D= 4" union mecanica </v>
          </cell>
          <cell r="C331" t="str">
            <v>ML</v>
          </cell>
          <cell r="E331">
            <v>0</v>
          </cell>
        </row>
        <row r="332">
          <cell r="A332">
            <v>309</v>
          </cell>
          <cell r="B332" t="str">
            <v xml:space="preserve">Tubo PVC  RDE 21 D= 8" union mecanica </v>
          </cell>
          <cell r="C332" t="str">
            <v>ML</v>
          </cell>
          <cell r="E332">
            <v>0</v>
          </cell>
        </row>
        <row r="333">
          <cell r="A333">
            <v>310</v>
          </cell>
          <cell r="B333" t="str">
            <v>Tubo PVC D= 21", pared estructural y sello hermético.</v>
          </cell>
          <cell r="C333" t="str">
            <v>ML</v>
          </cell>
          <cell r="E333">
            <v>0</v>
          </cell>
        </row>
        <row r="334">
          <cell r="A334">
            <v>311</v>
          </cell>
          <cell r="B334" t="str">
            <v>Tubo PVC D= 27", pared estructural y sello hermético.</v>
          </cell>
          <cell r="C334" t="str">
            <v>ML</v>
          </cell>
          <cell r="E334">
            <v>0</v>
          </cell>
        </row>
        <row r="335">
          <cell r="A335">
            <v>312</v>
          </cell>
          <cell r="B335" t="str">
            <v>Unión para Tubería PVC de pared estructural de 27"</v>
          </cell>
          <cell r="C335" t="str">
            <v>UN</v>
          </cell>
          <cell r="E335">
            <v>0</v>
          </cell>
        </row>
        <row r="336">
          <cell r="A336">
            <v>313</v>
          </cell>
          <cell r="B336" t="str">
            <v>Unión rápida PVC 12"  RDE 21</v>
          </cell>
          <cell r="C336" t="str">
            <v>UN</v>
          </cell>
          <cell r="E336">
            <v>0</v>
          </cell>
        </row>
        <row r="337">
          <cell r="A337">
            <v>314</v>
          </cell>
          <cell r="B337" t="str">
            <v>Unión rápida PVC 2"  RDE 21</v>
          </cell>
          <cell r="C337" t="str">
            <v>UN</v>
          </cell>
          <cell r="E337">
            <v>0</v>
          </cell>
        </row>
        <row r="338">
          <cell r="A338">
            <v>315</v>
          </cell>
          <cell r="B338" t="str">
            <v>Unión rápida PVC 3"  RDE 21</v>
          </cell>
          <cell r="C338" t="str">
            <v>UN</v>
          </cell>
          <cell r="E338">
            <v>0</v>
          </cell>
        </row>
        <row r="339">
          <cell r="A339">
            <v>316</v>
          </cell>
          <cell r="B339" t="str">
            <v>Unión rápida PVC 4"  RDE 21</v>
          </cell>
          <cell r="C339" t="str">
            <v>UN</v>
          </cell>
          <cell r="E339">
            <v>0</v>
          </cell>
        </row>
        <row r="340">
          <cell r="A340">
            <v>317</v>
          </cell>
          <cell r="B340" t="str">
            <v>Unión rápida PVC 6"  RDE 21</v>
          </cell>
          <cell r="C340" t="str">
            <v>UN</v>
          </cell>
          <cell r="E340">
            <v>0</v>
          </cell>
        </row>
        <row r="341">
          <cell r="A341">
            <v>318</v>
          </cell>
          <cell r="B341" t="str">
            <v>Unión rápida PVC 8"  RDE 21</v>
          </cell>
          <cell r="C341" t="str">
            <v>UN</v>
          </cell>
          <cell r="E341">
            <v>0</v>
          </cell>
        </row>
        <row r="342">
          <cell r="A342">
            <v>319</v>
          </cell>
          <cell r="B342" t="str">
            <v>Unión reparación PVC 3"  RDE 21</v>
          </cell>
          <cell r="C342" t="str">
            <v>UN</v>
          </cell>
          <cell r="E342">
            <v>0</v>
          </cell>
        </row>
        <row r="343">
          <cell r="A343">
            <v>320</v>
          </cell>
          <cell r="B343" t="str">
            <v>Unión reparación PVC 4"  RDE 21</v>
          </cell>
          <cell r="C343" t="str">
            <v>UN</v>
          </cell>
          <cell r="E343">
            <v>0</v>
          </cell>
        </row>
        <row r="344">
          <cell r="A344">
            <v>321</v>
          </cell>
          <cell r="B344" t="str">
            <v xml:space="preserve">Union Universal de 16" </v>
          </cell>
          <cell r="C344" t="str">
            <v>UN</v>
          </cell>
          <cell r="E344">
            <v>0</v>
          </cell>
        </row>
        <row r="345">
          <cell r="A345">
            <v>322</v>
          </cell>
          <cell r="B345" t="str">
            <v xml:space="preserve">Union Universal de 20" </v>
          </cell>
          <cell r="C345" t="str">
            <v>UN</v>
          </cell>
          <cell r="E345">
            <v>0</v>
          </cell>
        </row>
        <row r="346">
          <cell r="A346">
            <v>323</v>
          </cell>
          <cell r="B346" t="str">
            <v xml:space="preserve">Unión reparación PVC 6"  </v>
          </cell>
          <cell r="C346" t="str">
            <v>UN</v>
          </cell>
          <cell r="D346">
            <v>24288</v>
          </cell>
          <cell r="E346">
            <v>1457.28</v>
          </cell>
        </row>
        <row r="347">
          <cell r="A347">
            <v>324</v>
          </cell>
          <cell r="B347" t="str">
            <v xml:space="preserve">Codo de 90º PVC de 2" </v>
          </cell>
          <cell r="C347" t="str">
            <v>UN</v>
          </cell>
          <cell r="D347">
            <v>5500</v>
          </cell>
          <cell r="E347">
            <v>330</v>
          </cell>
        </row>
        <row r="348">
          <cell r="A348">
            <v>325</v>
          </cell>
          <cell r="B348" t="str">
            <v>Tubo de PVC 2"</v>
          </cell>
          <cell r="C348" t="str">
            <v>ML</v>
          </cell>
          <cell r="D348">
            <v>6787.333333333333</v>
          </cell>
          <cell r="E348">
            <v>407.23999999999995</v>
          </cell>
        </row>
        <row r="349">
          <cell r="A349">
            <v>326</v>
          </cell>
          <cell r="B349" t="str">
            <v>Unión PVC de 2"</v>
          </cell>
          <cell r="C349" t="str">
            <v>UN</v>
          </cell>
          <cell r="D349">
            <v>2200</v>
          </cell>
          <cell r="E349">
            <v>132</v>
          </cell>
        </row>
        <row r="350">
          <cell r="A350">
            <v>327</v>
          </cell>
          <cell r="B350" t="str">
            <v>Soldadura PVC 1/4 de Gal.</v>
          </cell>
          <cell r="C350" t="str">
            <v>UN</v>
          </cell>
          <cell r="D350">
            <v>49390</v>
          </cell>
          <cell r="E350">
            <v>2963.4</v>
          </cell>
        </row>
        <row r="351">
          <cell r="A351">
            <v>328</v>
          </cell>
          <cell r="B351" t="str">
            <v>Limpiador PVC 1/4 de Gal</v>
          </cell>
          <cell r="C351" t="str">
            <v>UN</v>
          </cell>
          <cell r="D351">
            <v>23707</v>
          </cell>
          <cell r="E351">
            <v>1422.4199999999998</v>
          </cell>
        </row>
        <row r="352">
          <cell r="A352">
            <v>329</v>
          </cell>
          <cell r="B352" t="str">
            <v>Sifon de Piso 2" PVC</v>
          </cell>
          <cell r="C352" t="str">
            <v>UN</v>
          </cell>
          <cell r="D352">
            <v>4000</v>
          </cell>
          <cell r="E352">
            <v>240</v>
          </cell>
        </row>
        <row r="353">
          <cell r="A353">
            <v>330</v>
          </cell>
          <cell r="B353" t="str">
            <v>Tubo de PVC 4"</v>
          </cell>
          <cell r="C353" t="str">
            <v>ML</v>
          </cell>
          <cell r="D353">
            <v>14129.666666666666</v>
          </cell>
          <cell r="E353">
            <v>847.78</v>
          </cell>
        </row>
        <row r="354">
          <cell r="A354">
            <v>331</v>
          </cell>
          <cell r="B354" t="str">
            <v>Unión PVC de 4"</v>
          </cell>
          <cell r="C354" t="str">
            <v>UN</v>
          </cell>
          <cell r="D354">
            <v>4200</v>
          </cell>
          <cell r="E354">
            <v>252</v>
          </cell>
        </row>
        <row r="355">
          <cell r="A355">
            <v>332</v>
          </cell>
          <cell r="B355" t="str">
            <v xml:space="preserve">Codo de 90º PVC de 4" </v>
          </cell>
          <cell r="C355" t="str">
            <v>UN</v>
          </cell>
          <cell r="D355">
            <v>8018</v>
          </cell>
          <cell r="E355">
            <v>481.08</v>
          </cell>
        </row>
        <row r="356">
          <cell r="A356">
            <v>333</v>
          </cell>
          <cell r="B356" t="str">
            <v>Tubo de PVC 6"</v>
          </cell>
          <cell r="C356" t="str">
            <v>ML</v>
          </cell>
          <cell r="D356">
            <v>29923.833333333332</v>
          </cell>
          <cell r="E356">
            <v>1795.4299999999998</v>
          </cell>
        </row>
        <row r="357">
          <cell r="A357">
            <v>334</v>
          </cell>
          <cell r="B357" t="str">
            <v>Codo reventilado 90 1/8º cxc PVC</v>
          </cell>
          <cell r="C357" t="str">
            <v>UN</v>
          </cell>
          <cell r="D357">
            <v>13682</v>
          </cell>
          <cell r="E357">
            <v>820.92</v>
          </cell>
        </row>
        <row r="358">
          <cell r="A358">
            <v>335</v>
          </cell>
          <cell r="B358" t="str">
            <v>Tubo de PVC 6" ALL</v>
          </cell>
          <cell r="C358" t="str">
            <v>ML</v>
          </cell>
          <cell r="D358">
            <v>20090.5</v>
          </cell>
          <cell r="E358">
            <v>1205.43</v>
          </cell>
        </row>
        <row r="359">
          <cell r="A359">
            <v>336</v>
          </cell>
          <cell r="B359" t="str">
            <v>Tubo de PVC 4" ALL</v>
          </cell>
          <cell r="C359" t="str">
            <v>ML</v>
          </cell>
          <cell r="D359">
            <v>9963</v>
          </cell>
          <cell r="E359">
            <v>597.78</v>
          </cell>
        </row>
        <row r="360">
          <cell r="A360">
            <v>337</v>
          </cell>
          <cell r="B360" t="str">
            <v>Tubo de PVC 2" ALL</v>
          </cell>
          <cell r="C360" t="str">
            <v>ML</v>
          </cell>
          <cell r="D360">
            <v>4980</v>
          </cell>
          <cell r="E360">
            <v>298.8</v>
          </cell>
        </row>
        <row r="361">
          <cell r="A361">
            <v>338</v>
          </cell>
          <cell r="B361" t="str">
            <v xml:space="preserve">Codo de 90º PVC de 1/2" </v>
          </cell>
          <cell r="C361" t="str">
            <v>UN</v>
          </cell>
          <cell r="D361">
            <v>500</v>
          </cell>
          <cell r="E361">
            <v>30</v>
          </cell>
        </row>
        <row r="362">
          <cell r="A362">
            <v>339</v>
          </cell>
          <cell r="B362" t="str">
            <v>Tubo de PVC 1/2"</v>
          </cell>
          <cell r="C362" t="str">
            <v>ML</v>
          </cell>
          <cell r="D362">
            <v>2083.3333333333335</v>
          </cell>
          <cell r="E362">
            <v>125</v>
          </cell>
        </row>
        <row r="363">
          <cell r="A363">
            <v>340</v>
          </cell>
          <cell r="B363" t="str">
            <v>Unión PVC de 1/2"</v>
          </cell>
          <cell r="C363" t="str">
            <v>UN</v>
          </cell>
          <cell r="D363">
            <v>350</v>
          </cell>
          <cell r="E363">
            <v>21</v>
          </cell>
        </row>
        <row r="364">
          <cell r="A364">
            <v>341</v>
          </cell>
          <cell r="B364" t="str">
            <v>Registro de 1/2"</v>
          </cell>
          <cell r="C364" t="str">
            <v>UN</v>
          </cell>
          <cell r="D364">
            <v>12500</v>
          </cell>
          <cell r="E364">
            <v>750</v>
          </cell>
        </row>
        <row r="365">
          <cell r="A365">
            <v>342</v>
          </cell>
          <cell r="B365" t="str">
            <v>Tanque plastico de 1000 litros</v>
          </cell>
          <cell r="C365" t="str">
            <v>UN</v>
          </cell>
          <cell r="D365">
            <v>180000</v>
          </cell>
          <cell r="E365">
            <v>10800</v>
          </cell>
        </row>
        <row r="366">
          <cell r="A366">
            <v>343</v>
          </cell>
          <cell r="B366" t="str">
            <v>Tee de PVC 1/2"</v>
          </cell>
          <cell r="C366" t="str">
            <v>UN</v>
          </cell>
          <cell r="D366">
            <v>650</v>
          </cell>
          <cell r="E366">
            <v>39</v>
          </cell>
        </row>
        <row r="367">
          <cell r="A367">
            <v>344</v>
          </cell>
          <cell r="B367" t="str">
            <v>Adaptador macho 1/2"</v>
          </cell>
          <cell r="C367" t="str">
            <v>UN</v>
          </cell>
          <cell r="D367">
            <v>400</v>
          </cell>
          <cell r="E367">
            <v>24</v>
          </cell>
        </row>
        <row r="368">
          <cell r="A368">
            <v>345</v>
          </cell>
          <cell r="B368" t="str">
            <v>Adaptador hembra 1/2"</v>
          </cell>
          <cell r="C368" t="str">
            <v>UN</v>
          </cell>
          <cell r="D368">
            <v>350</v>
          </cell>
          <cell r="E368">
            <v>21</v>
          </cell>
        </row>
        <row r="369">
          <cell r="A369">
            <v>346</v>
          </cell>
          <cell r="B369" t="str">
            <v>Llave terminal</v>
          </cell>
          <cell r="C369" t="str">
            <v>UN</v>
          </cell>
          <cell r="D369">
            <v>4000</v>
          </cell>
          <cell r="E369">
            <v>240</v>
          </cell>
        </row>
        <row r="370">
          <cell r="A370">
            <v>347</v>
          </cell>
          <cell r="B370" t="str">
            <v>Tubo de PVC 1/2" agujerada</v>
          </cell>
          <cell r="C370" t="str">
            <v>ML</v>
          </cell>
          <cell r="D370">
            <v>2860</v>
          </cell>
          <cell r="E370">
            <v>171.6</v>
          </cell>
        </row>
        <row r="371">
          <cell r="A371">
            <v>348</v>
          </cell>
          <cell r="E371">
            <v>0</v>
          </cell>
        </row>
        <row r="372">
          <cell r="A372">
            <v>349</v>
          </cell>
          <cell r="E372">
            <v>0</v>
          </cell>
        </row>
        <row r="373">
          <cell r="A373">
            <v>350</v>
          </cell>
          <cell r="E373">
            <v>0</v>
          </cell>
        </row>
        <row r="374">
          <cell r="A374">
            <v>351</v>
          </cell>
          <cell r="E374">
            <v>0</v>
          </cell>
        </row>
        <row r="375">
          <cell r="A375">
            <v>352</v>
          </cell>
          <cell r="E375">
            <v>0</v>
          </cell>
        </row>
        <row r="376">
          <cell r="A376">
            <v>353</v>
          </cell>
          <cell r="E376">
            <v>0</v>
          </cell>
        </row>
        <row r="377">
          <cell r="A377">
            <v>354</v>
          </cell>
          <cell r="E377">
            <v>0</v>
          </cell>
        </row>
        <row r="378">
          <cell r="A378">
            <v>355</v>
          </cell>
          <cell r="E378">
            <v>0</v>
          </cell>
        </row>
        <row r="379">
          <cell r="A379">
            <v>356</v>
          </cell>
          <cell r="E379">
            <v>0</v>
          </cell>
        </row>
        <row r="380">
          <cell r="A380">
            <v>357</v>
          </cell>
          <cell r="E380">
            <v>0</v>
          </cell>
        </row>
        <row r="381">
          <cell r="A381">
            <v>358</v>
          </cell>
          <cell r="E381">
            <v>0</v>
          </cell>
        </row>
        <row r="382">
          <cell r="A382">
            <v>359</v>
          </cell>
          <cell r="E382">
            <v>0</v>
          </cell>
        </row>
        <row r="383">
          <cell r="A383">
            <v>360</v>
          </cell>
          <cell r="E383">
            <v>0</v>
          </cell>
        </row>
        <row r="385">
          <cell r="A385" t="str">
            <v>REF.</v>
          </cell>
          <cell r="B385" t="str">
            <v>MATERIAL DE PINTURAS</v>
          </cell>
          <cell r="C385" t="str">
            <v>UNIDAD</v>
          </cell>
          <cell r="D385" t="str">
            <v>PRECIO</v>
          </cell>
          <cell r="E385" t="str">
            <v>TRANSPORTE</v>
          </cell>
        </row>
        <row r="387">
          <cell r="A387">
            <v>361</v>
          </cell>
          <cell r="B387" t="str">
            <v>GRANIPLAST</v>
          </cell>
          <cell r="C387" t="str">
            <v>KG</v>
          </cell>
          <cell r="D387">
            <v>1200</v>
          </cell>
          <cell r="E387">
            <v>72</v>
          </cell>
        </row>
        <row r="388">
          <cell r="A388">
            <v>362</v>
          </cell>
          <cell r="B388" t="str">
            <v>Pintura en esmalte</v>
          </cell>
          <cell r="C388" t="str">
            <v>GL</v>
          </cell>
          <cell r="D388">
            <v>39000</v>
          </cell>
          <cell r="E388">
            <v>2340</v>
          </cell>
        </row>
        <row r="389">
          <cell r="A389">
            <v>363</v>
          </cell>
          <cell r="B389" t="str">
            <v>Solvente para esmalte</v>
          </cell>
          <cell r="C389" t="str">
            <v>GL</v>
          </cell>
          <cell r="D389">
            <v>6000</v>
          </cell>
          <cell r="E389">
            <v>360</v>
          </cell>
        </row>
        <row r="390">
          <cell r="A390">
            <v>364</v>
          </cell>
          <cell r="B390" t="str">
            <v>Anticoorosivo</v>
          </cell>
          <cell r="C390" t="str">
            <v>Gl</v>
          </cell>
          <cell r="D390">
            <v>36000</v>
          </cell>
          <cell r="E390">
            <v>2160</v>
          </cell>
        </row>
        <row r="391">
          <cell r="A391">
            <v>365</v>
          </cell>
          <cell r="B391" t="str">
            <v>Vinilo tipo A</v>
          </cell>
          <cell r="C391" t="str">
            <v>Gl</v>
          </cell>
          <cell r="D391">
            <v>35000</v>
          </cell>
          <cell r="E391">
            <v>2100</v>
          </cell>
        </row>
        <row r="392">
          <cell r="A392">
            <v>366</v>
          </cell>
          <cell r="B392" t="str">
            <v>CINTA DE ENMASCARAR</v>
          </cell>
          <cell r="C392" t="str">
            <v>UND</v>
          </cell>
          <cell r="D392">
            <v>4000</v>
          </cell>
          <cell r="E392">
            <v>240</v>
          </cell>
        </row>
        <row r="393">
          <cell r="A393">
            <v>367</v>
          </cell>
          <cell r="E393">
            <v>0</v>
          </cell>
        </row>
        <row r="394">
          <cell r="A394">
            <v>368</v>
          </cell>
          <cell r="E394">
            <v>0</v>
          </cell>
        </row>
        <row r="395">
          <cell r="A395">
            <v>369</v>
          </cell>
          <cell r="E395">
            <v>0</v>
          </cell>
        </row>
        <row r="396">
          <cell r="A396">
            <v>370</v>
          </cell>
          <cell r="E396">
            <v>0</v>
          </cell>
        </row>
        <row r="397">
          <cell r="A397">
            <v>371</v>
          </cell>
          <cell r="E397">
            <v>0</v>
          </cell>
        </row>
        <row r="398">
          <cell r="A398">
            <v>372</v>
          </cell>
          <cell r="E398">
            <v>0</v>
          </cell>
        </row>
        <row r="399">
          <cell r="A399">
            <v>373</v>
          </cell>
          <cell r="E399">
            <v>0</v>
          </cell>
        </row>
        <row r="400">
          <cell r="A400">
            <v>374</v>
          </cell>
          <cell r="E400">
            <v>0</v>
          </cell>
        </row>
        <row r="401">
          <cell r="A401">
            <v>375</v>
          </cell>
          <cell r="E401">
            <v>0</v>
          </cell>
        </row>
        <row r="402">
          <cell r="A402">
            <v>376</v>
          </cell>
          <cell r="E402">
            <v>0</v>
          </cell>
        </row>
        <row r="403">
          <cell r="A403">
            <v>377</v>
          </cell>
          <cell r="E403">
            <v>0</v>
          </cell>
        </row>
        <row r="404">
          <cell r="A404">
            <v>378</v>
          </cell>
          <cell r="E404">
            <v>0</v>
          </cell>
        </row>
        <row r="405">
          <cell r="A405">
            <v>379</v>
          </cell>
          <cell r="E405">
            <v>0</v>
          </cell>
        </row>
        <row r="406">
          <cell r="A406">
            <v>380</v>
          </cell>
          <cell r="E406">
            <v>0</v>
          </cell>
        </row>
        <row r="407">
          <cell r="A407">
            <v>381</v>
          </cell>
          <cell r="E407">
            <v>0</v>
          </cell>
        </row>
        <row r="408">
          <cell r="A408">
            <v>382</v>
          </cell>
          <cell r="E408">
            <v>0</v>
          </cell>
        </row>
        <row r="409">
          <cell r="A409">
            <v>383</v>
          </cell>
          <cell r="E409">
            <v>0</v>
          </cell>
        </row>
        <row r="410">
          <cell r="A410">
            <v>384</v>
          </cell>
          <cell r="E410">
            <v>0</v>
          </cell>
        </row>
        <row r="411">
          <cell r="A411">
            <v>385</v>
          </cell>
          <cell r="E411">
            <v>0</v>
          </cell>
        </row>
        <row r="412">
          <cell r="A412">
            <v>386</v>
          </cell>
          <cell r="E412">
            <v>0</v>
          </cell>
        </row>
        <row r="413">
          <cell r="A413">
            <v>387</v>
          </cell>
          <cell r="E413">
            <v>0</v>
          </cell>
        </row>
        <row r="414">
          <cell r="A414">
            <v>388</v>
          </cell>
          <cell r="E414">
            <v>0</v>
          </cell>
        </row>
        <row r="415">
          <cell r="A415">
            <v>389</v>
          </cell>
          <cell r="E415">
            <v>0</v>
          </cell>
        </row>
        <row r="416">
          <cell r="A416">
            <v>390</v>
          </cell>
          <cell r="E416">
            <v>0</v>
          </cell>
        </row>
        <row r="418">
          <cell r="A418" t="str">
            <v>REF.</v>
          </cell>
          <cell r="B418" t="str">
            <v>MATERIAL VARIOS</v>
          </cell>
          <cell r="C418" t="str">
            <v>UNIDAD</v>
          </cell>
          <cell r="D418" t="str">
            <v>PRECIO</v>
          </cell>
          <cell r="E418" t="str">
            <v>TRANSPORTE</v>
          </cell>
        </row>
        <row r="420">
          <cell r="A420">
            <v>391</v>
          </cell>
          <cell r="B420" t="str">
            <v>Agua</v>
          </cell>
          <cell r="C420" t="str">
            <v>LT</v>
          </cell>
          <cell r="D420">
            <v>10</v>
          </cell>
          <cell r="E420">
            <v>0.6</v>
          </cell>
        </row>
        <row r="421">
          <cell r="A421">
            <v>392</v>
          </cell>
          <cell r="B421" t="str">
            <v>Arbol nativo, h &gt; 1,50 mts.</v>
          </cell>
          <cell r="C421" t="str">
            <v>UN</v>
          </cell>
          <cell r="D421">
            <v>20000</v>
          </cell>
          <cell r="E421">
            <v>1200</v>
          </cell>
        </row>
        <row r="422">
          <cell r="A422">
            <v>393</v>
          </cell>
          <cell r="B422" t="str">
            <v xml:space="preserve">Cemento asfáltico grado de penetraciòn 80-100 (debe cumplir con especificación INVIAS, art.410/02). </v>
          </cell>
          <cell r="C422" t="str">
            <v>GL</v>
          </cell>
          <cell r="D422">
            <v>4500</v>
          </cell>
          <cell r="E422">
            <v>270</v>
          </cell>
        </row>
        <row r="423">
          <cell r="A423">
            <v>394</v>
          </cell>
          <cell r="B423" t="str">
            <v>Cemento asfaltico para bacheo tipo MDC-0 debe cumplir especificaciòn INVIAS art.450/02.E=0.05</v>
          </cell>
          <cell r="C423" t="str">
            <v>M3</v>
          </cell>
          <cell r="D423">
            <v>227000</v>
          </cell>
          <cell r="E423">
            <v>13620</v>
          </cell>
        </row>
        <row r="424">
          <cell r="A424">
            <v>395</v>
          </cell>
          <cell r="B424" t="str">
            <v>Digitacion de plano, incluye impresión</v>
          </cell>
          <cell r="C424" t="str">
            <v>UN</v>
          </cell>
          <cell r="D424">
            <v>80000</v>
          </cell>
          <cell r="E424">
            <v>4800</v>
          </cell>
        </row>
        <row r="425">
          <cell r="A425">
            <v>396</v>
          </cell>
          <cell r="B425" t="str">
            <v>Imprimante para via</v>
          </cell>
          <cell r="C425" t="str">
            <v>LT</v>
          </cell>
          <cell r="D425">
            <v>920</v>
          </cell>
          <cell r="E425">
            <v>55.199999999999996</v>
          </cell>
        </row>
        <row r="426">
          <cell r="A426">
            <v>397</v>
          </cell>
          <cell r="B426" t="str">
            <v>Kit Silla Yee 300x160mm.  Incluye: silla yee, abrazadera y empaque de caucho.</v>
          </cell>
          <cell r="C426" t="str">
            <v>UN</v>
          </cell>
          <cell r="D426">
            <v>88941</v>
          </cell>
          <cell r="E426">
            <v>5336.46</v>
          </cell>
        </row>
        <row r="427">
          <cell r="A427">
            <v>398</v>
          </cell>
          <cell r="B427" t="str">
            <v>Mogador informativo</v>
          </cell>
          <cell r="C427" t="str">
            <v>UN</v>
          </cell>
          <cell r="D427">
            <v>2450000</v>
          </cell>
          <cell r="E427">
            <v>147000</v>
          </cell>
        </row>
        <row r="428">
          <cell r="A428">
            <v>399</v>
          </cell>
          <cell r="B428" t="str">
            <v>Polipropileno de color</v>
          </cell>
          <cell r="C428" t="str">
            <v>M2</v>
          </cell>
          <cell r="D428">
            <v>1900</v>
          </cell>
          <cell r="E428">
            <v>114</v>
          </cell>
        </row>
        <row r="429">
          <cell r="A429">
            <v>400</v>
          </cell>
          <cell r="B429" t="str">
            <v>Señalización horizontal: Flecha con microesfera marca 3M al 60% con pintura reflectiva tipo T. P., según norma INVIAS</v>
          </cell>
          <cell r="C429" t="str">
            <v>UN</v>
          </cell>
          <cell r="D429">
            <v>28000</v>
          </cell>
          <cell r="E429">
            <v>1680</v>
          </cell>
        </row>
        <row r="430">
          <cell r="A430">
            <v>401</v>
          </cell>
          <cell r="B430" t="str">
            <v>Señalización horizontal: Linea de cebra con microesfera marca 3M al 60% con pintura reflectiva tipo T. P., según norma INVIAS</v>
          </cell>
          <cell r="C430" t="str">
            <v>ML</v>
          </cell>
          <cell r="D430">
            <v>5000</v>
          </cell>
          <cell r="E430">
            <v>300</v>
          </cell>
        </row>
        <row r="431">
          <cell r="A431">
            <v>402</v>
          </cell>
          <cell r="B431" t="str">
            <v>Señalización Vertical: Señal preventiva o reglamentaria; en angulo 2" x 2" x 1/4", según norma INVIAS</v>
          </cell>
          <cell r="C431" t="str">
            <v>UN</v>
          </cell>
          <cell r="D431">
            <v>250000</v>
          </cell>
          <cell r="E431">
            <v>15000</v>
          </cell>
        </row>
        <row r="432">
          <cell r="A432">
            <v>403</v>
          </cell>
          <cell r="B432" t="str">
            <v>Impermeabilizante SIKA</v>
          </cell>
          <cell r="C432" t="str">
            <v>Kg</v>
          </cell>
          <cell r="D432">
            <v>68900</v>
          </cell>
          <cell r="E432">
            <v>4134</v>
          </cell>
        </row>
        <row r="433">
          <cell r="A433">
            <v>404</v>
          </cell>
          <cell r="B433" t="str">
            <v>Lavamanos Institucional Briggs</v>
          </cell>
          <cell r="C433" t="str">
            <v>UN</v>
          </cell>
          <cell r="D433">
            <v>130000</v>
          </cell>
          <cell r="E433">
            <v>7800</v>
          </cell>
        </row>
        <row r="434">
          <cell r="A434">
            <v>405</v>
          </cell>
          <cell r="B434" t="str">
            <v>Sanitario</v>
          </cell>
          <cell r="C434" t="str">
            <v>GL</v>
          </cell>
          <cell r="D434">
            <v>112000</v>
          </cell>
          <cell r="E434">
            <v>6720</v>
          </cell>
        </row>
        <row r="435">
          <cell r="A435">
            <v>406</v>
          </cell>
          <cell r="B435" t="str">
            <v>Juego de cancha multiple en tuberia de 2"</v>
          </cell>
          <cell r="C435" t="str">
            <v>GL</v>
          </cell>
          <cell r="D435">
            <v>3600000</v>
          </cell>
          <cell r="E435">
            <v>216000</v>
          </cell>
        </row>
        <row r="436">
          <cell r="A436">
            <v>407</v>
          </cell>
          <cell r="B436" t="str">
            <v>Vidrio liso 4 mm</v>
          </cell>
          <cell r="C436" t="str">
            <v>M2</v>
          </cell>
          <cell r="D436">
            <v>19500</v>
          </cell>
          <cell r="E436">
            <v>1170</v>
          </cell>
        </row>
        <row r="437">
          <cell r="A437">
            <v>408</v>
          </cell>
          <cell r="B437" t="str">
            <v>Vidrio templado de 5 mm</v>
          </cell>
          <cell r="C437" t="str">
            <v>M2</v>
          </cell>
          <cell r="D437">
            <v>23400</v>
          </cell>
          <cell r="E437">
            <v>1404</v>
          </cell>
        </row>
        <row r="438">
          <cell r="A438">
            <v>409</v>
          </cell>
          <cell r="E438">
            <v>0</v>
          </cell>
        </row>
        <row r="439">
          <cell r="A439">
            <v>410</v>
          </cell>
          <cell r="E439">
            <v>0</v>
          </cell>
        </row>
        <row r="440">
          <cell r="A440">
            <v>411</v>
          </cell>
          <cell r="E440">
            <v>0</v>
          </cell>
        </row>
        <row r="441">
          <cell r="A441">
            <v>412</v>
          </cell>
          <cell r="E441">
            <v>0</v>
          </cell>
        </row>
        <row r="442">
          <cell r="A442">
            <v>413</v>
          </cell>
          <cell r="E442">
            <v>0</v>
          </cell>
        </row>
        <row r="443">
          <cell r="A443">
            <v>414</v>
          </cell>
          <cell r="E443">
            <v>0</v>
          </cell>
        </row>
        <row r="444">
          <cell r="A444">
            <v>415</v>
          </cell>
          <cell r="E444">
            <v>0</v>
          </cell>
        </row>
        <row r="445">
          <cell r="A445">
            <v>416</v>
          </cell>
          <cell r="E445">
            <v>0</v>
          </cell>
        </row>
        <row r="446">
          <cell r="A446">
            <v>417</v>
          </cell>
          <cell r="E446">
            <v>0</v>
          </cell>
        </row>
        <row r="447">
          <cell r="A447">
            <v>418</v>
          </cell>
          <cell r="E447">
            <v>0</v>
          </cell>
        </row>
        <row r="448">
          <cell r="A448">
            <v>419</v>
          </cell>
          <cell r="E448">
            <v>0</v>
          </cell>
        </row>
        <row r="449">
          <cell r="A449">
            <v>420</v>
          </cell>
          <cell r="E449">
            <v>0</v>
          </cell>
        </row>
        <row r="450">
          <cell r="A450">
            <v>421</v>
          </cell>
          <cell r="E450">
            <v>0</v>
          </cell>
        </row>
        <row r="451">
          <cell r="A451">
            <v>422</v>
          </cell>
          <cell r="E451">
            <v>0</v>
          </cell>
        </row>
        <row r="452">
          <cell r="A452">
            <v>423</v>
          </cell>
          <cell r="E452">
            <v>0</v>
          </cell>
        </row>
        <row r="453">
          <cell r="A453">
            <v>424</v>
          </cell>
          <cell r="E453">
            <v>0</v>
          </cell>
        </row>
        <row r="454">
          <cell r="A454">
            <v>425</v>
          </cell>
          <cell r="E454">
            <v>0</v>
          </cell>
        </row>
        <row r="455">
          <cell r="A455">
            <v>426</v>
          </cell>
          <cell r="E455">
            <v>0</v>
          </cell>
        </row>
        <row r="456">
          <cell r="A456">
            <v>427</v>
          </cell>
          <cell r="E456">
            <v>0</v>
          </cell>
        </row>
        <row r="457">
          <cell r="A457">
            <v>428</v>
          </cell>
          <cell r="E457">
            <v>0</v>
          </cell>
        </row>
        <row r="458">
          <cell r="A458">
            <v>429</v>
          </cell>
          <cell r="E458">
            <v>0</v>
          </cell>
        </row>
        <row r="459">
          <cell r="A459">
            <v>430</v>
          </cell>
          <cell r="E459">
            <v>0</v>
          </cell>
        </row>
        <row r="460">
          <cell r="A460">
            <v>431</v>
          </cell>
          <cell r="E460">
            <v>0</v>
          </cell>
        </row>
        <row r="461">
          <cell r="A461">
            <v>432</v>
          </cell>
          <cell r="E461">
            <v>0</v>
          </cell>
        </row>
        <row r="462">
          <cell r="A462">
            <v>433</v>
          </cell>
          <cell r="E462">
            <v>0</v>
          </cell>
        </row>
        <row r="463">
          <cell r="A463">
            <v>434</v>
          </cell>
          <cell r="E463">
            <v>0</v>
          </cell>
        </row>
        <row r="464">
          <cell r="A464">
            <v>435</v>
          </cell>
          <cell r="E464">
            <v>0</v>
          </cell>
        </row>
        <row r="465">
          <cell r="A465">
            <v>436</v>
          </cell>
          <cell r="E465">
            <v>0</v>
          </cell>
        </row>
        <row r="466">
          <cell r="A466">
            <v>437</v>
          </cell>
          <cell r="E466">
            <v>0</v>
          </cell>
        </row>
        <row r="467">
          <cell r="A467">
            <v>438</v>
          </cell>
          <cell r="E467">
            <v>0</v>
          </cell>
        </row>
        <row r="468">
          <cell r="A468">
            <v>439</v>
          </cell>
          <cell r="E468">
            <v>0</v>
          </cell>
        </row>
        <row r="469">
          <cell r="A469">
            <v>440</v>
          </cell>
          <cell r="E469">
            <v>0</v>
          </cell>
        </row>
        <row r="470">
          <cell r="A470">
            <v>441</v>
          </cell>
          <cell r="E470">
            <v>0</v>
          </cell>
        </row>
        <row r="471">
          <cell r="A471">
            <v>442</v>
          </cell>
          <cell r="E471">
            <v>0</v>
          </cell>
        </row>
        <row r="472">
          <cell r="A472">
            <v>443</v>
          </cell>
          <cell r="E472">
            <v>0</v>
          </cell>
        </row>
        <row r="473">
          <cell r="A473">
            <v>444</v>
          </cell>
          <cell r="E473">
            <v>0</v>
          </cell>
        </row>
        <row r="474">
          <cell r="A474">
            <v>445</v>
          </cell>
          <cell r="E474">
            <v>0</v>
          </cell>
        </row>
        <row r="475">
          <cell r="A475">
            <v>446</v>
          </cell>
          <cell r="E475">
            <v>0</v>
          </cell>
        </row>
        <row r="476">
          <cell r="A476">
            <v>447</v>
          </cell>
          <cell r="E476">
            <v>0</v>
          </cell>
        </row>
        <row r="477">
          <cell r="A477">
            <v>448</v>
          </cell>
          <cell r="E477">
            <v>0</v>
          </cell>
        </row>
        <row r="478">
          <cell r="A478">
            <v>449</v>
          </cell>
          <cell r="E478">
            <v>0</v>
          </cell>
        </row>
        <row r="479">
          <cell r="A479">
            <v>450</v>
          </cell>
          <cell r="E479">
            <v>0</v>
          </cell>
        </row>
        <row r="481">
          <cell r="A481" t="str">
            <v>REF.</v>
          </cell>
          <cell r="B481" t="str">
            <v>MATERIAL CARPINTERIA METALICA</v>
          </cell>
          <cell r="C481" t="str">
            <v>UNIDAD</v>
          </cell>
          <cell r="D481" t="str">
            <v>PRECIO</v>
          </cell>
          <cell r="E481" t="str">
            <v>TRANSPORTE</v>
          </cell>
        </row>
        <row r="483">
          <cell r="A483">
            <v>451</v>
          </cell>
          <cell r="B483" t="str">
            <v>Alambre Negro</v>
          </cell>
          <cell r="C483" t="str">
            <v>KG</v>
          </cell>
          <cell r="D483">
            <v>1800</v>
          </cell>
          <cell r="E483">
            <v>108</v>
          </cell>
        </row>
        <row r="484">
          <cell r="A484">
            <v>452</v>
          </cell>
          <cell r="B484" t="str">
            <v>Angulo 1/8"x2"</v>
          </cell>
          <cell r="C484" t="str">
            <v>ML</v>
          </cell>
          <cell r="D484">
            <v>7500</v>
          </cell>
          <cell r="E484">
            <v>450</v>
          </cell>
        </row>
        <row r="485">
          <cell r="A485">
            <v>453</v>
          </cell>
          <cell r="B485" t="str">
            <v>Angulo 3/16"x2"</v>
          </cell>
          <cell r="C485" t="str">
            <v>ML</v>
          </cell>
          <cell r="D485">
            <v>10100</v>
          </cell>
          <cell r="E485">
            <v>606</v>
          </cell>
        </row>
        <row r="486">
          <cell r="A486">
            <v>454</v>
          </cell>
          <cell r="B486" t="str">
            <v>Angulo de 1"x1/8"</v>
          </cell>
          <cell r="C486" t="str">
            <v>ML</v>
          </cell>
          <cell r="D486">
            <v>1950</v>
          </cell>
          <cell r="E486">
            <v>117</v>
          </cell>
        </row>
        <row r="487">
          <cell r="A487">
            <v>455</v>
          </cell>
          <cell r="B487" t="str">
            <v>Angulo de 1"x1/8"</v>
          </cell>
          <cell r="C487" t="str">
            <v>ML</v>
          </cell>
          <cell r="D487">
            <v>2000</v>
          </cell>
          <cell r="E487">
            <v>120</v>
          </cell>
        </row>
        <row r="488">
          <cell r="A488">
            <v>456</v>
          </cell>
          <cell r="B488" t="str">
            <v>Angulo de 11/2" x 3/16</v>
          </cell>
          <cell r="C488" t="str">
            <v>ML</v>
          </cell>
          <cell r="D488">
            <v>6400</v>
          </cell>
          <cell r="E488">
            <v>384</v>
          </cell>
        </row>
        <row r="489">
          <cell r="A489">
            <v>457</v>
          </cell>
          <cell r="B489" t="str">
            <v>Angulo de 11/2"x1/8"</v>
          </cell>
          <cell r="C489" t="str">
            <v>ML</v>
          </cell>
          <cell r="D489">
            <v>6500</v>
          </cell>
          <cell r="E489">
            <v>390</v>
          </cell>
        </row>
        <row r="490">
          <cell r="A490">
            <v>458</v>
          </cell>
          <cell r="B490" t="str">
            <v>Angulo de 2 1/2" x 1/4</v>
          </cell>
          <cell r="C490" t="str">
            <v>ML</v>
          </cell>
          <cell r="D490">
            <v>13300</v>
          </cell>
          <cell r="E490">
            <v>798</v>
          </cell>
        </row>
        <row r="491">
          <cell r="A491">
            <v>459</v>
          </cell>
          <cell r="B491" t="str">
            <v>Angulo de 3/4"x1/8"</v>
          </cell>
          <cell r="C491" t="str">
            <v>ML</v>
          </cell>
          <cell r="D491">
            <v>1450</v>
          </cell>
          <cell r="E491">
            <v>87</v>
          </cell>
        </row>
        <row r="492">
          <cell r="A492">
            <v>460</v>
          </cell>
          <cell r="B492" t="str">
            <v>Anticorrosivo</v>
          </cell>
          <cell r="C492" t="str">
            <v>GL</v>
          </cell>
          <cell r="D492">
            <v>28600</v>
          </cell>
          <cell r="E492">
            <v>1716</v>
          </cell>
        </row>
        <row r="493">
          <cell r="A493">
            <v>461</v>
          </cell>
          <cell r="B493" t="str">
            <v xml:space="preserve">Arena </v>
          </cell>
          <cell r="C493" t="str">
            <v>M3</v>
          </cell>
          <cell r="D493">
            <v>60000</v>
          </cell>
          <cell r="E493">
            <v>3600</v>
          </cell>
        </row>
        <row r="494">
          <cell r="A494">
            <v>462</v>
          </cell>
          <cell r="B494" t="str">
            <v>Basculante tipo mariposa</v>
          </cell>
          <cell r="C494" t="str">
            <v>UN</v>
          </cell>
          <cell r="D494">
            <v>600</v>
          </cell>
          <cell r="E494">
            <v>36</v>
          </cell>
        </row>
        <row r="495">
          <cell r="A495">
            <v>463</v>
          </cell>
          <cell r="B495" t="str">
            <v xml:space="preserve">Bisagra </v>
          </cell>
          <cell r="C495" t="str">
            <v>UN</v>
          </cell>
          <cell r="D495">
            <v>750</v>
          </cell>
          <cell r="E495">
            <v>45</v>
          </cell>
        </row>
        <row r="496">
          <cell r="A496">
            <v>464</v>
          </cell>
          <cell r="B496" t="str">
            <v>Bisagra de 1/2"</v>
          </cell>
          <cell r="C496" t="str">
            <v>UN</v>
          </cell>
          <cell r="D496">
            <v>350</v>
          </cell>
          <cell r="E496">
            <v>21</v>
          </cell>
        </row>
        <row r="497">
          <cell r="A497">
            <v>465</v>
          </cell>
          <cell r="B497" t="str">
            <v>Bisagra de 5/8"</v>
          </cell>
          <cell r="C497" t="str">
            <v>UN</v>
          </cell>
          <cell r="D497">
            <v>500</v>
          </cell>
          <cell r="E497">
            <v>30</v>
          </cell>
        </row>
        <row r="498">
          <cell r="A498">
            <v>466</v>
          </cell>
          <cell r="B498" t="str">
            <v xml:space="preserve">Cemento Gris </v>
          </cell>
          <cell r="C498" t="str">
            <v>Saco</v>
          </cell>
          <cell r="D498">
            <v>25000</v>
          </cell>
          <cell r="E498">
            <v>1500</v>
          </cell>
        </row>
        <row r="499">
          <cell r="A499">
            <v>467</v>
          </cell>
          <cell r="B499" t="str">
            <v>Chapa marca Vera sencilla</v>
          </cell>
          <cell r="C499" t="str">
            <v>UN</v>
          </cell>
          <cell r="D499">
            <v>18000</v>
          </cell>
          <cell r="E499">
            <v>1080</v>
          </cell>
        </row>
        <row r="500">
          <cell r="A500">
            <v>468</v>
          </cell>
          <cell r="B500" t="str">
            <v>Chapa marca Vera sencilla</v>
          </cell>
          <cell r="C500" t="str">
            <v>UN</v>
          </cell>
          <cell r="D500">
            <v>25000</v>
          </cell>
          <cell r="E500">
            <v>1500</v>
          </cell>
        </row>
        <row r="501">
          <cell r="A501">
            <v>469</v>
          </cell>
          <cell r="B501" t="str">
            <v>Correa tipo canal</v>
          </cell>
          <cell r="C501" t="str">
            <v>ML</v>
          </cell>
          <cell r="D501">
            <v>6600</v>
          </cell>
          <cell r="E501">
            <v>396</v>
          </cell>
        </row>
        <row r="502">
          <cell r="A502">
            <v>470</v>
          </cell>
          <cell r="B502" t="str">
            <v>Corredera</v>
          </cell>
          <cell r="C502" t="str">
            <v>UN</v>
          </cell>
          <cell r="D502">
            <v>1200</v>
          </cell>
          <cell r="E502">
            <v>72</v>
          </cell>
        </row>
        <row r="503">
          <cell r="A503">
            <v>471</v>
          </cell>
          <cell r="B503" t="str">
            <v>Corredera</v>
          </cell>
          <cell r="C503" t="str">
            <v>UN</v>
          </cell>
          <cell r="D503">
            <v>2500</v>
          </cell>
          <cell r="E503">
            <v>150</v>
          </cell>
        </row>
        <row r="504">
          <cell r="A504">
            <v>472</v>
          </cell>
          <cell r="B504" t="str">
            <v>Equipo electrico soldadura</v>
          </cell>
          <cell r="C504" t="str">
            <v>DIA</v>
          </cell>
          <cell r="D504">
            <v>30000</v>
          </cell>
          <cell r="E504">
            <v>1800</v>
          </cell>
        </row>
        <row r="505">
          <cell r="A505">
            <v>473</v>
          </cell>
          <cell r="B505" t="str">
            <v>Gasolina</v>
          </cell>
          <cell r="C505" t="str">
            <v>GL</v>
          </cell>
          <cell r="D505">
            <v>6000</v>
          </cell>
          <cell r="E505">
            <v>360</v>
          </cell>
        </row>
        <row r="506">
          <cell r="A506">
            <v>474</v>
          </cell>
          <cell r="B506" t="str">
            <v>Gravilla</v>
          </cell>
          <cell r="C506" t="str">
            <v>M3</v>
          </cell>
          <cell r="D506">
            <v>75000</v>
          </cell>
          <cell r="E506">
            <v>4500</v>
          </cell>
        </row>
        <row r="507">
          <cell r="A507">
            <v>475</v>
          </cell>
          <cell r="B507" t="str">
            <v>Lamina C.R. Cal.18</v>
          </cell>
          <cell r="C507" t="str">
            <v>M2</v>
          </cell>
          <cell r="D507">
            <v>26000</v>
          </cell>
          <cell r="E507">
            <v>1560</v>
          </cell>
        </row>
        <row r="508">
          <cell r="A508">
            <v>476</v>
          </cell>
          <cell r="B508" t="str">
            <v>Lamina C.R. Cal.20</v>
          </cell>
          <cell r="C508" t="str">
            <v>M2</v>
          </cell>
          <cell r="D508">
            <v>19500</v>
          </cell>
          <cell r="E508">
            <v>1170</v>
          </cell>
        </row>
        <row r="509">
          <cell r="A509">
            <v>477</v>
          </cell>
          <cell r="B509" t="str">
            <v>Lamina cal 16</v>
          </cell>
          <cell r="C509" t="str">
            <v>M2</v>
          </cell>
          <cell r="D509">
            <v>30500</v>
          </cell>
          <cell r="E509">
            <v>1830</v>
          </cell>
        </row>
        <row r="510">
          <cell r="A510">
            <v>478</v>
          </cell>
          <cell r="B510" t="str">
            <v>Malla eslabonada de 2x2 cal 10</v>
          </cell>
          <cell r="C510" t="str">
            <v>M2</v>
          </cell>
          <cell r="D510">
            <v>10000</v>
          </cell>
          <cell r="E510">
            <v>600</v>
          </cell>
        </row>
        <row r="511">
          <cell r="A511">
            <v>479</v>
          </cell>
          <cell r="B511" t="str">
            <v>Manija sencilla</v>
          </cell>
          <cell r="C511" t="str">
            <v>UN</v>
          </cell>
          <cell r="D511">
            <v>2000</v>
          </cell>
          <cell r="E511">
            <v>120</v>
          </cell>
        </row>
        <row r="512">
          <cell r="A512">
            <v>480</v>
          </cell>
          <cell r="B512" t="str">
            <v>Masilla</v>
          </cell>
          <cell r="C512" t="str">
            <v>GL</v>
          </cell>
          <cell r="D512">
            <v>18000</v>
          </cell>
          <cell r="E512">
            <v>1080</v>
          </cell>
        </row>
        <row r="513">
          <cell r="A513">
            <v>481</v>
          </cell>
          <cell r="B513" t="str">
            <v xml:space="preserve">Medallon de lujo </v>
          </cell>
          <cell r="C513" t="str">
            <v>UN</v>
          </cell>
          <cell r="D513">
            <v>5000</v>
          </cell>
          <cell r="E513">
            <v>300</v>
          </cell>
        </row>
        <row r="514">
          <cell r="A514">
            <v>482</v>
          </cell>
          <cell r="B514" t="str">
            <v>Pasador para puerta</v>
          </cell>
          <cell r="C514" t="str">
            <v>UN</v>
          </cell>
          <cell r="D514">
            <v>4000</v>
          </cell>
          <cell r="E514">
            <v>240</v>
          </cell>
        </row>
        <row r="515">
          <cell r="A515">
            <v>483</v>
          </cell>
          <cell r="B515" t="str">
            <v>Perno de 3/4"</v>
          </cell>
          <cell r="C515" t="str">
            <v>UN</v>
          </cell>
          <cell r="D515">
            <v>1500</v>
          </cell>
          <cell r="E515">
            <v>90</v>
          </cell>
        </row>
        <row r="516">
          <cell r="A516">
            <v>484</v>
          </cell>
          <cell r="B516" t="str">
            <v>Platina 1 1/2" x 1/8"</v>
          </cell>
          <cell r="C516" t="str">
            <v>ML</v>
          </cell>
          <cell r="D516">
            <v>1800</v>
          </cell>
          <cell r="E516">
            <v>108</v>
          </cell>
        </row>
        <row r="517">
          <cell r="A517">
            <v>485</v>
          </cell>
          <cell r="B517" t="str">
            <v>Platina 11/2" x 3/16</v>
          </cell>
          <cell r="C517" t="str">
            <v>ML</v>
          </cell>
          <cell r="D517">
            <v>3600</v>
          </cell>
          <cell r="E517">
            <v>216</v>
          </cell>
        </row>
        <row r="518">
          <cell r="A518">
            <v>486</v>
          </cell>
          <cell r="B518" t="str">
            <v>Platina de 1/2"x1/8"</v>
          </cell>
          <cell r="C518" t="str">
            <v>ML</v>
          </cell>
          <cell r="D518">
            <v>1300</v>
          </cell>
          <cell r="E518">
            <v>78</v>
          </cell>
        </row>
        <row r="519">
          <cell r="A519">
            <v>487</v>
          </cell>
          <cell r="B519" t="str">
            <v>Soldadura W.A. 6013</v>
          </cell>
          <cell r="C519" t="str">
            <v>KG</v>
          </cell>
          <cell r="D519">
            <v>4500</v>
          </cell>
          <cell r="E519">
            <v>270</v>
          </cell>
        </row>
        <row r="520">
          <cell r="A520">
            <v>488</v>
          </cell>
          <cell r="B520" t="str">
            <v>Tubo Aguas Negras 21/2"</v>
          </cell>
          <cell r="C520" t="str">
            <v>ML</v>
          </cell>
          <cell r="D520">
            <v>8550</v>
          </cell>
          <cell r="E520">
            <v>513</v>
          </cell>
        </row>
        <row r="521">
          <cell r="A521">
            <v>489</v>
          </cell>
          <cell r="B521" t="str">
            <v>Tubo cuadrado 11/2"</v>
          </cell>
          <cell r="C521" t="str">
            <v>ML</v>
          </cell>
          <cell r="D521">
            <v>2700</v>
          </cell>
          <cell r="E521">
            <v>162</v>
          </cell>
        </row>
        <row r="522">
          <cell r="A522">
            <v>490</v>
          </cell>
          <cell r="B522" t="str">
            <v>Tubo cuadrado de 1" cal 20</v>
          </cell>
          <cell r="C522" t="str">
            <v>Ml</v>
          </cell>
          <cell r="D522">
            <v>1500</v>
          </cell>
          <cell r="E522">
            <v>90</v>
          </cell>
        </row>
        <row r="523">
          <cell r="A523">
            <v>491</v>
          </cell>
          <cell r="B523" t="str">
            <v>Tubo cuadrado de 3/4"</v>
          </cell>
          <cell r="C523" t="str">
            <v>ML</v>
          </cell>
          <cell r="D523">
            <v>1350</v>
          </cell>
          <cell r="E523">
            <v>81</v>
          </cell>
        </row>
        <row r="524">
          <cell r="A524">
            <v>492</v>
          </cell>
          <cell r="B524" t="str">
            <v>Tubo de 2 x 1 cal. 20</v>
          </cell>
          <cell r="C524" t="str">
            <v>ML</v>
          </cell>
          <cell r="D524">
            <v>2500</v>
          </cell>
          <cell r="E524">
            <v>150</v>
          </cell>
        </row>
        <row r="525">
          <cell r="A525">
            <v>493</v>
          </cell>
          <cell r="B525" t="str">
            <v>Tubo en acero 3/4"</v>
          </cell>
          <cell r="C525" t="str">
            <v>ML</v>
          </cell>
          <cell r="D525">
            <v>2200</v>
          </cell>
          <cell r="E525">
            <v>132</v>
          </cell>
        </row>
        <row r="526">
          <cell r="A526">
            <v>494</v>
          </cell>
          <cell r="B526" t="str">
            <v>Tubo en acero cromado de 2"</v>
          </cell>
          <cell r="C526" t="str">
            <v>ML</v>
          </cell>
          <cell r="D526">
            <v>9100</v>
          </cell>
          <cell r="E526">
            <v>546</v>
          </cell>
        </row>
        <row r="527">
          <cell r="A527">
            <v>495</v>
          </cell>
          <cell r="B527" t="str">
            <v>Tubo galvanizado de 2"</v>
          </cell>
          <cell r="C527" t="str">
            <v>ML</v>
          </cell>
          <cell r="D527">
            <v>8000</v>
          </cell>
          <cell r="E527">
            <v>480</v>
          </cell>
        </row>
        <row r="528">
          <cell r="A528">
            <v>496</v>
          </cell>
          <cell r="B528" t="str">
            <v>tubo rectangular 10x4 Cal. 16</v>
          </cell>
          <cell r="C528" t="str">
            <v>ML</v>
          </cell>
          <cell r="D528">
            <v>9500</v>
          </cell>
          <cell r="E528">
            <v>570</v>
          </cell>
        </row>
        <row r="529">
          <cell r="A529">
            <v>497</v>
          </cell>
          <cell r="B529" t="str">
            <v>tubo rectangular 8 x 4</v>
          </cell>
          <cell r="C529" t="str">
            <v>ML</v>
          </cell>
          <cell r="D529">
            <v>4000</v>
          </cell>
          <cell r="E529">
            <v>240</v>
          </cell>
        </row>
        <row r="530">
          <cell r="A530">
            <v>498</v>
          </cell>
          <cell r="B530" t="str">
            <v>Varilla 1/4 " lisa</v>
          </cell>
          <cell r="C530" t="str">
            <v>kg</v>
          </cell>
          <cell r="D530">
            <v>2000</v>
          </cell>
          <cell r="E530">
            <v>120</v>
          </cell>
        </row>
        <row r="531">
          <cell r="A531">
            <v>499</v>
          </cell>
          <cell r="B531" t="str">
            <v>Varilla 5/8"</v>
          </cell>
          <cell r="C531" t="str">
            <v>ML</v>
          </cell>
          <cell r="D531">
            <v>2800</v>
          </cell>
          <cell r="E531">
            <v>168</v>
          </cell>
        </row>
        <row r="532">
          <cell r="A532">
            <v>500</v>
          </cell>
          <cell r="B532" t="str">
            <v>Varilla cuadrada de 10mm</v>
          </cell>
          <cell r="C532" t="str">
            <v>ML</v>
          </cell>
          <cell r="D532">
            <v>1450</v>
          </cell>
          <cell r="E532">
            <v>87</v>
          </cell>
        </row>
        <row r="533">
          <cell r="A533">
            <v>501</v>
          </cell>
          <cell r="B533" t="str">
            <v>Varilla de 1"</v>
          </cell>
          <cell r="C533" t="str">
            <v>ML</v>
          </cell>
          <cell r="D533">
            <v>10000</v>
          </cell>
          <cell r="E533">
            <v>600</v>
          </cell>
        </row>
        <row r="534">
          <cell r="A534">
            <v>502</v>
          </cell>
          <cell r="B534" t="str">
            <v>Varilla de 1/2 corrugada</v>
          </cell>
          <cell r="C534" t="str">
            <v>ML</v>
          </cell>
          <cell r="D534">
            <v>2100</v>
          </cell>
          <cell r="E534">
            <v>126</v>
          </cell>
        </row>
        <row r="535">
          <cell r="A535">
            <v>503</v>
          </cell>
          <cell r="B535" t="str">
            <v>Varilla de 1/2"</v>
          </cell>
          <cell r="C535" t="str">
            <v>ML</v>
          </cell>
          <cell r="D535">
            <v>2250</v>
          </cell>
          <cell r="E535">
            <v>135</v>
          </cell>
        </row>
        <row r="536">
          <cell r="A536">
            <v>504</v>
          </cell>
          <cell r="B536" t="str">
            <v>Varilla de 1/4 corrugada</v>
          </cell>
          <cell r="C536" t="str">
            <v>KG</v>
          </cell>
          <cell r="D536">
            <v>3800</v>
          </cell>
          <cell r="E536">
            <v>228</v>
          </cell>
        </row>
        <row r="537">
          <cell r="A537">
            <v>505</v>
          </cell>
          <cell r="B537" t="str">
            <v>Varilla de 3/8 corrugada</v>
          </cell>
          <cell r="C537" t="str">
            <v>ML</v>
          </cell>
          <cell r="D537">
            <v>1260</v>
          </cell>
          <cell r="E537">
            <v>75.599999999999994</v>
          </cell>
        </row>
        <row r="538">
          <cell r="A538">
            <v>506</v>
          </cell>
          <cell r="B538" t="str">
            <v>Varilla de 5/8" Corrugada</v>
          </cell>
          <cell r="C538" t="str">
            <v>ML</v>
          </cell>
          <cell r="D538">
            <v>3550</v>
          </cell>
          <cell r="E538">
            <v>213</v>
          </cell>
        </row>
        <row r="539">
          <cell r="A539">
            <v>507</v>
          </cell>
          <cell r="B539" t="str">
            <v>Cordon superior de 2" x 2"x1/8"</v>
          </cell>
          <cell r="C539" t="str">
            <v>ML</v>
          </cell>
          <cell r="D539">
            <v>10200</v>
          </cell>
          <cell r="E539">
            <v>612</v>
          </cell>
        </row>
        <row r="540">
          <cell r="A540">
            <v>508</v>
          </cell>
          <cell r="B540" t="str">
            <v>Cordon superior de 2" x 1/8"</v>
          </cell>
          <cell r="C540" t="str">
            <v>ML</v>
          </cell>
          <cell r="D540">
            <v>14302</v>
          </cell>
          <cell r="E540">
            <v>858.12</v>
          </cell>
        </row>
        <row r="541">
          <cell r="A541">
            <v>509</v>
          </cell>
          <cell r="B541" t="str">
            <v>Cordon inferior de 1" x 1" 1/8"</v>
          </cell>
          <cell r="C541" t="str">
            <v>ML</v>
          </cell>
          <cell r="D541">
            <v>5290</v>
          </cell>
          <cell r="E541">
            <v>317.39999999999998</v>
          </cell>
        </row>
        <row r="542">
          <cell r="A542">
            <v>510</v>
          </cell>
          <cell r="B542" t="str">
            <v xml:space="preserve">Cordon inferior de 1" x 3/16" </v>
          </cell>
          <cell r="C542" t="str">
            <v>ML</v>
          </cell>
          <cell r="D542">
            <v>7500</v>
          </cell>
          <cell r="E542">
            <v>450</v>
          </cell>
        </row>
        <row r="543">
          <cell r="A543">
            <v>511</v>
          </cell>
          <cell r="B543" t="str">
            <v>Cerpentin 1" x 1"x1/8"</v>
          </cell>
          <cell r="C543" t="str">
            <v>ML</v>
          </cell>
          <cell r="D543">
            <v>5290</v>
          </cell>
          <cell r="E543">
            <v>317.39999999999998</v>
          </cell>
        </row>
        <row r="544">
          <cell r="A544">
            <v>512</v>
          </cell>
          <cell r="B544" t="str">
            <v xml:space="preserve">Cerpentin 1" x 3/16" </v>
          </cell>
          <cell r="C544" t="str">
            <v>ML</v>
          </cell>
          <cell r="D544">
            <v>2000</v>
          </cell>
          <cell r="E544">
            <v>120</v>
          </cell>
        </row>
        <row r="545">
          <cell r="A545">
            <v>513</v>
          </cell>
          <cell r="B545" t="str">
            <v>Correas metalicas TIPO PHR - C 220 x 80 - 2.0 mm</v>
          </cell>
          <cell r="C545" t="str">
            <v>ML</v>
          </cell>
          <cell r="D545">
            <v>3870</v>
          </cell>
          <cell r="E545">
            <v>232.2</v>
          </cell>
        </row>
        <row r="546">
          <cell r="A546">
            <v>514</v>
          </cell>
          <cell r="B546" t="str">
            <v>Esmalte color Blanco</v>
          </cell>
          <cell r="C546" t="str">
            <v>GL</v>
          </cell>
          <cell r="D546">
            <v>20600</v>
          </cell>
          <cell r="E546">
            <v>1236</v>
          </cell>
        </row>
        <row r="547">
          <cell r="A547">
            <v>515</v>
          </cell>
          <cell r="B547" t="str">
            <v>Medallon decorativo redondo</v>
          </cell>
          <cell r="C547" t="str">
            <v>UND</v>
          </cell>
          <cell r="D547">
            <v>5000</v>
          </cell>
          <cell r="E547">
            <v>300</v>
          </cell>
        </row>
        <row r="548">
          <cell r="A548">
            <v>516</v>
          </cell>
          <cell r="B548" t="str">
            <v>Superboard 2mm</v>
          </cell>
          <cell r="C548" t="str">
            <v>M2</v>
          </cell>
          <cell r="D548">
            <v>25700</v>
          </cell>
          <cell r="E548">
            <v>1542</v>
          </cell>
        </row>
        <row r="549">
          <cell r="A549">
            <v>517</v>
          </cell>
          <cell r="B549" t="str">
            <v>Perfileria</v>
          </cell>
          <cell r="C549" t="str">
            <v>GL</v>
          </cell>
          <cell r="D549">
            <v>12550</v>
          </cell>
          <cell r="E549">
            <v>753</v>
          </cell>
        </row>
        <row r="550">
          <cell r="A550">
            <v>518</v>
          </cell>
          <cell r="B550" t="str">
            <v>Tubo 1 1/2" Cal. 18</v>
          </cell>
          <cell r="C550" t="str">
            <v>ML</v>
          </cell>
          <cell r="D550">
            <v>7800</v>
          </cell>
          <cell r="E550">
            <v>468</v>
          </cell>
        </row>
        <row r="551">
          <cell r="A551">
            <v>519</v>
          </cell>
          <cell r="B551" t="str">
            <v>Platina de 1 1/2" x 3/16</v>
          </cell>
          <cell r="C551" t="str">
            <v>ML</v>
          </cell>
          <cell r="D551">
            <v>3750</v>
          </cell>
          <cell r="E551">
            <v>225</v>
          </cell>
        </row>
        <row r="552">
          <cell r="A552">
            <v>520</v>
          </cell>
          <cell r="E552">
            <v>0</v>
          </cell>
        </row>
        <row r="553">
          <cell r="A553">
            <v>521</v>
          </cell>
          <cell r="E553">
            <v>0</v>
          </cell>
        </row>
        <row r="554">
          <cell r="A554">
            <v>522</v>
          </cell>
          <cell r="E554">
            <v>0</v>
          </cell>
        </row>
        <row r="555">
          <cell r="A555">
            <v>523</v>
          </cell>
          <cell r="E555">
            <v>0</v>
          </cell>
        </row>
        <row r="556">
          <cell r="A556">
            <v>524</v>
          </cell>
          <cell r="E556">
            <v>0</v>
          </cell>
        </row>
        <row r="557">
          <cell r="A557">
            <v>525</v>
          </cell>
          <cell r="E557">
            <v>0</v>
          </cell>
        </row>
        <row r="558">
          <cell r="A558">
            <v>526</v>
          </cell>
          <cell r="E558">
            <v>0</v>
          </cell>
        </row>
        <row r="559">
          <cell r="A559">
            <v>527</v>
          </cell>
          <cell r="E559">
            <v>0</v>
          </cell>
        </row>
        <row r="560">
          <cell r="A560">
            <v>528</v>
          </cell>
          <cell r="E560">
            <v>0</v>
          </cell>
        </row>
        <row r="561">
          <cell r="A561">
            <v>529</v>
          </cell>
          <cell r="E561">
            <v>0</v>
          </cell>
        </row>
        <row r="562">
          <cell r="A562">
            <v>530</v>
          </cell>
          <cell r="E562">
            <v>0</v>
          </cell>
        </row>
        <row r="563">
          <cell r="A563">
            <v>531</v>
          </cell>
          <cell r="E563">
            <v>0</v>
          </cell>
        </row>
        <row r="564">
          <cell r="A564">
            <v>532</v>
          </cell>
          <cell r="E564">
            <v>0</v>
          </cell>
        </row>
        <row r="565">
          <cell r="A565">
            <v>533</v>
          </cell>
          <cell r="E565">
            <v>0</v>
          </cell>
        </row>
        <row r="566">
          <cell r="A566">
            <v>534</v>
          </cell>
          <cell r="E566">
            <v>0</v>
          </cell>
        </row>
        <row r="567">
          <cell r="A567">
            <v>535</v>
          </cell>
          <cell r="E567">
            <v>0</v>
          </cell>
        </row>
        <row r="568">
          <cell r="A568">
            <v>536</v>
          </cell>
          <cell r="E568">
            <v>0</v>
          </cell>
        </row>
        <row r="569">
          <cell r="A569">
            <v>537</v>
          </cell>
          <cell r="E569">
            <v>0</v>
          </cell>
        </row>
        <row r="570">
          <cell r="A570">
            <v>538</v>
          </cell>
          <cell r="E570">
            <v>0</v>
          </cell>
        </row>
        <row r="571">
          <cell r="A571">
            <v>539</v>
          </cell>
          <cell r="E571">
            <v>0</v>
          </cell>
        </row>
        <row r="572">
          <cell r="A572">
            <v>540</v>
          </cell>
          <cell r="E572">
            <v>0</v>
          </cell>
        </row>
        <row r="573">
          <cell r="A573">
            <v>541</v>
          </cell>
          <cell r="E573">
            <v>0</v>
          </cell>
        </row>
        <row r="574">
          <cell r="A574">
            <v>542</v>
          </cell>
          <cell r="E574">
            <v>0</v>
          </cell>
        </row>
        <row r="575">
          <cell r="A575">
            <v>543</v>
          </cell>
          <cell r="E575">
            <v>0</v>
          </cell>
        </row>
        <row r="576">
          <cell r="A576">
            <v>544</v>
          </cell>
          <cell r="E576">
            <v>0</v>
          </cell>
        </row>
        <row r="577">
          <cell r="A577">
            <v>545</v>
          </cell>
          <cell r="E577">
            <v>0</v>
          </cell>
        </row>
        <row r="578">
          <cell r="A578">
            <v>546</v>
          </cell>
          <cell r="E578">
            <v>0</v>
          </cell>
        </row>
        <row r="579">
          <cell r="A579">
            <v>547</v>
          </cell>
          <cell r="E579">
            <v>0</v>
          </cell>
        </row>
        <row r="580">
          <cell r="A580">
            <v>548</v>
          </cell>
          <cell r="E580">
            <v>0</v>
          </cell>
        </row>
        <row r="581">
          <cell r="A581">
            <v>549</v>
          </cell>
          <cell r="E581">
            <v>0</v>
          </cell>
        </row>
        <row r="582">
          <cell r="A582">
            <v>550</v>
          </cell>
          <cell r="E582">
            <v>0</v>
          </cell>
        </row>
        <row r="584">
          <cell r="A584" t="str">
            <v>REF.</v>
          </cell>
          <cell r="B584" t="str">
            <v>MATERIAL CARPINTERIA DE MADERAS</v>
          </cell>
          <cell r="C584" t="str">
            <v>UNIDAD</v>
          </cell>
          <cell r="D584" t="str">
            <v>PRECIO</v>
          </cell>
          <cell r="E584" t="str">
            <v>TRANSPORTE</v>
          </cell>
        </row>
        <row r="586">
          <cell r="A586">
            <v>551</v>
          </cell>
          <cell r="B586" t="str">
            <v>Polin</v>
          </cell>
          <cell r="C586" t="str">
            <v>ML</v>
          </cell>
          <cell r="D586">
            <v>1850</v>
          </cell>
          <cell r="E586">
            <v>111</v>
          </cell>
        </row>
        <row r="587">
          <cell r="A587">
            <v>552</v>
          </cell>
          <cell r="B587" t="str">
            <v>Tabla burra de 0.30 x 3.00 mts</v>
          </cell>
          <cell r="C587" t="str">
            <v xml:space="preserve">UN </v>
          </cell>
          <cell r="D587">
            <v>7000</v>
          </cell>
          <cell r="E587">
            <v>420</v>
          </cell>
        </row>
        <row r="588">
          <cell r="A588">
            <v>553</v>
          </cell>
          <cell r="B588" t="str">
            <v>Estacas, pintura, puntillas</v>
          </cell>
          <cell r="C588" t="str">
            <v>GLB</v>
          </cell>
          <cell r="D588">
            <v>954</v>
          </cell>
          <cell r="E588">
            <v>57.239999999999995</v>
          </cell>
        </row>
        <row r="589">
          <cell r="A589">
            <v>554</v>
          </cell>
          <cell r="B589" t="str">
            <v>Guadua</v>
          </cell>
          <cell r="C589" t="str">
            <v>ML</v>
          </cell>
          <cell r="D589">
            <v>1200</v>
          </cell>
          <cell r="E589">
            <v>72</v>
          </cell>
        </row>
        <row r="590">
          <cell r="A590">
            <v>555</v>
          </cell>
          <cell r="B590" t="str">
            <v>Liston de Madera</v>
          </cell>
          <cell r="C590" t="str">
            <v>UN</v>
          </cell>
          <cell r="D590">
            <v>850</v>
          </cell>
          <cell r="E590">
            <v>51</v>
          </cell>
        </row>
        <row r="591">
          <cell r="A591">
            <v>556</v>
          </cell>
          <cell r="E591">
            <v>0</v>
          </cell>
        </row>
        <row r="592">
          <cell r="A592">
            <v>557</v>
          </cell>
          <cell r="E592">
            <v>0</v>
          </cell>
        </row>
        <row r="593">
          <cell r="A593">
            <v>558</v>
          </cell>
          <cell r="E593">
            <v>0</v>
          </cell>
        </row>
        <row r="594">
          <cell r="A594">
            <v>559</v>
          </cell>
          <cell r="E594">
            <v>0</v>
          </cell>
        </row>
        <row r="595">
          <cell r="A595">
            <v>560</v>
          </cell>
          <cell r="E595">
            <v>0</v>
          </cell>
        </row>
        <row r="596">
          <cell r="A596">
            <v>561</v>
          </cell>
          <cell r="E596">
            <v>0</v>
          </cell>
        </row>
        <row r="597">
          <cell r="A597">
            <v>562</v>
          </cell>
          <cell r="E597">
            <v>0</v>
          </cell>
        </row>
        <row r="598">
          <cell r="A598">
            <v>563</v>
          </cell>
          <cell r="E598">
            <v>0</v>
          </cell>
        </row>
        <row r="599">
          <cell r="A599">
            <v>564</v>
          </cell>
          <cell r="E599">
            <v>0</v>
          </cell>
        </row>
        <row r="600">
          <cell r="A600">
            <v>565</v>
          </cell>
          <cell r="E600">
            <v>0</v>
          </cell>
        </row>
        <row r="601">
          <cell r="A601">
            <v>566</v>
          </cell>
          <cell r="E601">
            <v>0</v>
          </cell>
        </row>
        <row r="602">
          <cell r="A602">
            <v>567</v>
          </cell>
          <cell r="E602">
            <v>0</v>
          </cell>
        </row>
        <row r="603">
          <cell r="A603">
            <v>568</v>
          </cell>
          <cell r="E603">
            <v>0</v>
          </cell>
        </row>
        <row r="604">
          <cell r="A604">
            <v>569</v>
          </cell>
          <cell r="E604">
            <v>0</v>
          </cell>
        </row>
        <row r="605">
          <cell r="A605">
            <v>570</v>
          </cell>
          <cell r="E605">
            <v>0</v>
          </cell>
        </row>
        <row r="606">
          <cell r="A606">
            <v>571</v>
          </cell>
          <cell r="E606">
            <v>0</v>
          </cell>
        </row>
        <row r="607">
          <cell r="A607">
            <v>572</v>
          </cell>
          <cell r="E607">
            <v>0</v>
          </cell>
        </row>
        <row r="608">
          <cell r="A608">
            <v>573</v>
          </cell>
          <cell r="E608">
            <v>0</v>
          </cell>
        </row>
        <row r="609">
          <cell r="A609">
            <v>574</v>
          </cell>
          <cell r="E609">
            <v>0</v>
          </cell>
        </row>
        <row r="610">
          <cell r="A610">
            <v>575</v>
          </cell>
          <cell r="E610">
            <v>0</v>
          </cell>
        </row>
        <row r="611">
          <cell r="A611">
            <v>576</v>
          </cell>
          <cell r="E611">
            <v>0</v>
          </cell>
        </row>
        <row r="612">
          <cell r="A612">
            <v>577</v>
          </cell>
          <cell r="E612">
            <v>0</v>
          </cell>
        </row>
        <row r="613">
          <cell r="A613">
            <v>578</v>
          </cell>
          <cell r="E613">
            <v>0</v>
          </cell>
        </row>
        <row r="614">
          <cell r="A614">
            <v>579</v>
          </cell>
          <cell r="E614">
            <v>0</v>
          </cell>
        </row>
        <row r="615">
          <cell r="A615">
            <v>580</v>
          </cell>
          <cell r="E615">
            <v>0</v>
          </cell>
        </row>
        <row r="616">
          <cell r="A616">
            <v>581</v>
          </cell>
          <cell r="E616">
            <v>0</v>
          </cell>
        </row>
        <row r="617">
          <cell r="A617">
            <v>582</v>
          </cell>
          <cell r="E617">
            <v>0</v>
          </cell>
        </row>
        <row r="618">
          <cell r="A618">
            <v>583</v>
          </cell>
          <cell r="E618">
            <v>0</v>
          </cell>
        </row>
        <row r="619">
          <cell r="A619">
            <v>584</v>
          </cell>
          <cell r="E619">
            <v>0</v>
          </cell>
        </row>
        <row r="620">
          <cell r="A620">
            <v>585</v>
          </cell>
          <cell r="E620">
            <v>0</v>
          </cell>
        </row>
        <row r="621">
          <cell r="A621">
            <v>586</v>
          </cell>
          <cell r="E621">
            <v>0</v>
          </cell>
        </row>
        <row r="622">
          <cell r="A622">
            <v>587</v>
          </cell>
          <cell r="E622">
            <v>0</v>
          </cell>
        </row>
        <row r="623">
          <cell r="A623">
            <v>588</v>
          </cell>
          <cell r="E623">
            <v>0</v>
          </cell>
        </row>
        <row r="624">
          <cell r="A624">
            <v>589</v>
          </cell>
          <cell r="E624">
            <v>0</v>
          </cell>
        </row>
        <row r="625">
          <cell r="A625">
            <v>590</v>
          </cell>
          <cell r="E625">
            <v>0</v>
          </cell>
        </row>
        <row r="626">
          <cell r="A626">
            <v>591</v>
          </cell>
          <cell r="E626">
            <v>0</v>
          </cell>
        </row>
        <row r="627">
          <cell r="A627">
            <v>592</v>
          </cell>
          <cell r="E627">
            <v>0</v>
          </cell>
        </row>
        <row r="628">
          <cell r="A628">
            <v>593</v>
          </cell>
          <cell r="E628">
            <v>0</v>
          </cell>
        </row>
        <row r="629">
          <cell r="A629">
            <v>594</v>
          </cell>
          <cell r="E629">
            <v>0</v>
          </cell>
        </row>
        <row r="630">
          <cell r="A630">
            <v>595</v>
          </cell>
          <cell r="E630">
            <v>0</v>
          </cell>
        </row>
        <row r="631">
          <cell r="A631">
            <v>596</v>
          </cell>
          <cell r="E631">
            <v>0</v>
          </cell>
        </row>
        <row r="632">
          <cell r="A632">
            <v>597</v>
          </cell>
          <cell r="E632">
            <v>0</v>
          </cell>
        </row>
        <row r="633">
          <cell r="A633">
            <v>598</v>
          </cell>
          <cell r="E633">
            <v>0</v>
          </cell>
        </row>
        <row r="634">
          <cell r="A634">
            <v>599</v>
          </cell>
          <cell r="E634">
            <v>0</v>
          </cell>
        </row>
        <row r="635">
          <cell r="A635">
            <v>600</v>
          </cell>
          <cell r="E635">
            <v>0</v>
          </cell>
        </row>
        <row r="636">
          <cell r="A636">
            <v>601</v>
          </cell>
          <cell r="E636">
            <v>0</v>
          </cell>
        </row>
        <row r="637">
          <cell r="A637">
            <v>602</v>
          </cell>
          <cell r="E637">
            <v>0</v>
          </cell>
        </row>
        <row r="638">
          <cell r="A638">
            <v>603</v>
          </cell>
          <cell r="E638">
            <v>0</v>
          </cell>
        </row>
        <row r="639">
          <cell r="A639">
            <v>604</v>
          </cell>
          <cell r="E639">
            <v>0</v>
          </cell>
        </row>
        <row r="640">
          <cell r="A640">
            <v>605</v>
          </cell>
          <cell r="E640">
            <v>0</v>
          </cell>
        </row>
        <row r="641">
          <cell r="A641">
            <v>606</v>
          </cell>
          <cell r="E641">
            <v>0</v>
          </cell>
        </row>
        <row r="642">
          <cell r="A642">
            <v>607</v>
          </cell>
          <cell r="E642">
            <v>0</v>
          </cell>
        </row>
        <row r="643">
          <cell r="A643">
            <v>608</v>
          </cell>
          <cell r="E643">
            <v>0</v>
          </cell>
        </row>
        <row r="644">
          <cell r="A644">
            <v>609</v>
          </cell>
          <cell r="E644">
            <v>0</v>
          </cell>
        </row>
        <row r="645">
          <cell r="A645">
            <v>610</v>
          </cell>
          <cell r="E645">
            <v>0</v>
          </cell>
        </row>
        <row r="646">
          <cell r="A646">
            <v>611</v>
          </cell>
          <cell r="E646">
            <v>0</v>
          </cell>
        </row>
        <row r="647">
          <cell r="A647">
            <v>612</v>
          </cell>
          <cell r="E647">
            <v>0</v>
          </cell>
        </row>
        <row r="648">
          <cell r="A648">
            <v>613</v>
          </cell>
          <cell r="E648">
            <v>0</v>
          </cell>
        </row>
        <row r="649">
          <cell r="A649">
            <v>614</v>
          </cell>
          <cell r="E649">
            <v>0</v>
          </cell>
        </row>
        <row r="650">
          <cell r="A650">
            <v>615</v>
          </cell>
          <cell r="E650">
            <v>0</v>
          </cell>
        </row>
        <row r="651">
          <cell r="A651">
            <v>616</v>
          </cell>
          <cell r="E651">
            <v>0</v>
          </cell>
        </row>
        <row r="652">
          <cell r="A652">
            <v>617</v>
          </cell>
          <cell r="E652">
            <v>0</v>
          </cell>
        </row>
        <row r="653">
          <cell r="A653">
            <v>618</v>
          </cell>
          <cell r="E653">
            <v>0</v>
          </cell>
        </row>
        <row r="654">
          <cell r="A654">
            <v>619</v>
          </cell>
          <cell r="E654">
            <v>0</v>
          </cell>
        </row>
        <row r="655">
          <cell r="A655">
            <v>620</v>
          </cell>
          <cell r="E655">
            <v>0</v>
          </cell>
        </row>
        <row r="656">
          <cell r="A656">
            <v>621</v>
          </cell>
          <cell r="E656">
            <v>0</v>
          </cell>
        </row>
        <row r="657">
          <cell r="A657">
            <v>622</v>
          </cell>
          <cell r="E657">
            <v>0</v>
          </cell>
        </row>
        <row r="658">
          <cell r="A658">
            <v>623</v>
          </cell>
          <cell r="E658">
            <v>0</v>
          </cell>
        </row>
        <row r="659">
          <cell r="A659">
            <v>624</v>
          </cell>
          <cell r="E659">
            <v>0</v>
          </cell>
        </row>
        <row r="660">
          <cell r="A660">
            <v>625</v>
          </cell>
          <cell r="E660">
            <v>0</v>
          </cell>
        </row>
        <row r="661">
          <cell r="A661">
            <v>626</v>
          </cell>
          <cell r="E661">
            <v>0</v>
          </cell>
        </row>
        <row r="662">
          <cell r="A662">
            <v>627</v>
          </cell>
          <cell r="E662">
            <v>0</v>
          </cell>
        </row>
        <row r="663">
          <cell r="A663">
            <v>628</v>
          </cell>
          <cell r="E663">
            <v>0</v>
          </cell>
        </row>
        <row r="664">
          <cell r="A664">
            <v>629</v>
          </cell>
          <cell r="E664">
            <v>0</v>
          </cell>
        </row>
        <row r="665">
          <cell r="A665">
            <v>630</v>
          </cell>
          <cell r="E665">
            <v>0</v>
          </cell>
        </row>
        <row r="666">
          <cell r="A666">
            <v>631</v>
          </cell>
          <cell r="E666">
            <v>0</v>
          </cell>
        </row>
        <row r="667">
          <cell r="A667">
            <v>632</v>
          </cell>
          <cell r="E667">
            <v>0</v>
          </cell>
        </row>
        <row r="668">
          <cell r="A668">
            <v>633</v>
          </cell>
          <cell r="E668">
            <v>0</v>
          </cell>
        </row>
        <row r="669">
          <cell r="A669">
            <v>634</v>
          </cell>
          <cell r="E669">
            <v>0</v>
          </cell>
        </row>
        <row r="670">
          <cell r="A670">
            <v>635</v>
          </cell>
          <cell r="E670">
            <v>0</v>
          </cell>
        </row>
        <row r="671">
          <cell r="A671">
            <v>636</v>
          </cell>
          <cell r="E671">
            <v>0</v>
          </cell>
        </row>
        <row r="672">
          <cell r="A672">
            <v>637</v>
          </cell>
          <cell r="E672">
            <v>0</v>
          </cell>
        </row>
        <row r="673">
          <cell r="A673">
            <v>638</v>
          </cell>
          <cell r="E673">
            <v>0</v>
          </cell>
        </row>
        <row r="674">
          <cell r="A674">
            <v>639</v>
          </cell>
          <cell r="E674">
            <v>0</v>
          </cell>
        </row>
        <row r="675">
          <cell r="A675">
            <v>640</v>
          </cell>
          <cell r="E675">
            <v>0</v>
          </cell>
        </row>
        <row r="676">
          <cell r="A676">
            <v>641</v>
          </cell>
          <cell r="E676">
            <v>0</v>
          </cell>
        </row>
        <row r="677">
          <cell r="A677">
            <v>642</v>
          </cell>
          <cell r="E677">
            <v>0</v>
          </cell>
        </row>
        <row r="678">
          <cell r="A678">
            <v>643</v>
          </cell>
          <cell r="E678">
            <v>0</v>
          </cell>
        </row>
        <row r="679">
          <cell r="A679">
            <v>644</v>
          </cell>
          <cell r="E679">
            <v>0</v>
          </cell>
        </row>
        <row r="680">
          <cell r="A680">
            <v>645</v>
          </cell>
          <cell r="E680">
            <v>0</v>
          </cell>
        </row>
        <row r="681">
          <cell r="A681">
            <v>646</v>
          </cell>
          <cell r="E681">
            <v>0</v>
          </cell>
        </row>
        <row r="682">
          <cell r="A682">
            <v>647</v>
          </cell>
          <cell r="E682">
            <v>0</v>
          </cell>
        </row>
        <row r="683">
          <cell r="A683">
            <v>648</v>
          </cell>
          <cell r="E683">
            <v>0</v>
          </cell>
        </row>
        <row r="684">
          <cell r="A684">
            <v>649</v>
          </cell>
          <cell r="E684">
            <v>0</v>
          </cell>
        </row>
        <row r="685">
          <cell r="E685">
            <v>0</v>
          </cell>
        </row>
        <row r="686">
          <cell r="E686">
            <v>0</v>
          </cell>
        </row>
        <row r="687">
          <cell r="E687">
            <v>0</v>
          </cell>
        </row>
        <row r="688">
          <cell r="E688">
            <v>0</v>
          </cell>
        </row>
        <row r="689">
          <cell r="E689">
            <v>0</v>
          </cell>
        </row>
        <row r="690">
          <cell r="E690">
            <v>0</v>
          </cell>
        </row>
        <row r="691">
          <cell r="E691">
            <v>0</v>
          </cell>
        </row>
        <row r="692">
          <cell r="B692" t="str">
            <v>PUNTILLA 1 A 3"</v>
          </cell>
          <cell r="C692" t="str">
            <v>KG</v>
          </cell>
          <cell r="D692">
            <v>1500</v>
          </cell>
          <cell r="E692">
            <v>90</v>
          </cell>
        </row>
        <row r="693">
          <cell r="B693" t="str">
            <v>ALAMBRE NEGRO No 18</v>
          </cell>
          <cell r="C693" t="str">
            <v>KG</v>
          </cell>
          <cell r="D693">
            <v>2250</v>
          </cell>
          <cell r="E693">
            <v>135</v>
          </cell>
        </row>
        <row r="694">
          <cell r="B694" t="str">
            <v>POLIN</v>
          </cell>
          <cell r="C694" t="str">
            <v>ML</v>
          </cell>
          <cell r="D694">
            <v>1500</v>
          </cell>
          <cell r="E694">
            <v>90</v>
          </cell>
        </row>
        <row r="695">
          <cell r="B695" t="str">
            <v>CEMENTO</v>
          </cell>
          <cell r="C695" t="str">
            <v>KG</v>
          </cell>
          <cell r="D695">
            <v>300</v>
          </cell>
          <cell r="E695">
            <v>18</v>
          </cell>
        </row>
        <row r="696">
          <cell r="B696" t="str">
            <v xml:space="preserve">ARENA </v>
          </cell>
          <cell r="C696" t="str">
            <v>M³</v>
          </cell>
          <cell r="D696">
            <v>20000</v>
          </cell>
          <cell r="E696">
            <v>1200</v>
          </cell>
        </row>
        <row r="697">
          <cell r="B697" t="str">
            <v>GRAVILLA TRITURADA</v>
          </cell>
          <cell r="C697" t="str">
            <v>M³</v>
          </cell>
          <cell r="D697">
            <v>54000</v>
          </cell>
          <cell r="E697">
            <v>3240</v>
          </cell>
        </row>
        <row r="698">
          <cell r="B698" t="str">
            <v>AGUA</v>
          </cell>
          <cell r="C698" t="str">
            <v>LT</v>
          </cell>
          <cell r="D698">
            <v>5</v>
          </cell>
          <cell r="E698">
            <v>0.3</v>
          </cell>
        </row>
        <row r="699">
          <cell r="B699" t="str">
            <v xml:space="preserve">RECEBO </v>
          </cell>
          <cell r="C699" t="str">
            <v>M³</v>
          </cell>
          <cell r="D699">
            <v>16000</v>
          </cell>
          <cell r="E699">
            <v>960</v>
          </cell>
        </row>
        <row r="700">
          <cell r="B700" t="str">
            <v>HIERRO No 5</v>
          </cell>
          <cell r="C700" t="str">
            <v>KG</v>
          </cell>
          <cell r="D700">
            <v>2200</v>
          </cell>
          <cell r="E700">
            <v>132</v>
          </cell>
        </row>
        <row r="701">
          <cell r="B701" t="str">
            <v>HIERRO DE 3/8</v>
          </cell>
          <cell r="C701" t="str">
            <v>KG</v>
          </cell>
          <cell r="D701">
            <v>2200</v>
          </cell>
          <cell r="E701">
            <v>132</v>
          </cell>
        </row>
        <row r="702">
          <cell r="B702" t="str">
            <v>MALLA ELECTROSOLDADA Q2</v>
          </cell>
          <cell r="C702" t="str">
            <v>Und</v>
          </cell>
          <cell r="D702">
            <v>43000</v>
          </cell>
          <cell r="E702">
            <v>2580</v>
          </cell>
        </row>
        <row r="703">
          <cell r="B703" t="str">
            <v>LADRILLO TOLETE</v>
          </cell>
          <cell r="C703" t="str">
            <v>Und</v>
          </cell>
          <cell r="D703">
            <v>240</v>
          </cell>
          <cell r="E703">
            <v>14.399999999999999</v>
          </cell>
        </row>
        <row r="704">
          <cell r="B704" t="str">
            <v>BLOQUE No 5 HUECO ESTRUCTURAL</v>
          </cell>
          <cell r="C704" t="str">
            <v>Und</v>
          </cell>
          <cell r="D704">
            <v>1150</v>
          </cell>
          <cell r="E704">
            <v>69</v>
          </cell>
        </row>
        <row r="705">
          <cell r="B705" t="str">
            <v>ARENA FINA</v>
          </cell>
          <cell r="C705" t="str">
            <v>M³</v>
          </cell>
          <cell r="D705">
            <v>20000</v>
          </cell>
          <cell r="E705">
            <v>1200</v>
          </cell>
        </row>
        <row r="706">
          <cell r="B706" t="str">
            <v>MALLA GALLINERO</v>
          </cell>
          <cell r="C706" t="str">
            <v>M²</v>
          </cell>
          <cell r="D706">
            <v>1250</v>
          </cell>
          <cell r="E706">
            <v>75</v>
          </cell>
        </row>
        <row r="707">
          <cell r="B707" t="str">
            <v>PINTURA EN ESMALTE</v>
          </cell>
          <cell r="C707" t="str">
            <v>GAL</v>
          </cell>
          <cell r="D707">
            <v>39600</v>
          </cell>
          <cell r="E707">
            <v>2376</v>
          </cell>
        </row>
        <row r="708">
          <cell r="B708" t="str">
            <v>VENTANA CUADRADA (0.50X0.50) INCLUYE VIDRIO</v>
          </cell>
          <cell r="C708" t="str">
            <v>Und</v>
          </cell>
          <cell r="D708">
            <v>80000</v>
          </cell>
          <cell r="E708">
            <v>4800</v>
          </cell>
        </row>
        <row r="709">
          <cell r="B709" t="str">
            <v>TEJA TERMOACUSTIC + CABELLETE</v>
          </cell>
          <cell r="C709" t="str">
            <v>M2</v>
          </cell>
          <cell r="D709">
            <v>24000</v>
          </cell>
          <cell r="E709">
            <v>1440</v>
          </cell>
        </row>
        <row r="710">
          <cell r="B710" t="str">
            <v>TORNILLO FIJA ALA</v>
          </cell>
          <cell r="C710" t="str">
            <v>Und.</v>
          </cell>
          <cell r="D710">
            <v>350</v>
          </cell>
          <cell r="E710">
            <v>21</v>
          </cell>
        </row>
        <row r="711">
          <cell r="B711" t="str">
            <v>TORNILLO AUTOPERFORANTE</v>
          </cell>
          <cell r="C711" t="str">
            <v>Und.</v>
          </cell>
          <cell r="D711">
            <v>300</v>
          </cell>
          <cell r="E711">
            <v>18</v>
          </cell>
        </row>
        <row r="712">
          <cell r="B712" t="str">
            <v>GRANIPLAST</v>
          </cell>
          <cell r="C712" t="str">
            <v>KG</v>
          </cell>
          <cell r="D712">
            <v>1200</v>
          </cell>
          <cell r="E712">
            <v>72</v>
          </cell>
        </row>
        <row r="713">
          <cell r="B713" t="str">
            <v>GRANITO #2</v>
          </cell>
          <cell r="C713" t="str">
            <v>BT</v>
          </cell>
          <cell r="D713">
            <v>6000</v>
          </cell>
          <cell r="E713">
            <v>360</v>
          </cell>
        </row>
        <row r="714">
          <cell r="B714" t="str">
            <v>TUBERIA PVC 4" SANITARIA</v>
          </cell>
          <cell r="C714" t="str">
            <v>ML</v>
          </cell>
          <cell r="D714">
            <v>6000</v>
          </cell>
          <cell r="E714">
            <v>360</v>
          </cell>
        </row>
        <row r="715">
          <cell r="B715" t="str">
            <v>ACCESORIOS</v>
          </cell>
          <cell r="C715" t="str">
            <v>Und</v>
          </cell>
          <cell r="D715">
            <v>2500</v>
          </cell>
          <cell r="E715">
            <v>150</v>
          </cell>
        </row>
        <row r="716">
          <cell r="B716" t="str">
            <v>CANALETA ACESCO 90X12</v>
          </cell>
          <cell r="C716" t="str">
            <v>ML</v>
          </cell>
          <cell r="D716">
            <v>20625</v>
          </cell>
          <cell r="E716">
            <v>1237.5</v>
          </cell>
        </row>
        <row r="717">
          <cell r="B717" t="str">
            <v>TUBOS FLUORESENTES 1.80 m</v>
          </cell>
          <cell r="C717" t="str">
            <v>Und.</v>
          </cell>
          <cell r="D717">
            <v>5000</v>
          </cell>
          <cell r="E717">
            <v>300</v>
          </cell>
        </row>
        <row r="718">
          <cell r="B718" t="str">
            <v>BALASTRA</v>
          </cell>
          <cell r="C718" t="str">
            <v>Und.</v>
          </cell>
          <cell r="D718">
            <v>27000</v>
          </cell>
          <cell r="E718">
            <v>1620</v>
          </cell>
        </row>
        <row r="719">
          <cell r="B719" t="str">
            <v>FOCKER</v>
          </cell>
          <cell r="C719" t="str">
            <v>Und.</v>
          </cell>
          <cell r="D719">
            <v>1100</v>
          </cell>
          <cell r="E719">
            <v>66</v>
          </cell>
        </row>
        <row r="720">
          <cell r="B720" t="str">
            <v>ALAMBRE TW #12</v>
          </cell>
          <cell r="C720" t="str">
            <v>ML</v>
          </cell>
          <cell r="D720">
            <v>600</v>
          </cell>
          <cell r="E720">
            <v>36</v>
          </cell>
        </row>
        <row r="721">
          <cell r="B721" t="str">
            <v>TUBO CONDUIT PVC 1/2"</v>
          </cell>
          <cell r="C721" t="str">
            <v>ML</v>
          </cell>
          <cell r="D721">
            <v>1100</v>
          </cell>
          <cell r="E721">
            <v>66</v>
          </cell>
        </row>
        <row r="722">
          <cell r="B722" t="str">
            <v>CAJILLA TACOS</v>
          </cell>
          <cell r="C722" t="str">
            <v>Und.</v>
          </cell>
          <cell r="D722">
            <v>7000</v>
          </cell>
          <cell r="E722">
            <v>420</v>
          </cell>
        </row>
        <row r="723">
          <cell r="B723" t="str">
            <v>INTERRUPTORES</v>
          </cell>
          <cell r="C723" t="str">
            <v>Und.</v>
          </cell>
          <cell r="D723">
            <v>2900</v>
          </cell>
          <cell r="E723">
            <v>174</v>
          </cell>
        </row>
        <row r="724">
          <cell r="B724" t="str">
            <v>VARILLA DE COBRE DE 1.80M D= 1/2"</v>
          </cell>
          <cell r="C724" t="str">
            <v>Und</v>
          </cell>
          <cell r="D724">
            <v>40000</v>
          </cell>
          <cell r="E724">
            <v>2400</v>
          </cell>
        </row>
        <row r="725">
          <cell r="B725" t="str">
            <v>ALAMBRE COBRE No 10</v>
          </cell>
          <cell r="C725" t="str">
            <v>ML</v>
          </cell>
          <cell r="D725">
            <v>1100</v>
          </cell>
          <cell r="E725">
            <v>66</v>
          </cell>
        </row>
        <row r="726">
          <cell r="B726" t="str">
            <v xml:space="preserve">ACOMETIDA EXTERNA </v>
          </cell>
          <cell r="C726" t="str">
            <v>GL</v>
          </cell>
          <cell r="D726">
            <v>500000</v>
          </cell>
          <cell r="E726">
            <v>30000</v>
          </cell>
        </row>
        <row r="727">
          <cell r="B727" t="str">
            <v xml:space="preserve">CANALETA EN LAMINA GALVANIZADA  0.25X0.35M, INCLUYE ANGULO Y SUPLEMENTO </v>
          </cell>
          <cell r="C727" t="str">
            <v>ML</v>
          </cell>
          <cell r="D727">
            <v>90000</v>
          </cell>
          <cell r="E727">
            <v>5400</v>
          </cell>
        </row>
        <row r="728">
          <cell r="B728" t="str">
            <v>ANGULO DE 2 1/2" X 3/16"</v>
          </cell>
          <cell r="C728" t="str">
            <v>ML</v>
          </cell>
          <cell r="D728">
            <v>71000</v>
          </cell>
          <cell r="E728">
            <v>4260</v>
          </cell>
        </row>
        <row r="729">
          <cell r="B729" t="str">
            <v>NIPLE GALVANIZADO 1/2"</v>
          </cell>
          <cell r="C729" t="str">
            <v>Und</v>
          </cell>
          <cell r="D729">
            <v>600</v>
          </cell>
          <cell r="E729">
            <v>36</v>
          </cell>
        </row>
        <row r="730">
          <cell r="B730" t="str">
            <v>DILATACION EN VIDRIO</v>
          </cell>
          <cell r="C730" t="str">
            <v>ML</v>
          </cell>
          <cell r="D730">
            <v>200</v>
          </cell>
          <cell r="E730">
            <v>12</v>
          </cell>
        </row>
        <row r="731">
          <cell r="B731" t="str">
            <v>ESTUCO PLASTICO PARA INTERIORES</v>
          </cell>
          <cell r="C731" t="str">
            <v>Gal</v>
          </cell>
          <cell r="D731">
            <v>12500</v>
          </cell>
          <cell r="E731">
            <v>750</v>
          </cell>
        </row>
        <row r="732">
          <cell r="B732" t="str">
            <v>VINILO VINILTEX TIPO I</v>
          </cell>
          <cell r="C732" t="str">
            <v>GaL</v>
          </cell>
          <cell r="D732">
            <v>41500</v>
          </cell>
          <cell r="E732">
            <v>2490</v>
          </cell>
        </row>
        <row r="733">
          <cell r="B733" t="str">
            <v>MORTERO 1:4</v>
          </cell>
          <cell r="C733" t="str">
            <v>M³</v>
          </cell>
          <cell r="D733" t="e">
            <v>#REF!</v>
          </cell>
          <cell r="E733" t="e">
            <v>#REF!</v>
          </cell>
        </row>
        <row r="734">
          <cell r="B734" t="str">
            <v>BALDOSA DUROPISO MANCESA  30X30</v>
          </cell>
          <cell r="C734" t="str">
            <v>M²</v>
          </cell>
          <cell r="D734">
            <v>20500</v>
          </cell>
          <cell r="E734">
            <v>1230</v>
          </cell>
        </row>
        <row r="735">
          <cell r="B735" t="str">
            <v>CEMENTO BLANCO</v>
          </cell>
          <cell r="C735" t="str">
            <v>KG</v>
          </cell>
          <cell r="D735">
            <v>970</v>
          </cell>
          <cell r="E735">
            <v>58.199999999999996</v>
          </cell>
        </row>
        <row r="736">
          <cell r="B736" t="str">
            <v>CONCRETO DE 3000 PSI</v>
          </cell>
          <cell r="C736" t="str">
            <v>M³</v>
          </cell>
          <cell r="D736" t="e">
            <v>#REF!</v>
          </cell>
          <cell r="E736" t="e">
            <v>#REF!</v>
          </cell>
        </row>
        <row r="737">
          <cell r="B737" t="str">
            <v>PROCTOR MODIFICADO</v>
          </cell>
          <cell r="C737" t="str">
            <v>Und</v>
          </cell>
          <cell r="D737">
            <v>70000</v>
          </cell>
          <cell r="E737">
            <v>4200</v>
          </cell>
        </row>
        <row r="738">
          <cell r="B738" t="str">
            <v>ENSAYO DE LABORATORIO</v>
          </cell>
          <cell r="C738" t="str">
            <v>M³</v>
          </cell>
          <cell r="D738">
            <v>3500</v>
          </cell>
          <cell r="E738">
            <v>210</v>
          </cell>
        </row>
        <row r="739">
          <cell r="B739" t="str">
            <v>TUBERIA PRESION PVC 1/2"</v>
          </cell>
          <cell r="C739" t="str">
            <v>ML</v>
          </cell>
          <cell r="D739">
            <v>1150</v>
          </cell>
          <cell r="E739">
            <v>69</v>
          </cell>
        </row>
        <row r="740">
          <cell r="B740" t="str">
            <v>ADAPTADOR MACHO 1/2</v>
          </cell>
          <cell r="C740" t="str">
            <v>Und</v>
          </cell>
          <cell r="D740">
            <v>300</v>
          </cell>
          <cell r="E740">
            <v>18</v>
          </cell>
        </row>
        <row r="741">
          <cell r="B741" t="str">
            <v>CODO PVC 1/2"</v>
          </cell>
          <cell r="C741" t="str">
            <v>Und</v>
          </cell>
          <cell r="D741">
            <v>300</v>
          </cell>
          <cell r="E741">
            <v>18</v>
          </cell>
        </row>
        <row r="742">
          <cell r="B742" t="str">
            <v>TEE GALVANIZADA DE 1/2"</v>
          </cell>
          <cell r="C742" t="str">
            <v>Und</v>
          </cell>
          <cell r="D742">
            <v>600</v>
          </cell>
          <cell r="E742">
            <v>36</v>
          </cell>
        </row>
        <row r="743">
          <cell r="B743" t="str">
            <v xml:space="preserve">IMPREMANTE </v>
          </cell>
          <cell r="C743" t="str">
            <v>GL</v>
          </cell>
          <cell r="D743">
            <v>22000</v>
          </cell>
          <cell r="E743">
            <v>1320</v>
          </cell>
        </row>
        <row r="744">
          <cell r="B744" t="str">
            <v>MANTO FIBERGLASS 600 XT</v>
          </cell>
          <cell r="C744" t="str">
            <v>M²</v>
          </cell>
          <cell r="D744">
            <v>11500</v>
          </cell>
          <cell r="E744">
            <v>690</v>
          </cell>
        </row>
        <row r="745">
          <cell r="B745" t="str">
            <v>CONCRETO DE 2500 PSI</v>
          </cell>
          <cell r="C745" t="str">
            <v>M³</v>
          </cell>
          <cell r="E745">
            <v>0</v>
          </cell>
        </row>
        <row r="746">
          <cell r="B746" t="str">
            <v>ENSAYO DE LABORATORIO</v>
          </cell>
          <cell r="C746" t="str">
            <v>M³</v>
          </cell>
          <cell r="D746">
            <v>5000</v>
          </cell>
          <cell r="E746">
            <v>300</v>
          </cell>
        </row>
        <row r="747">
          <cell r="B747" t="str">
            <v>TUBERIA PVC 3" SANITARIA</v>
          </cell>
          <cell r="C747" t="str">
            <v>ML</v>
          </cell>
          <cell r="D747">
            <v>4850</v>
          </cell>
          <cell r="E747">
            <v>291</v>
          </cell>
        </row>
        <row r="748">
          <cell r="B748" t="str">
            <v>CODO 3"X90 CXC SANITARIO</v>
          </cell>
          <cell r="C748" t="str">
            <v>Und</v>
          </cell>
          <cell r="D748">
            <v>3400</v>
          </cell>
          <cell r="E748">
            <v>204</v>
          </cell>
        </row>
        <row r="749">
          <cell r="B749" t="str">
            <v>CODO 4"X90 CXC SANITARIO</v>
          </cell>
          <cell r="C749" t="str">
            <v>Und</v>
          </cell>
          <cell r="D749">
            <v>5500</v>
          </cell>
          <cell r="E749">
            <v>330</v>
          </cell>
        </row>
        <row r="750">
          <cell r="B750" t="str">
            <v xml:space="preserve">LIMPIADOR PVC </v>
          </cell>
          <cell r="C750" t="str">
            <v>Und</v>
          </cell>
          <cell r="D750">
            <v>12500</v>
          </cell>
          <cell r="E750">
            <v>750</v>
          </cell>
        </row>
        <row r="751">
          <cell r="B751" t="str">
            <v>SOLDADURA PVC</v>
          </cell>
          <cell r="C751" t="str">
            <v>Und</v>
          </cell>
          <cell r="D751">
            <v>3500</v>
          </cell>
          <cell r="E751">
            <v>210</v>
          </cell>
        </row>
        <row r="752">
          <cell r="B752" t="str">
            <v>TUBERIA PVC 4" SANITARIA</v>
          </cell>
          <cell r="C752" t="str">
            <v>ML</v>
          </cell>
          <cell r="D752">
            <v>7000</v>
          </cell>
          <cell r="E752">
            <v>420</v>
          </cell>
        </row>
        <row r="753">
          <cell r="B753" t="str">
            <v xml:space="preserve">Arena </v>
          </cell>
          <cell r="C753" t="str">
            <v>M3</v>
          </cell>
          <cell r="D753">
            <v>35000</v>
          </cell>
          <cell r="E753">
            <v>2100</v>
          </cell>
        </row>
        <row r="754">
          <cell r="B754" t="str">
            <v>Gravilla</v>
          </cell>
          <cell r="C754" t="str">
            <v>M3</v>
          </cell>
          <cell r="D754">
            <v>40000</v>
          </cell>
          <cell r="E754">
            <v>2400</v>
          </cell>
        </row>
        <row r="755">
          <cell r="B755" t="str">
            <v>Varilla de 1/2"</v>
          </cell>
          <cell r="C755" t="str">
            <v>ML</v>
          </cell>
          <cell r="D755">
            <v>1900</v>
          </cell>
          <cell r="E755">
            <v>114</v>
          </cell>
        </row>
        <row r="756">
          <cell r="B756" t="str">
            <v>Platina 11/2" x 3/16</v>
          </cell>
          <cell r="C756" t="str">
            <v>ML</v>
          </cell>
          <cell r="D756">
            <v>3600</v>
          </cell>
          <cell r="E756">
            <v>216</v>
          </cell>
        </row>
        <row r="757">
          <cell r="B757" t="str">
            <v>Angulo de 2 1/2" x 1/4</v>
          </cell>
          <cell r="C757" t="str">
            <v>ML</v>
          </cell>
          <cell r="D757">
            <v>13300</v>
          </cell>
          <cell r="E757">
            <v>798</v>
          </cell>
        </row>
        <row r="758">
          <cell r="B758" t="str">
            <v>Angulo de 11/2" x 3/16</v>
          </cell>
          <cell r="C758" t="str">
            <v>ML</v>
          </cell>
          <cell r="D758">
            <v>6400</v>
          </cell>
          <cell r="E758">
            <v>384</v>
          </cell>
        </row>
        <row r="759">
          <cell r="B759" t="str">
            <v>Varilla de 5/8" Corrugada</v>
          </cell>
          <cell r="C759" t="str">
            <v>ML</v>
          </cell>
          <cell r="D759">
            <v>3300</v>
          </cell>
          <cell r="E759">
            <v>198</v>
          </cell>
        </row>
        <row r="760">
          <cell r="B760" t="str">
            <v>Corredera</v>
          </cell>
          <cell r="C760" t="str">
            <v>UN</v>
          </cell>
          <cell r="D760">
            <v>1200</v>
          </cell>
          <cell r="E760">
            <v>72</v>
          </cell>
        </row>
        <row r="761">
          <cell r="B761" t="str">
            <v>Chapa marca Vera sencilla</v>
          </cell>
          <cell r="C761" t="str">
            <v>UN</v>
          </cell>
          <cell r="D761">
            <v>25000</v>
          </cell>
          <cell r="E761">
            <v>1500</v>
          </cell>
        </row>
        <row r="762">
          <cell r="B762" t="str">
            <v>Corredera</v>
          </cell>
          <cell r="C762" t="str">
            <v>UN</v>
          </cell>
          <cell r="D762">
            <v>2500</v>
          </cell>
          <cell r="E762">
            <v>150</v>
          </cell>
        </row>
        <row r="763">
          <cell r="B763" t="str">
            <v>Angulo de 11/2"x1/8"</v>
          </cell>
          <cell r="C763" t="str">
            <v>ML</v>
          </cell>
          <cell r="D763">
            <v>6500</v>
          </cell>
          <cell r="E763">
            <v>390</v>
          </cell>
        </row>
        <row r="764">
          <cell r="B764" t="str">
            <v>Correa tipo canal</v>
          </cell>
          <cell r="C764" t="str">
            <v>ML</v>
          </cell>
          <cell r="D764">
            <v>6600</v>
          </cell>
          <cell r="E764">
            <v>396</v>
          </cell>
        </row>
        <row r="765">
          <cell r="B765" t="str">
            <v>Perno de 3/4"</v>
          </cell>
          <cell r="C765" t="str">
            <v>UN</v>
          </cell>
          <cell r="D765">
            <v>1500</v>
          </cell>
          <cell r="E765">
            <v>90</v>
          </cell>
        </row>
        <row r="766">
          <cell r="B766" t="str">
            <v>Malla eslabonada de 2x2 cal 10</v>
          </cell>
          <cell r="C766" t="str">
            <v>M2</v>
          </cell>
          <cell r="D766">
            <v>10000</v>
          </cell>
          <cell r="E766">
            <v>600</v>
          </cell>
        </row>
        <row r="767">
          <cell r="B767" t="str">
            <v>Tubo galvanizado de 2"</v>
          </cell>
          <cell r="C767" t="str">
            <v>ML</v>
          </cell>
          <cell r="D767">
            <v>8000</v>
          </cell>
          <cell r="E767">
            <v>480</v>
          </cell>
        </row>
        <row r="768">
          <cell r="B768" t="str">
            <v>Angulo de 1"x1/8"</v>
          </cell>
          <cell r="C768" t="str">
            <v>ML</v>
          </cell>
          <cell r="D768">
            <v>2000</v>
          </cell>
          <cell r="E768">
            <v>120</v>
          </cell>
        </row>
        <row r="769">
          <cell r="B769" t="str">
            <v>Platina de 1/2"x1/8"</v>
          </cell>
          <cell r="C769" t="str">
            <v>ML</v>
          </cell>
          <cell r="D769">
            <v>1300</v>
          </cell>
          <cell r="E769">
            <v>78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S"/>
      <sheetName val="PRESUP "/>
      <sheetName val="MODELO APU"/>
      <sheetName val="CASA COMUNITARIA S.MARTIN"/>
      <sheetName val="Hoja2"/>
      <sheetName val="APB 1"/>
      <sheetName val="APB 2"/>
      <sheetName val="APB 3"/>
      <sheetName val="APB 4"/>
      <sheetName val="CANTIDADES "/>
      <sheetName val="PTO. USCO V. 1"/>
      <sheetName val="1.1"/>
      <sheetName val="1.2"/>
      <sheetName val="1.3"/>
      <sheetName val="1.4"/>
      <sheetName val="1.5"/>
      <sheetName val="1.6"/>
      <sheetName val="1.7"/>
      <sheetName val="1.8"/>
      <sheetName val="0"/>
      <sheetName val="2.1.1"/>
      <sheetName val="2.1.2"/>
      <sheetName val="2.1.3"/>
      <sheetName val="1"/>
      <sheetName val="3.1.1"/>
      <sheetName val="3.1.2"/>
      <sheetName val="3.1.3"/>
      <sheetName val="3.1.4"/>
      <sheetName val="3.1.5"/>
      <sheetName val="3.1.6"/>
      <sheetName val="3.2.1"/>
      <sheetName val="3.2.2"/>
      <sheetName val="3.2.3"/>
      <sheetName val="3.2.4"/>
      <sheetName val="3.2.5"/>
      <sheetName val="3.2.6"/>
      <sheetName val="3.2.7"/>
      <sheetName val="3.2.8"/>
      <sheetName val="3.2.9"/>
      <sheetName val="2"/>
      <sheetName val="4.1"/>
      <sheetName val="3"/>
      <sheetName val="5.1 "/>
      <sheetName val="5.2"/>
      <sheetName val="5.3"/>
      <sheetName val="4"/>
      <sheetName val="6.1"/>
      <sheetName val="6.2"/>
      <sheetName val="6.3"/>
      <sheetName val="6.4"/>
      <sheetName val="6.5"/>
      <sheetName val="6.6"/>
      <sheetName val="6.7"/>
      <sheetName val="5"/>
      <sheetName val="7.1"/>
      <sheetName val="7.2"/>
      <sheetName val="7.3"/>
      <sheetName val="7.4"/>
      <sheetName val="7.5"/>
      <sheetName val="7.6"/>
      <sheetName val="7.7"/>
      <sheetName val="7.8"/>
      <sheetName val="7.9"/>
      <sheetName val="7.10"/>
      <sheetName val="7.11"/>
      <sheetName val="7.12"/>
      <sheetName val="7.13"/>
      <sheetName val="7.14"/>
      <sheetName val="7.15"/>
      <sheetName val="7.16"/>
      <sheetName val="7.17"/>
      <sheetName val="7.18"/>
      <sheetName val="6"/>
      <sheetName val="8.1"/>
      <sheetName val="8.2"/>
      <sheetName val="8.3"/>
      <sheetName val="8.4"/>
      <sheetName val="8.5"/>
      <sheetName val="8.6"/>
      <sheetName val="7"/>
      <sheetName val="9.1"/>
      <sheetName val="9.2"/>
      <sheetName val="9.3"/>
      <sheetName val="8"/>
      <sheetName val="10.1"/>
      <sheetName val="10.2"/>
      <sheetName val="10.3"/>
      <sheetName val="10.4"/>
      <sheetName val="10,5"/>
      <sheetName val="10.6"/>
      <sheetName val="10.7"/>
      <sheetName val="9"/>
      <sheetName val="11.1.1"/>
      <sheetName val="11.1.2"/>
      <sheetName val="11.1.3"/>
      <sheetName val="11.1.4"/>
      <sheetName val="11.2.1"/>
      <sheetName val="11.2.2"/>
      <sheetName val="11.2.3"/>
      <sheetName val="11.2.4"/>
      <sheetName val="11.2.5"/>
      <sheetName val="11.2.6"/>
      <sheetName val="11.2.7"/>
      <sheetName val="11.2.8"/>
      <sheetName val="11.2.9"/>
      <sheetName val="12.1"/>
      <sheetName val="12.2"/>
      <sheetName val="12.3"/>
      <sheetName val="10"/>
      <sheetName val="14.1"/>
      <sheetName val="L. TOPEROL"/>
      <sheetName val="L. OCRE CUADROS"/>
      <sheetName val="L. NEGRA CUADROS"/>
      <sheetName val="L. AZUL RAYAS"/>
      <sheetName val="ADOQUIN DE GRES"/>
      <sheetName val="TABLADO ACHAPO"/>
      <sheetName val="BANCA"/>
      <sheetName val="DADOS EN CONCRETO"/>
      <sheetName val="CANECA PEQUENA"/>
      <sheetName val="ARENA FINA PARA JUEGOS"/>
      <sheetName val="TRATAMIENTO CORTE DE RAICES"/>
      <sheetName val="GRAMA"/>
      <sheetName val="TALA DE ARBOLES"/>
      <sheetName val="ARBOLES"/>
      <sheetName val="CONCRETO POBRE"/>
      <sheetName val="ZAPATA DE 0.60"/>
      <sheetName val="ADOQ. V. AZUL"/>
      <sheetName val="L. AZUL LISA"/>
      <sheetName val="L. GRIS LISA"/>
      <sheetName val="L. AMARILLO  RAYAS"/>
      <sheetName val="DECOPAVITEX"/>
      <sheetName val="PLACA MINUSV"/>
      <sheetName val="BORDILLO FUND ,10X,20"/>
      <sheetName val="CANTIDADES"/>
      <sheetName val="L. ROJO RAYAS"/>
      <sheetName val="CEBRA"/>
      <sheetName val="PUENTE MESETAS"/>
      <sheetName val="CERRAMIENTO "/>
      <sheetName val="CAMPAMENTO"/>
      <sheetName val="Hoja1"/>
      <sheetName val="BD"/>
      <sheetName val="CANTIDADES DE OBRA"/>
    </sheetNames>
    <sheetDataSet>
      <sheetData sheetId="0" refreshError="1">
        <row r="1">
          <cell r="A1" t="str">
            <v>REF.</v>
          </cell>
          <cell r="B1" t="str">
            <v>MATERIAL PLAYA</v>
          </cell>
          <cell r="C1" t="str">
            <v>UNIDAD</v>
          </cell>
          <cell r="D1" t="str">
            <v>PRECIO</v>
          </cell>
          <cell r="E1" t="str">
            <v>TRANSPORTE</v>
          </cell>
        </row>
        <row r="2">
          <cell r="A2">
            <v>1</v>
          </cell>
          <cell r="B2" t="str">
            <v>Abono agricola</v>
          </cell>
          <cell r="C2" t="str">
            <v>KG</v>
          </cell>
          <cell r="D2">
            <v>2500</v>
          </cell>
          <cell r="E2">
            <v>150</v>
          </cell>
        </row>
        <row r="3">
          <cell r="A3">
            <v>2</v>
          </cell>
          <cell r="B3" t="str">
            <v>Arena fina</v>
          </cell>
          <cell r="C3" t="str">
            <v>M3</v>
          </cell>
          <cell r="D3">
            <v>30000</v>
          </cell>
          <cell r="E3">
            <v>1800</v>
          </cell>
        </row>
        <row r="4">
          <cell r="A4">
            <v>3</v>
          </cell>
          <cell r="B4" t="str">
            <v>Arena para concreto</v>
          </cell>
          <cell r="C4" t="str">
            <v>M3</v>
          </cell>
          <cell r="D4">
            <v>24000</v>
          </cell>
          <cell r="E4">
            <v>1440</v>
          </cell>
        </row>
        <row r="5">
          <cell r="A5">
            <v>4</v>
          </cell>
          <cell r="B5" t="str">
            <v>Base granular (debe cumplir con especificaciòn Art.330/02 INVIAS,e=0.2 mts</v>
          </cell>
          <cell r="C5" t="str">
            <v>M3</v>
          </cell>
          <cell r="D5">
            <v>29000</v>
          </cell>
          <cell r="E5">
            <v>1740</v>
          </cell>
        </row>
        <row r="6">
          <cell r="A6">
            <v>5</v>
          </cell>
          <cell r="B6" t="str">
            <v>Grama</v>
          </cell>
          <cell r="C6" t="str">
            <v>M2</v>
          </cell>
          <cell r="D6">
            <v>2600</v>
          </cell>
          <cell r="E6">
            <v>156</v>
          </cell>
        </row>
        <row r="7">
          <cell r="A7">
            <v>6</v>
          </cell>
          <cell r="B7" t="str">
            <v>GRANITO #2</v>
          </cell>
          <cell r="C7" t="str">
            <v>BT</v>
          </cell>
          <cell r="D7">
            <v>6000</v>
          </cell>
          <cell r="E7">
            <v>360</v>
          </cell>
        </row>
        <row r="8">
          <cell r="A8">
            <v>7</v>
          </cell>
          <cell r="B8" t="str">
            <v>Gravilla de 3/4" a 1"</v>
          </cell>
          <cell r="C8" t="str">
            <v>M3</v>
          </cell>
          <cell r="D8">
            <v>40000</v>
          </cell>
          <cell r="E8">
            <v>2400</v>
          </cell>
        </row>
        <row r="9">
          <cell r="A9">
            <v>8</v>
          </cell>
          <cell r="B9" t="str">
            <v>Guadua</v>
          </cell>
          <cell r="C9" t="str">
            <v>ML</v>
          </cell>
          <cell r="D9">
            <v>1500</v>
          </cell>
          <cell r="E9">
            <v>90</v>
          </cell>
        </row>
        <row r="10">
          <cell r="A10">
            <v>9</v>
          </cell>
          <cell r="B10" t="str">
            <v>Recebo</v>
          </cell>
          <cell r="C10" t="str">
            <v>M3</v>
          </cell>
          <cell r="D10">
            <v>19000</v>
          </cell>
          <cell r="E10">
            <v>1140</v>
          </cell>
        </row>
        <row r="11">
          <cell r="A11">
            <v>10</v>
          </cell>
          <cell r="B11" t="str">
            <v>Sub - base granular para via</v>
          </cell>
          <cell r="C11" t="str">
            <v>M3</v>
          </cell>
          <cell r="D11">
            <v>12500</v>
          </cell>
          <cell r="E11">
            <v>750</v>
          </cell>
        </row>
        <row r="12">
          <cell r="A12">
            <v>11</v>
          </cell>
          <cell r="B12" t="str">
            <v>Tierra negra</v>
          </cell>
          <cell r="C12" t="str">
            <v>M3</v>
          </cell>
          <cell r="D12">
            <v>10000</v>
          </cell>
          <cell r="E12">
            <v>600</v>
          </cell>
        </row>
        <row r="13">
          <cell r="A13">
            <v>12</v>
          </cell>
          <cell r="B13" t="str">
            <v>Triturado</v>
          </cell>
          <cell r="C13" t="str">
            <v>M3</v>
          </cell>
          <cell r="D13">
            <v>56000</v>
          </cell>
          <cell r="E13">
            <v>3360</v>
          </cell>
        </row>
        <row r="14">
          <cell r="A14">
            <v>13</v>
          </cell>
          <cell r="B14" t="str">
            <v>Piedra media zonga</v>
          </cell>
          <cell r="C14" t="str">
            <v>M3</v>
          </cell>
          <cell r="D14">
            <v>45000</v>
          </cell>
          <cell r="E14">
            <v>2700</v>
          </cell>
        </row>
        <row r="15">
          <cell r="A15">
            <v>14</v>
          </cell>
          <cell r="B15" t="str">
            <v>Arbol nativo, h &gt; 1,50 mts.</v>
          </cell>
          <cell r="C15" t="str">
            <v>UN</v>
          </cell>
          <cell r="D15">
            <v>20000</v>
          </cell>
          <cell r="E15">
            <v>1200</v>
          </cell>
        </row>
        <row r="16">
          <cell r="A16">
            <v>15</v>
          </cell>
          <cell r="B16" t="str">
            <v>Material granular</v>
          </cell>
          <cell r="C16" t="str">
            <v>M3</v>
          </cell>
          <cell r="E16">
            <v>0</v>
          </cell>
        </row>
        <row r="17">
          <cell r="A17">
            <v>16</v>
          </cell>
          <cell r="B17" t="str">
            <v xml:space="preserve">Sub - base granular </v>
          </cell>
          <cell r="C17" t="str">
            <v>M3</v>
          </cell>
          <cell r="D17">
            <v>22000</v>
          </cell>
          <cell r="E17">
            <v>1320</v>
          </cell>
        </row>
        <row r="18">
          <cell r="A18">
            <v>17</v>
          </cell>
          <cell r="E18">
            <v>0</v>
          </cell>
        </row>
        <row r="19">
          <cell r="A19">
            <v>18</v>
          </cell>
          <cell r="E19">
            <v>0</v>
          </cell>
        </row>
        <row r="20">
          <cell r="A20">
            <v>19</v>
          </cell>
          <cell r="E20">
            <v>0</v>
          </cell>
        </row>
        <row r="21">
          <cell r="A21">
            <v>20</v>
          </cell>
          <cell r="E21">
            <v>0</v>
          </cell>
        </row>
        <row r="23">
          <cell r="A23" t="str">
            <v>REF.</v>
          </cell>
          <cell r="B23" t="str">
            <v>MATERIAL CEMENTO</v>
          </cell>
          <cell r="C23" t="str">
            <v>UNIDAD</v>
          </cell>
          <cell r="D23" t="str">
            <v>PRECIO</v>
          </cell>
          <cell r="E23" t="str">
            <v>TRANSPORTE</v>
          </cell>
        </row>
        <row r="25">
          <cell r="A25">
            <v>21</v>
          </cell>
          <cell r="B25" t="str">
            <v>Adoquin en concreto, tipo  PEATONAL, de 0,20 x 0,10 mts., e= 0,06 mts.,  COLOR OCRE</v>
          </cell>
          <cell r="C25" t="str">
            <v>M2</v>
          </cell>
          <cell r="D25">
            <v>38850</v>
          </cell>
          <cell r="E25">
            <v>1942.5</v>
          </cell>
        </row>
        <row r="26">
          <cell r="A26">
            <v>22</v>
          </cell>
          <cell r="B26" t="str">
            <v>Adoquin en concreto, tipo  PEATONAL, en concreto, de 0,20 x 0,10 mts., e= 0,06 mts.,  COLOR GRIS</v>
          </cell>
          <cell r="C26" t="str">
            <v>M2</v>
          </cell>
          <cell r="D26">
            <v>26500</v>
          </cell>
          <cell r="E26">
            <v>1325</v>
          </cell>
        </row>
        <row r="27">
          <cell r="A27">
            <v>23</v>
          </cell>
          <cell r="B27" t="str">
            <v>Adoquin en concreto, tipo VEHICULAR ,  de 0,20 x 0,10 mts., e= 0,08 mts.,  COLOR AZUL</v>
          </cell>
          <cell r="C27" t="str">
            <v>M2</v>
          </cell>
          <cell r="D27">
            <v>48500</v>
          </cell>
          <cell r="E27">
            <v>2425</v>
          </cell>
        </row>
        <row r="28">
          <cell r="A28">
            <v>24</v>
          </cell>
          <cell r="B28" t="str">
            <v>Adoquin en concreto, tipo VEHICULAR ,  de 0,20 x 0,10 mts., e= 0,08 mts.,  COLOR OCRE</v>
          </cell>
          <cell r="C28" t="str">
            <v>M2</v>
          </cell>
          <cell r="D28">
            <v>44678</v>
          </cell>
          <cell r="E28">
            <v>2233.9</v>
          </cell>
        </row>
        <row r="29">
          <cell r="A29">
            <v>25</v>
          </cell>
          <cell r="B29" t="str">
            <v>Adoquin en concreto, tipo VEHICULAR,  de 0,20 x 0,10 mts., e= 0,08 mts.,  COLOR GRIS</v>
          </cell>
          <cell r="C29" t="str">
            <v>M2</v>
          </cell>
          <cell r="D29">
            <v>29958</v>
          </cell>
          <cell r="E29">
            <v>1497.9</v>
          </cell>
        </row>
        <row r="30">
          <cell r="A30">
            <v>26</v>
          </cell>
          <cell r="B30" t="str">
            <v>Banca prefabricada en concreto, sin espaldar, incluye soporte. L= 1,50 mts</v>
          </cell>
          <cell r="C30" t="str">
            <v>UN</v>
          </cell>
          <cell r="E30">
            <v>0</v>
          </cell>
        </row>
        <row r="31">
          <cell r="A31">
            <v>27</v>
          </cell>
          <cell r="B31" t="str">
            <v xml:space="preserve">Bolardo en concreto H=0,50 x 0,40 x 0,40 mts </v>
          </cell>
          <cell r="C31" t="str">
            <v>UN</v>
          </cell>
          <cell r="D31">
            <v>30000</v>
          </cell>
          <cell r="E31">
            <v>1500</v>
          </cell>
        </row>
        <row r="32">
          <cell r="A32">
            <v>28</v>
          </cell>
          <cell r="B32" t="str">
            <v>Bordillos en concreto,  prefabricado sec.,10x,25x,80</v>
          </cell>
          <cell r="C32" t="str">
            <v>UN</v>
          </cell>
          <cell r="D32">
            <v>7000</v>
          </cell>
          <cell r="E32">
            <v>350</v>
          </cell>
        </row>
        <row r="33">
          <cell r="A33">
            <v>29</v>
          </cell>
          <cell r="B33" t="str">
            <v>Cemento Blanco</v>
          </cell>
          <cell r="C33" t="str">
            <v>KG</v>
          </cell>
          <cell r="D33">
            <v>760</v>
          </cell>
          <cell r="E33">
            <v>38</v>
          </cell>
        </row>
        <row r="34">
          <cell r="A34">
            <v>30</v>
          </cell>
          <cell r="B34" t="str">
            <v>Cemento gris</v>
          </cell>
          <cell r="C34" t="str">
            <v>KG</v>
          </cell>
          <cell r="D34">
            <v>430</v>
          </cell>
          <cell r="E34">
            <v>21.5</v>
          </cell>
        </row>
        <row r="35">
          <cell r="A35">
            <v>31</v>
          </cell>
          <cell r="B35" t="str">
            <v>Loseta prefabricada en concreto,  e = 0,06 mts de 0,40 x 0,40 mts. Color Gris LISA</v>
          </cell>
          <cell r="C35" t="str">
            <v>M2</v>
          </cell>
          <cell r="D35">
            <v>30000</v>
          </cell>
          <cell r="E35">
            <v>1500</v>
          </cell>
        </row>
        <row r="36">
          <cell r="A36">
            <v>32</v>
          </cell>
          <cell r="B36" t="str">
            <v>Loseta prefabricada en concreto,  e = 0,06 mts de 0,40 x 0,40 mts. Color ROJO A RAYAS</v>
          </cell>
          <cell r="C36" t="str">
            <v>M2</v>
          </cell>
          <cell r="D36">
            <v>41000</v>
          </cell>
          <cell r="E36">
            <v>2050</v>
          </cell>
        </row>
        <row r="37">
          <cell r="A37">
            <v>33</v>
          </cell>
          <cell r="B37" t="str">
            <v>Loseta prefabricada en concreto,  e = 0,06 mts de 0,40 x 0,40 mts.COLOR GRIS - TOPEROL</v>
          </cell>
          <cell r="C37" t="str">
            <v>M2</v>
          </cell>
          <cell r="D37">
            <v>28000</v>
          </cell>
          <cell r="E37">
            <v>1400</v>
          </cell>
        </row>
        <row r="38">
          <cell r="A38">
            <v>34</v>
          </cell>
          <cell r="B38" t="str">
            <v>Loseta prefabricada en concreto,  e = 0,06 mts de 0,40 x 0,40 mts.COLOR GRIS LISA</v>
          </cell>
          <cell r="C38" t="str">
            <v>M2</v>
          </cell>
          <cell r="D38">
            <v>28000</v>
          </cell>
          <cell r="E38">
            <v>1400</v>
          </cell>
        </row>
        <row r="39">
          <cell r="A39">
            <v>35</v>
          </cell>
          <cell r="B39" t="str">
            <v>Loseta prefabricada en concreto,  e = 0,06 mts de 0,40 x 0,40 mts.COLOR GRIS A RAYAS</v>
          </cell>
          <cell r="C39" t="str">
            <v>M2</v>
          </cell>
          <cell r="D39">
            <v>28000</v>
          </cell>
          <cell r="E39">
            <v>1400</v>
          </cell>
        </row>
        <row r="40">
          <cell r="A40">
            <v>36</v>
          </cell>
          <cell r="B40" t="str">
            <v>Loseta prefabricada en concreto,  e = 0,06 mts de 0,40 x 0,40 mts.COLOR AZUL LISA</v>
          </cell>
          <cell r="C40" t="str">
            <v>M2</v>
          </cell>
          <cell r="D40">
            <v>45000</v>
          </cell>
          <cell r="E40">
            <v>2250</v>
          </cell>
        </row>
        <row r="41">
          <cell r="A41">
            <v>37</v>
          </cell>
          <cell r="B41" t="str">
            <v>Loseta prefabricada en concreto,  e = 0,06 mts de 0,40 x 0,40 mts.COLOR AZUL A RAYAS</v>
          </cell>
          <cell r="C41" t="str">
            <v>M2</v>
          </cell>
          <cell r="D41">
            <v>44500</v>
          </cell>
          <cell r="E41">
            <v>2225</v>
          </cell>
        </row>
        <row r="42">
          <cell r="A42">
            <v>38</v>
          </cell>
          <cell r="B42" t="str">
            <v>Loseta prefabricada en concreto,  e = 0,06 mts de 0,40 x 0,40 mts.COLOR AMARILLO A RAYAS</v>
          </cell>
          <cell r="C42" t="str">
            <v>M2</v>
          </cell>
          <cell r="D42">
            <v>40000</v>
          </cell>
          <cell r="E42">
            <v>2000</v>
          </cell>
        </row>
        <row r="43">
          <cell r="A43">
            <v>39</v>
          </cell>
          <cell r="B43" t="str">
            <v>Loseta prefabricada en concreto,  e = 0,06 mts de 0,40 x 0,40 mts.COLOR AMARILLO A CUADROS</v>
          </cell>
          <cell r="C43" t="str">
            <v>M2</v>
          </cell>
          <cell r="D43">
            <v>40000</v>
          </cell>
          <cell r="E43">
            <v>2000</v>
          </cell>
        </row>
        <row r="44">
          <cell r="A44">
            <v>40</v>
          </cell>
          <cell r="B44" t="str">
            <v>Loseta prefabricada en concreto,  e = 0,06 mts de 0,40 x 0,40 mts.COLOR OCRE LISA. A RAYAS O A CUADROS.</v>
          </cell>
          <cell r="C44" t="str">
            <v>M2</v>
          </cell>
          <cell r="D44">
            <v>38000</v>
          </cell>
          <cell r="E44">
            <v>1900</v>
          </cell>
        </row>
        <row r="45">
          <cell r="A45">
            <v>41</v>
          </cell>
          <cell r="B45" t="str">
            <v xml:space="preserve">Loseta prefabricada en concreto,  e = 0,06 mts de 0,40 x 0,60 mts.COLOR AZUL LISA </v>
          </cell>
          <cell r="C45" t="str">
            <v>M2</v>
          </cell>
          <cell r="D45">
            <v>44500</v>
          </cell>
          <cell r="E45">
            <v>2225</v>
          </cell>
        </row>
        <row r="46">
          <cell r="A46">
            <v>42</v>
          </cell>
          <cell r="B46" t="str">
            <v>Loseta prefabricada en concreto,  e = 0,06 mts de 0,40 x 0,60 mts.COLOR NEGRA LISA, RAYAS O CUADROS</v>
          </cell>
          <cell r="C46" t="str">
            <v>M2</v>
          </cell>
          <cell r="D46">
            <v>35500</v>
          </cell>
          <cell r="E46">
            <v>1775</v>
          </cell>
        </row>
        <row r="47">
          <cell r="A47">
            <v>43</v>
          </cell>
          <cell r="B47" t="str">
            <v>Sardinel prefabricado en concreto de 1,00 x 0,17 x 0,45 mts. Redondo</v>
          </cell>
          <cell r="C47" t="str">
            <v>UN</v>
          </cell>
          <cell r="D47">
            <v>14500</v>
          </cell>
          <cell r="E47">
            <v>725</v>
          </cell>
        </row>
        <row r="48">
          <cell r="A48">
            <v>44</v>
          </cell>
          <cell r="B48" t="str">
            <v xml:space="preserve">Pegacol </v>
          </cell>
          <cell r="C48" t="str">
            <v>KG</v>
          </cell>
          <cell r="D48">
            <v>550</v>
          </cell>
          <cell r="E48">
            <v>27.5</v>
          </cell>
        </row>
        <row r="49">
          <cell r="A49">
            <v>45</v>
          </cell>
          <cell r="B49" t="str">
            <v>FLEXA NYCON</v>
          </cell>
          <cell r="C49" t="str">
            <v>BOL</v>
          </cell>
          <cell r="D49">
            <v>25000</v>
          </cell>
          <cell r="E49">
            <v>1250</v>
          </cell>
        </row>
        <row r="50">
          <cell r="A50">
            <v>46</v>
          </cell>
          <cell r="B50" t="str">
            <v>Cañuelas prefabricadas</v>
          </cell>
          <cell r="C50" t="str">
            <v>UN</v>
          </cell>
          <cell r="D50">
            <v>15000</v>
          </cell>
          <cell r="E50">
            <v>750</v>
          </cell>
        </row>
        <row r="51">
          <cell r="A51">
            <v>47</v>
          </cell>
          <cell r="B51" t="str">
            <v>FLEXTHANE-200</v>
          </cell>
          <cell r="C51" t="str">
            <v>UN</v>
          </cell>
          <cell r="D51">
            <v>1000</v>
          </cell>
          <cell r="E51">
            <v>50</v>
          </cell>
        </row>
        <row r="52">
          <cell r="A52">
            <v>48</v>
          </cell>
          <cell r="B52" t="str">
            <v>FLEXABACKET ROOD 1/4"</v>
          </cell>
          <cell r="C52" t="str">
            <v>ML</v>
          </cell>
          <cell r="D52">
            <v>500</v>
          </cell>
          <cell r="E52">
            <v>25</v>
          </cell>
        </row>
        <row r="53">
          <cell r="A53">
            <v>49</v>
          </cell>
          <cell r="B53" t="str">
            <v>DECOPAVITEX SISTEM</v>
          </cell>
          <cell r="C53" t="str">
            <v>M2</v>
          </cell>
          <cell r="D53">
            <v>28492</v>
          </cell>
          <cell r="E53">
            <v>1424.6000000000001</v>
          </cell>
        </row>
        <row r="54">
          <cell r="A54">
            <v>50</v>
          </cell>
        </row>
        <row r="55">
          <cell r="A55">
            <v>47</v>
          </cell>
          <cell r="E55">
            <v>0</v>
          </cell>
        </row>
        <row r="56">
          <cell r="A56">
            <v>48</v>
          </cell>
          <cell r="E56">
            <v>0</v>
          </cell>
        </row>
        <row r="57">
          <cell r="A57">
            <v>49</v>
          </cell>
          <cell r="E57">
            <v>0</v>
          </cell>
        </row>
        <row r="58">
          <cell r="A58">
            <v>50</v>
          </cell>
          <cell r="E58">
            <v>0</v>
          </cell>
        </row>
        <row r="59">
          <cell r="A59">
            <v>51</v>
          </cell>
          <cell r="E59">
            <v>0</v>
          </cell>
        </row>
        <row r="60">
          <cell r="A60">
            <v>52</v>
          </cell>
          <cell r="E60">
            <v>0</v>
          </cell>
        </row>
        <row r="61">
          <cell r="A61">
            <v>53</v>
          </cell>
          <cell r="E61">
            <v>0</v>
          </cell>
        </row>
        <row r="62">
          <cell r="A62">
            <v>54</v>
          </cell>
          <cell r="E62">
            <v>0</v>
          </cell>
        </row>
        <row r="63">
          <cell r="A63">
            <v>55</v>
          </cell>
          <cell r="E63">
            <v>0</v>
          </cell>
        </row>
        <row r="64">
          <cell r="A64">
            <v>56</v>
          </cell>
          <cell r="E64">
            <v>0</v>
          </cell>
        </row>
        <row r="65">
          <cell r="A65">
            <v>57</v>
          </cell>
          <cell r="E65">
            <v>0</v>
          </cell>
        </row>
        <row r="66">
          <cell r="A66">
            <v>58</v>
          </cell>
          <cell r="E66">
            <v>0</v>
          </cell>
        </row>
        <row r="67">
          <cell r="A67">
            <v>59</v>
          </cell>
          <cell r="E67">
            <v>0</v>
          </cell>
        </row>
        <row r="68">
          <cell r="A68">
            <v>60</v>
          </cell>
          <cell r="E68">
            <v>0</v>
          </cell>
        </row>
        <row r="69">
          <cell r="A69">
            <v>61</v>
          </cell>
          <cell r="E69">
            <v>0</v>
          </cell>
        </row>
        <row r="70">
          <cell r="A70">
            <v>62</v>
          </cell>
          <cell r="E70">
            <v>0</v>
          </cell>
        </row>
        <row r="71">
          <cell r="A71">
            <v>63</v>
          </cell>
          <cell r="E71">
            <v>0</v>
          </cell>
        </row>
        <row r="72">
          <cell r="A72">
            <v>64</v>
          </cell>
          <cell r="E72">
            <v>0</v>
          </cell>
        </row>
        <row r="73">
          <cell r="A73">
            <v>65</v>
          </cell>
          <cell r="E73">
            <v>0</v>
          </cell>
        </row>
        <row r="74">
          <cell r="A74">
            <v>66</v>
          </cell>
          <cell r="E74">
            <v>0</v>
          </cell>
        </row>
        <row r="75">
          <cell r="A75">
            <v>67</v>
          </cell>
          <cell r="E75">
            <v>0</v>
          </cell>
        </row>
        <row r="76">
          <cell r="A76">
            <v>68</v>
          </cell>
          <cell r="E76">
            <v>0</v>
          </cell>
        </row>
        <row r="77">
          <cell r="A77">
            <v>69</v>
          </cell>
          <cell r="E77">
            <v>0</v>
          </cell>
        </row>
        <row r="78">
          <cell r="A78">
            <v>70</v>
          </cell>
          <cell r="E78">
            <v>0</v>
          </cell>
        </row>
        <row r="80">
          <cell r="A80" t="str">
            <v>REF.</v>
          </cell>
          <cell r="B80" t="str">
            <v>MATERIAL GRESS</v>
          </cell>
          <cell r="C80" t="str">
            <v>UNIDAD</v>
          </cell>
          <cell r="D80" t="str">
            <v>PRECIO</v>
          </cell>
          <cell r="E80" t="str">
            <v>TRANSPORTE</v>
          </cell>
        </row>
        <row r="83">
          <cell r="A83">
            <v>71</v>
          </cell>
          <cell r="B83" t="str">
            <v>Baldosa Duropiso Mancesa  30X30</v>
          </cell>
          <cell r="C83" t="str">
            <v>M²</v>
          </cell>
          <cell r="D83">
            <v>20500</v>
          </cell>
          <cell r="E83">
            <v>1230</v>
          </cell>
        </row>
        <row r="84">
          <cell r="A84">
            <v>72</v>
          </cell>
          <cell r="B84" t="str">
            <v xml:space="preserve">Bloque No 4 Hueco </v>
          </cell>
          <cell r="C84" t="str">
            <v>Und</v>
          </cell>
          <cell r="D84">
            <v>480</v>
          </cell>
          <cell r="E84">
            <v>28.799999999999997</v>
          </cell>
        </row>
        <row r="85">
          <cell r="A85">
            <v>73</v>
          </cell>
          <cell r="B85" t="str">
            <v>Bloque No 5 Hueco 12X20X30</v>
          </cell>
          <cell r="C85" t="str">
            <v>Und</v>
          </cell>
          <cell r="D85">
            <v>800</v>
          </cell>
          <cell r="E85">
            <v>48</v>
          </cell>
        </row>
        <row r="86">
          <cell r="A86">
            <v>74</v>
          </cell>
          <cell r="B86" t="str">
            <v>Ladrillo Tolete</v>
          </cell>
          <cell r="C86" t="str">
            <v>Und</v>
          </cell>
          <cell r="D86">
            <v>240</v>
          </cell>
          <cell r="E86">
            <v>14.399999999999999</v>
          </cell>
        </row>
        <row r="87">
          <cell r="A87">
            <v>75</v>
          </cell>
          <cell r="B87" t="str">
            <v>Tuberia de gres, D= 6"</v>
          </cell>
          <cell r="C87" t="str">
            <v>ML</v>
          </cell>
          <cell r="E87">
            <v>0</v>
          </cell>
        </row>
        <row r="88">
          <cell r="A88">
            <v>76</v>
          </cell>
          <cell r="B88" t="str">
            <v>Adoquines de arcilla   para piso, e =.06 mt ,20 mt x,10 mt, deacuerdo a la NTC 2017.</v>
          </cell>
          <cell r="C88" t="str">
            <v>ML</v>
          </cell>
          <cell r="D88">
            <v>22500</v>
          </cell>
          <cell r="E88">
            <v>1350</v>
          </cell>
        </row>
        <row r="89">
          <cell r="A89">
            <v>77</v>
          </cell>
          <cell r="B89" t="str">
            <v>Tuberia de gres, D= 8"</v>
          </cell>
          <cell r="C89" t="str">
            <v>ML</v>
          </cell>
          <cell r="D89">
            <v>13100</v>
          </cell>
          <cell r="E89">
            <v>786</v>
          </cell>
        </row>
        <row r="90">
          <cell r="A90">
            <v>78</v>
          </cell>
          <cell r="B90" t="str">
            <v xml:space="preserve">Ladrillo a la vista semiprensado por una cara </v>
          </cell>
          <cell r="C90" t="str">
            <v>Und</v>
          </cell>
          <cell r="D90">
            <v>860</v>
          </cell>
          <cell r="E90">
            <v>51.6</v>
          </cell>
        </row>
        <row r="91">
          <cell r="A91">
            <v>79</v>
          </cell>
          <cell r="B91" t="str">
            <v>Piso en gres de 0.10 x 0.20</v>
          </cell>
          <cell r="C91" t="str">
            <v>M²</v>
          </cell>
          <cell r="D91">
            <v>12500</v>
          </cell>
          <cell r="E91">
            <v>750</v>
          </cell>
        </row>
        <row r="92">
          <cell r="A92">
            <v>80</v>
          </cell>
          <cell r="B92" t="str">
            <v>Ceramica Minimal Petroleo 45x45 Alfa</v>
          </cell>
          <cell r="C92" t="str">
            <v>M²</v>
          </cell>
          <cell r="D92">
            <v>28000</v>
          </cell>
          <cell r="E92">
            <v>1680</v>
          </cell>
        </row>
        <row r="93">
          <cell r="A93">
            <v>81</v>
          </cell>
          <cell r="B93" t="str">
            <v>Ceramica  Blanco 20x20</v>
          </cell>
          <cell r="C93" t="str">
            <v>M²</v>
          </cell>
          <cell r="D93">
            <v>13000</v>
          </cell>
          <cell r="E93">
            <v>780</v>
          </cell>
        </row>
        <row r="94">
          <cell r="A94">
            <v>82</v>
          </cell>
          <cell r="B94" t="str">
            <v xml:space="preserve">Ladrillo a la vista semiprensado por ambas caras </v>
          </cell>
          <cell r="C94" t="str">
            <v>Und</v>
          </cell>
          <cell r="D94">
            <v>1200</v>
          </cell>
          <cell r="E94">
            <v>72</v>
          </cell>
        </row>
        <row r="95">
          <cell r="A95">
            <v>83</v>
          </cell>
          <cell r="E95">
            <v>0</v>
          </cell>
        </row>
        <row r="96">
          <cell r="A96">
            <v>84</v>
          </cell>
          <cell r="E96">
            <v>0</v>
          </cell>
        </row>
        <row r="97">
          <cell r="A97">
            <v>85</v>
          </cell>
          <cell r="E97">
            <v>0</v>
          </cell>
        </row>
        <row r="98">
          <cell r="A98">
            <v>86</v>
          </cell>
          <cell r="E98">
            <v>0</v>
          </cell>
        </row>
        <row r="99">
          <cell r="A99">
            <v>87</v>
          </cell>
          <cell r="E99">
            <v>0</v>
          </cell>
        </row>
        <row r="100">
          <cell r="A100">
            <v>88</v>
          </cell>
          <cell r="E100">
            <v>0</v>
          </cell>
        </row>
        <row r="101">
          <cell r="A101">
            <v>89</v>
          </cell>
          <cell r="E101">
            <v>0</v>
          </cell>
        </row>
        <row r="102">
          <cell r="A102">
            <v>90</v>
          </cell>
          <cell r="E102">
            <v>0</v>
          </cell>
        </row>
        <row r="103">
          <cell r="A103">
            <v>91</v>
          </cell>
          <cell r="E103">
            <v>0</v>
          </cell>
        </row>
        <row r="104">
          <cell r="A104">
            <v>92</v>
          </cell>
          <cell r="E104">
            <v>0</v>
          </cell>
        </row>
        <row r="105">
          <cell r="A105">
            <v>93</v>
          </cell>
          <cell r="E105">
            <v>0</v>
          </cell>
        </row>
        <row r="106">
          <cell r="A106">
            <v>94</v>
          </cell>
          <cell r="E106">
            <v>0</v>
          </cell>
        </row>
        <row r="107">
          <cell r="A107">
            <v>95</v>
          </cell>
          <cell r="E107">
            <v>0</v>
          </cell>
        </row>
        <row r="108">
          <cell r="A108">
            <v>96</v>
          </cell>
          <cell r="E108">
            <v>0</v>
          </cell>
        </row>
        <row r="109">
          <cell r="A109">
            <v>97</v>
          </cell>
          <cell r="E109">
            <v>0</v>
          </cell>
        </row>
        <row r="110">
          <cell r="A110">
            <v>98</v>
          </cell>
          <cell r="E110">
            <v>0</v>
          </cell>
        </row>
        <row r="111">
          <cell r="A111">
            <v>99</v>
          </cell>
          <cell r="E111">
            <v>0</v>
          </cell>
        </row>
        <row r="112">
          <cell r="A112">
            <v>100</v>
          </cell>
          <cell r="E112">
            <v>0</v>
          </cell>
        </row>
        <row r="113">
          <cell r="A113">
            <v>101</v>
          </cell>
          <cell r="E113">
            <v>0</v>
          </cell>
        </row>
        <row r="114">
          <cell r="A114">
            <v>102</v>
          </cell>
          <cell r="E114">
            <v>0</v>
          </cell>
        </row>
        <row r="115">
          <cell r="A115">
            <v>103</v>
          </cell>
          <cell r="E115">
            <v>0</v>
          </cell>
        </row>
        <row r="116">
          <cell r="A116">
            <v>104</v>
          </cell>
          <cell r="E116">
            <v>0</v>
          </cell>
        </row>
        <row r="117">
          <cell r="A117">
            <v>105</v>
          </cell>
          <cell r="E117">
            <v>0</v>
          </cell>
        </row>
        <row r="118">
          <cell r="A118">
            <v>106</v>
          </cell>
          <cell r="E118">
            <v>0</v>
          </cell>
        </row>
        <row r="119">
          <cell r="A119">
            <v>107</v>
          </cell>
          <cell r="E119">
            <v>0</v>
          </cell>
        </row>
        <row r="120">
          <cell r="A120">
            <v>108</v>
          </cell>
          <cell r="E120">
            <v>0</v>
          </cell>
        </row>
        <row r="121">
          <cell r="A121">
            <v>109</v>
          </cell>
          <cell r="E121">
            <v>0</v>
          </cell>
        </row>
        <row r="122">
          <cell r="A122">
            <v>110</v>
          </cell>
          <cell r="E122">
            <v>0</v>
          </cell>
        </row>
        <row r="124">
          <cell r="A124" t="str">
            <v>REF.</v>
          </cell>
          <cell r="B124" t="str">
            <v>MATERIAL ELECTRICO</v>
          </cell>
          <cell r="C124" t="str">
            <v>UNIDAD</v>
          </cell>
          <cell r="D124" t="str">
            <v>PRECIO</v>
          </cell>
          <cell r="E124" t="str">
            <v>TRANSPORTE</v>
          </cell>
        </row>
        <row r="126">
          <cell r="A126">
            <v>111</v>
          </cell>
          <cell r="B126" t="str">
            <v>Poste Cemento 750 Kg x 12mrs</v>
          </cell>
          <cell r="C126" t="str">
            <v>UN</v>
          </cell>
          <cell r="E126">
            <v>0</v>
          </cell>
        </row>
        <row r="127">
          <cell r="A127">
            <v>112</v>
          </cell>
          <cell r="B127" t="str">
            <v>Cable ACSR Nº 1/0</v>
          </cell>
          <cell r="C127" t="str">
            <v>ML</v>
          </cell>
          <cell r="E127">
            <v>0</v>
          </cell>
        </row>
        <row r="128">
          <cell r="A128">
            <v>113</v>
          </cell>
          <cell r="B128" t="str">
            <v>Conectores Linea Viva</v>
          </cell>
          <cell r="C128" t="str">
            <v>UN</v>
          </cell>
          <cell r="E128">
            <v>0</v>
          </cell>
        </row>
        <row r="129">
          <cell r="A129">
            <v>114</v>
          </cell>
          <cell r="B129" t="str">
            <v>Pernos de Maquina de 10"</v>
          </cell>
          <cell r="C129" t="str">
            <v>UN</v>
          </cell>
          <cell r="E129">
            <v>0</v>
          </cell>
        </row>
        <row r="130">
          <cell r="A130">
            <v>115</v>
          </cell>
          <cell r="B130" t="str">
            <v>Cruceta Metalica de 2 1/2 x 2 1/2 x 3/16 x 2 x 1</v>
          </cell>
          <cell r="C130" t="str">
            <v>UN</v>
          </cell>
          <cell r="E130">
            <v>0</v>
          </cell>
        </row>
        <row r="131">
          <cell r="A131">
            <v>116</v>
          </cell>
          <cell r="B131" t="str">
            <v>Diagonal de 0.6mts</v>
          </cell>
          <cell r="C131" t="str">
            <v>UN</v>
          </cell>
          <cell r="E131">
            <v>0</v>
          </cell>
        </row>
        <row r="132">
          <cell r="A132">
            <v>117</v>
          </cell>
          <cell r="B132" t="str">
            <v xml:space="preserve">Aislador tipo disco de 6" </v>
          </cell>
          <cell r="C132" t="str">
            <v>UN</v>
          </cell>
          <cell r="E132">
            <v>0</v>
          </cell>
        </row>
        <row r="133">
          <cell r="A133">
            <v>118</v>
          </cell>
          <cell r="B133" t="str">
            <v>Grapa de retención</v>
          </cell>
          <cell r="C133" t="str">
            <v>UN</v>
          </cell>
          <cell r="E133">
            <v>0</v>
          </cell>
        </row>
        <row r="134">
          <cell r="A134">
            <v>119</v>
          </cell>
          <cell r="B134" t="str">
            <v>Tuercas de ojo</v>
          </cell>
          <cell r="C134" t="str">
            <v>UN</v>
          </cell>
          <cell r="E134">
            <v>0</v>
          </cell>
        </row>
        <row r="135">
          <cell r="A135">
            <v>120</v>
          </cell>
          <cell r="B135" t="str">
            <v>Collarines de 5 a 6</v>
          </cell>
          <cell r="C135" t="str">
            <v>UN</v>
          </cell>
          <cell r="E135">
            <v>0</v>
          </cell>
        </row>
        <row r="136">
          <cell r="A136">
            <v>121</v>
          </cell>
          <cell r="B136" t="str">
            <v>Cruceta para Transformador</v>
          </cell>
          <cell r="C136" t="str">
            <v>UN</v>
          </cell>
          <cell r="E136">
            <v>0</v>
          </cell>
        </row>
        <row r="137">
          <cell r="A137">
            <v>122</v>
          </cell>
          <cell r="B137" t="str">
            <v>Corta Circuitos</v>
          </cell>
          <cell r="C137" t="str">
            <v>UN</v>
          </cell>
          <cell r="E137">
            <v>0</v>
          </cell>
        </row>
        <row r="138">
          <cell r="A138">
            <v>123</v>
          </cell>
          <cell r="B138" t="str">
            <v>Para Rayos</v>
          </cell>
          <cell r="C138" t="str">
            <v>UN</v>
          </cell>
          <cell r="E138">
            <v>0</v>
          </cell>
        </row>
        <row r="139">
          <cell r="A139">
            <v>124</v>
          </cell>
          <cell r="B139" t="str">
            <v>Polo a Tierra</v>
          </cell>
          <cell r="C139" t="str">
            <v>UN</v>
          </cell>
          <cell r="E139">
            <v>0</v>
          </cell>
        </row>
        <row r="140">
          <cell r="A140">
            <v>125</v>
          </cell>
          <cell r="B140" t="str">
            <v xml:space="preserve">Transformador  </v>
          </cell>
          <cell r="C140" t="str">
            <v>UN</v>
          </cell>
          <cell r="E140">
            <v>0</v>
          </cell>
        </row>
        <row r="141">
          <cell r="A141">
            <v>126</v>
          </cell>
          <cell r="B141" t="str">
            <v>Tubo de 2"</v>
          </cell>
          <cell r="C141" t="str">
            <v>ML</v>
          </cell>
          <cell r="E141">
            <v>0</v>
          </cell>
        </row>
        <row r="142">
          <cell r="A142">
            <v>127</v>
          </cell>
          <cell r="B142" t="str">
            <v>Cable Nº 6 THHN</v>
          </cell>
          <cell r="C142" t="str">
            <v>ML</v>
          </cell>
          <cell r="E142">
            <v>0</v>
          </cell>
        </row>
        <row r="143">
          <cell r="A143">
            <v>128</v>
          </cell>
          <cell r="B143" t="str">
            <v>Caja Contador</v>
          </cell>
          <cell r="C143" t="str">
            <v>UN</v>
          </cell>
          <cell r="E143">
            <v>0</v>
          </cell>
        </row>
        <row r="144">
          <cell r="A144">
            <v>129</v>
          </cell>
          <cell r="B144" t="str">
            <v>Contador</v>
          </cell>
          <cell r="C144" t="str">
            <v>UN</v>
          </cell>
          <cell r="E144">
            <v>0</v>
          </cell>
        </row>
        <row r="145">
          <cell r="A145">
            <v>130</v>
          </cell>
          <cell r="B145" t="str">
            <v>Automatico de protección</v>
          </cell>
          <cell r="C145" t="str">
            <v>UN</v>
          </cell>
          <cell r="E145">
            <v>0</v>
          </cell>
        </row>
        <row r="146">
          <cell r="A146">
            <v>131</v>
          </cell>
          <cell r="B146" t="str">
            <v>Caja Circuitos</v>
          </cell>
          <cell r="C146" t="str">
            <v>UN</v>
          </cell>
          <cell r="E146">
            <v>0</v>
          </cell>
        </row>
        <row r="147">
          <cell r="A147">
            <v>132</v>
          </cell>
          <cell r="B147" t="str">
            <v>Automaticos</v>
          </cell>
          <cell r="C147" t="str">
            <v>ML</v>
          </cell>
          <cell r="E147">
            <v>0</v>
          </cell>
        </row>
        <row r="148">
          <cell r="A148">
            <v>133</v>
          </cell>
          <cell r="B148" t="str">
            <v>Linea Tierra</v>
          </cell>
          <cell r="C148" t="str">
            <v>ML</v>
          </cell>
          <cell r="E148">
            <v>0</v>
          </cell>
        </row>
        <row r="149">
          <cell r="A149">
            <v>134</v>
          </cell>
          <cell r="B149" t="str">
            <v>Cinta Bandy de 3/4</v>
          </cell>
          <cell r="C149" t="str">
            <v>ML</v>
          </cell>
          <cell r="E149">
            <v>0</v>
          </cell>
        </row>
        <row r="150">
          <cell r="A150">
            <v>135</v>
          </cell>
          <cell r="B150" t="str">
            <v>Hebillas de 3/4</v>
          </cell>
          <cell r="C150" t="str">
            <v>UN</v>
          </cell>
          <cell r="E150">
            <v>0</v>
          </cell>
        </row>
        <row r="151">
          <cell r="A151">
            <v>136</v>
          </cell>
          <cell r="B151" t="str">
            <v>Vigetas</v>
          </cell>
          <cell r="C151" t="str">
            <v>UN</v>
          </cell>
          <cell r="E151">
            <v>0</v>
          </cell>
        </row>
        <row r="152">
          <cell r="A152">
            <v>137</v>
          </cell>
          <cell r="B152" t="str">
            <v>Varilla de 1.50mts anclaje</v>
          </cell>
          <cell r="C152" t="str">
            <v>UN</v>
          </cell>
          <cell r="E152">
            <v>0</v>
          </cell>
        </row>
        <row r="153">
          <cell r="A153">
            <v>138</v>
          </cell>
          <cell r="B153" t="str">
            <v>Arandela de 4 x 4</v>
          </cell>
          <cell r="C153" t="str">
            <v>UN</v>
          </cell>
          <cell r="E153">
            <v>0</v>
          </cell>
        </row>
        <row r="154">
          <cell r="A154">
            <v>139</v>
          </cell>
          <cell r="B154" t="str">
            <v>Arandela de 2 x 2</v>
          </cell>
          <cell r="C154" t="str">
            <v>CUARTO</v>
          </cell>
          <cell r="E154">
            <v>0</v>
          </cell>
        </row>
        <row r="155">
          <cell r="A155">
            <v>140</v>
          </cell>
          <cell r="B155" t="str">
            <v>Arandela de presion para 1 1/2</v>
          </cell>
          <cell r="C155" t="str">
            <v>UN</v>
          </cell>
          <cell r="E155">
            <v>0</v>
          </cell>
        </row>
        <row r="156">
          <cell r="A156">
            <v>141</v>
          </cell>
          <cell r="B156" t="str">
            <v>Pernos de Maquina de 2"  x 1 1/2</v>
          </cell>
          <cell r="C156" t="str">
            <v>UN</v>
          </cell>
          <cell r="E156">
            <v>0</v>
          </cell>
        </row>
        <row r="157">
          <cell r="A157">
            <v>142</v>
          </cell>
          <cell r="B157" t="str">
            <v>Cable Acero de 3/8</v>
          </cell>
          <cell r="C157" t="str">
            <v>UN</v>
          </cell>
          <cell r="E157">
            <v>0</v>
          </cell>
        </row>
        <row r="158">
          <cell r="A158">
            <v>143</v>
          </cell>
          <cell r="B158" t="str">
            <v>Aisladores Tipo Tensor</v>
          </cell>
          <cell r="C158" t="str">
            <v>UN</v>
          </cell>
          <cell r="E158">
            <v>0</v>
          </cell>
        </row>
        <row r="159">
          <cell r="A159">
            <v>144</v>
          </cell>
          <cell r="B159" t="str">
            <v>Guarda Cabos</v>
          </cell>
          <cell r="C159" t="str">
            <v>ML</v>
          </cell>
          <cell r="E159">
            <v>0</v>
          </cell>
        </row>
        <row r="160">
          <cell r="A160">
            <v>145</v>
          </cell>
          <cell r="B160" t="str">
            <v>Grapa 3 pernos</v>
          </cell>
          <cell r="C160" t="str">
            <v>ML</v>
          </cell>
          <cell r="E160">
            <v>0</v>
          </cell>
        </row>
        <row r="161">
          <cell r="A161">
            <v>146</v>
          </cell>
          <cell r="B161" t="str">
            <v>Ducto de 2"</v>
          </cell>
          <cell r="C161" t="str">
            <v>ML</v>
          </cell>
          <cell r="E161">
            <v>0</v>
          </cell>
        </row>
        <row r="162">
          <cell r="A162">
            <v>147</v>
          </cell>
          <cell r="B162" t="str">
            <v>Ducto de 1 1/2"</v>
          </cell>
          <cell r="C162" t="str">
            <v>UN</v>
          </cell>
          <cell r="E162">
            <v>0</v>
          </cell>
        </row>
        <row r="163">
          <cell r="A163">
            <v>148</v>
          </cell>
          <cell r="B163" t="str">
            <v>Curva de 1 1/2"</v>
          </cell>
          <cell r="C163" t="str">
            <v>UN</v>
          </cell>
          <cell r="E163">
            <v>0</v>
          </cell>
        </row>
        <row r="164">
          <cell r="A164">
            <v>149</v>
          </cell>
          <cell r="B164" t="str">
            <v>Tapa Col Roll 0.5 x 0.5mts</v>
          </cell>
          <cell r="C164" t="str">
            <v>UN</v>
          </cell>
          <cell r="E164">
            <v>0</v>
          </cell>
        </row>
        <row r="165">
          <cell r="A165">
            <v>150</v>
          </cell>
          <cell r="B165" t="str">
            <v>Angulo</v>
          </cell>
          <cell r="C165" t="str">
            <v>UN</v>
          </cell>
          <cell r="E165">
            <v>0</v>
          </cell>
        </row>
        <row r="166">
          <cell r="A166">
            <v>151</v>
          </cell>
          <cell r="B166" t="str">
            <v>Cable Nº 4 Alum. Encauchetado</v>
          </cell>
          <cell r="C166" t="str">
            <v>UN</v>
          </cell>
          <cell r="E166">
            <v>0</v>
          </cell>
        </row>
        <row r="167">
          <cell r="A167">
            <v>152</v>
          </cell>
          <cell r="B167" t="str">
            <v>Cable Nº 10 Cobre THHN</v>
          </cell>
          <cell r="C167" t="str">
            <v>UN</v>
          </cell>
          <cell r="E167">
            <v>0</v>
          </cell>
        </row>
        <row r="168">
          <cell r="A168">
            <v>153</v>
          </cell>
          <cell r="B168" t="str">
            <v>Conectores para Ponchar AP1</v>
          </cell>
          <cell r="C168" t="str">
            <v>CUARTO</v>
          </cell>
          <cell r="E168">
            <v>0</v>
          </cell>
        </row>
        <row r="169">
          <cell r="A169">
            <v>154</v>
          </cell>
          <cell r="B169" t="str">
            <v>Protecciones Sumergibles para empalme</v>
          </cell>
          <cell r="C169" t="str">
            <v>UN</v>
          </cell>
          <cell r="E169">
            <v>0</v>
          </cell>
        </row>
        <row r="170">
          <cell r="A170">
            <v>155</v>
          </cell>
          <cell r="B170" t="str">
            <v>Cinta Nº 33</v>
          </cell>
          <cell r="C170" t="str">
            <v>UN</v>
          </cell>
          <cell r="E170">
            <v>0</v>
          </cell>
        </row>
        <row r="171">
          <cell r="A171">
            <v>156</v>
          </cell>
          <cell r="B171" t="str">
            <v>Cinta Nº 23</v>
          </cell>
          <cell r="C171" t="str">
            <v>UN</v>
          </cell>
          <cell r="E171">
            <v>0</v>
          </cell>
        </row>
        <row r="172">
          <cell r="A172">
            <v>157</v>
          </cell>
          <cell r="B172" t="str">
            <v>Ducto de 3" corrugado 35 x 3T para cajilla</v>
          </cell>
          <cell r="C172" t="str">
            <v>UN</v>
          </cell>
          <cell r="E172">
            <v>0</v>
          </cell>
        </row>
        <row r="173">
          <cell r="A173">
            <v>158</v>
          </cell>
          <cell r="B173" t="str">
            <v>Tubo de desague A - LL</v>
          </cell>
          <cell r="C173" t="str">
            <v>ML</v>
          </cell>
          <cell r="E173">
            <v>0</v>
          </cell>
        </row>
        <row r="174">
          <cell r="A174">
            <v>159</v>
          </cell>
          <cell r="B174" t="str">
            <v>Poste metálico de 4" de diámetro, 3 mts  de altura, pintado con base metálica para instalación o anclaje en pedestal, para dos luminarias. (según diseño )</v>
          </cell>
          <cell r="C174" t="str">
            <v>UN</v>
          </cell>
          <cell r="E174">
            <v>0</v>
          </cell>
        </row>
        <row r="175">
          <cell r="A175">
            <v>160</v>
          </cell>
          <cell r="B175" t="str">
            <v>Poste metálico de 4" de diámetro, 4 mts  de altura, pintado con base metálica para instalación o anclaje en pedestal, para cuatro luminarias. (según diseño)</v>
          </cell>
          <cell r="C175" t="str">
            <v>UN</v>
          </cell>
          <cell r="E175">
            <v>0</v>
          </cell>
        </row>
        <row r="176">
          <cell r="A176">
            <v>161</v>
          </cell>
          <cell r="E176">
            <v>0</v>
          </cell>
        </row>
        <row r="177">
          <cell r="A177">
            <v>162</v>
          </cell>
          <cell r="B177" t="str">
            <v>Transformador trifásico de 15 KVA, 13200/220 voltios</v>
          </cell>
          <cell r="C177" t="str">
            <v>UN</v>
          </cell>
          <cell r="D177">
            <v>4657500</v>
          </cell>
          <cell r="E177">
            <v>279450</v>
          </cell>
        </row>
        <row r="178">
          <cell r="A178">
            <v>163</v>
          </cell>
          <cell r="E178">
            <v>0</v>
          </cell>
        </row>
        <row r="179">
          <cell r="A179">
            <v>164</v>
          </cell>
          <cell r="E179">
            <v>0</v>
          </cell>
        </row>
        <row r="180">
          <cell r="A180">
            <v>165</v>
          </cell>
          <cell r="E180">
            <v>0</v>
          </cell>
        </row>
        <row r="181">
          <cell r="A181">
            <v>166</v>
          </cell>
          <cell r="E181">
            <v>0</v>
          </cell>
        </row>
        <row r="182">
          <cell r="A182">
            <v>167</v>
          </cell>
          <cell r="E182">
            <v>0</v>
          </cell>
        </row>
        <row r="183">
          <cell r="A183">
            <v>168</v>
          </cell>
          <cell r="E183">
            <v>0</v>
          </cell>
        </row>
        <row r="184">
          <cell r="A184">
            <v>169</v>
          </cell>
          <cell r="E184">
            <v>0</v>
          </cell>
        </row>
        <row r="185">
          <cell r="A185">
            <v>170</v>
          </cell>
          <cell r="E185">
            <v>0</v>
          </cell>
        </row>
        <row r="186">
          <cell r="A186">
            <v>171</v>
          </cell>
          <cell r="E186">
            <v>0</v>
          </cell>
        </row>
        <row r="187">
          <cell r="A187">
            <v>172</v>
          </cell>
          <cell r="E187">
            <v>0</v>
          </cell>
        </row>
        <row r="188">
          <cell r="A188">
            <v>173</v>
          </cell>
          <cell r="E188">
            <v>0</v>
          </cell>
        </row>
        <row r="189">
          <cell r="A189">
            <v>174</v>
          </cell>
          <cell r="E189">
            <v>0</v>
          </cell>
        </row>
        <row r="190">
          <cell r="A190">
            <v>175</v>
          </cell>
          <cell r="E190">
            <v>0</v>
          </cell>
        </row>
        <row r="191">
          <cell r="A191">
            <v>176</v>
          </cell>
          <cell r="E191">
            <v>0</v>
          </cell>
        </row>
        <row r="192">
          <cell r="A192">
            <v>177</v>
          </cell>
          <cell r="E192">
            <v>0</v>
          </cell>
        </row>
        <row r="193">
          <cell r="A193">
            <v>178</v>
          </cell>
          <cell r="E193">
            <v>0</v>
          </cell>
        </row>
        <row r="194">
          <cell r="A194">
            <v>179</v>
          </cell>
          <cell r="E194">
            <v>0</v>
          </cell>
        </row>
        <row r="195">
          <cell r="A195">
            <v>180</v>
          </cell>
          <cell r="E195">
            <v>0</v>
          </cell>
        </row>
        <row r="196">
          <cell r="A196">
            <v>181</v>
          </cell>
          <cell r="E196">
            <v>0</v>
          </cell>
        </row>
        <row r="197">
          <cell r="A197">
            <v>182</v>
          </cell>
          <cell r="E197">
            <v>0</v>
          </cell>
        </row>
        <row r="198">
          <cell r="A198">
            <v>183</v>
          </cell>
          <cell r="E198">
            <v>0</v>
          </cell>
        </row>
        <row r="199">
          <cell r="A199">
            <v>184</v>
          </cell>
          <cell r="E199">
            <v>0</v>
          </cell>
        </row>
        <row r="200">
          <cell r="A200">
            <v>185</v>
          </cell>
          <cell r="E200">
            <v>0</v>
          </cell>
        </row>
        <row r="201">
          <cell r="A201">
            <v>186</v>
          </cell>
          <cell r="E201">
            <v>0</v>
          </cell>
        </row>
        <row r="202">
          <cell r="A202">
            <v>187</v>
          </cell>
          <cell r="E202">
            <v>0</v>
          </cell>
        </row>
        <row r="203">
          <cell r="A203">
            <v>188</v>
          </cell>
          <cell r="E203">
            <v>0</v>
          </cell>
        </row>
        <row r="204">
          <cell r="A204">
            <v>189</v>
          </cell>
          <cell r="E204">
            <v>0</v>
          </cell>
        </row>
        <row r="205">
          <cell r="A205">
            <v>190</v>
          </cell>
          <cell r="E205">
            <v>0</v>
          </cell>
        </row>
        <row r="207">
          <cell r="A207" t="str">
            <v>REF.</v>
          </cell>
          <cell r="B207" t="str">
            <v>MATERIAL ACEROS</v>
          </cell>
          <cell r="C207" t="str">
            <v>UNIDAD</v>
          </cell>
          <cell r="D207" t="str">
            <v>PRECIO</v>
          </cell>
          <cell r="E207" t="str">
            <v>TRANSPORTE</v>
          </cell>
        </row>
        <row r="209">
          <cell r="A209">
            <v>191</v>
          </cell>
          <cell r="B209" t="str">
            <v>Acero de refuerzo A-37  A-60</v>
          </cell>
          <cell r="C209" t="str">
            <v>KG</v>
          </cell>
          <cell r="D209">
            <v>2100</v>
          </cell>
          <cell r="E209">
            <v>126</v>
          </cell>
        </row>
        <row r="210">
          <cell r="A210">
            <v>192</v>
          </cell>
          <cell r="B210" t="str">
            <v>Acero Fy = 60.000 PSI</v>
          </cell>
          <cell r="C210" t="str">
            <v>KG</v>
          </cell>
          <cell r="D210">
            <v>2050</v>
          </cell>
          <cell r="E210">
            <v>123</v>
          </cell>
        </row>
        <row r="211">
          <cell r="A211">
            <v>193</v>
          </cell>
          <cell r="B211" t="str">
            <v>Alambre negro</v>
          </cell>
          <cell r="C211" t="str">
            <v>KG</v>
          </cell>
          <cell r="D211">
            <v>3800</v>
          </cell>
          <cell r="E211">
            <v>228</v>
          </cell>
        </row>
        <row r="212">
          <cell r="A212">
            <v>194</v>
          </cell>
          <cell r="B212" t="str">
            <v>Caneca metálica mediana, en malla tipo cafetera, pivotante, sobre paral tubular metálico, con logotipo de la Alcaldia, según diseño</v>
          </cell>
          <cell r="C212" t="str">
            <v>UN</v>
          </cell>
          <cell r="D212">
            <v>94334</v>
          </cell>
          <cell r="E212">
            <v>5660.04</v>
          </cell>
        </row>
        <row r="213">
          <cell r="A213">
            <v>195</v>
          </cell>
          <cell r="B213" t="str">
            <v>Caseta metálica para venta de dulcería  Según diseño y con logotipo de la Alcaldía.</v>
          </cell>
          <cell r="C213" t="str">
            <v>UN</v>
          </cell>
          <cell r="D213">
            <v>4485453</v>
          </cell>
          <cell r="E213">
            <v>269127.18</v>
          </cell>
        </row>
        <row r="214">
          <cell r="A214">
            <v>196</v>
          </cell>
          <cell r="B214" t="str">
            <v>Caseta metálica, para venta de revistas. Según diseño y con logotipo de la Alcaldía.</v>
          </cell>
          <cell r="C214" t="str">
            <v>UN</v>
          </cell>
          <cell r="D214">
            <v>5866830</v>
          </cell>
          <cell r="E214">
            <v>352009.8</v>
          </cell>
        </row>
        <row r="215">
          <cell r="A215">
            <v>197</v>
          </cell>
          <cell r="B215" t="str">
            <v xml:space="preserve">Estructura metalica para cabinas Telefonicas, según detalle </v>
          </cell>
          <cell r="C215" t="str">
            <v>UN</v>
          </cell>
          <cell r="E215">
            <v>0</v>
          </cell>
        </row>
        <row r="216">
          <cell r="A216">
            <v>198</v>
          </cell>
          <cell r="B216" t="str">
            <v>Estructura para aro base de pozo</v>
          </cell>
          <cell r="C216" t="str">
            <v>UN</v>
          </cell>
          <cell r="D216">
            <v>140000</v>
          </cell>
          <cell r="E216">
            <v>8400</v>
          </cell>
        </row>
        <row r="217">
          <cell r="A217">
            <v>199</v>
          </cell>
          <cell r="B217" t="str">
            <v>Estructura para tapa de pozo</v>
          </cell>
          <cell r="C217" t="str">
            <v>UN</v>
          </cell>
          <cell r="D217">
            <v>140000</v>
          </cell>
          <cell r="E217">
            <v>8400</v>
          </cell>
        </row>
        <row r="218">
          <cell r="A218">
            <v>200</v>
          </cell>
          <cell r="B218" t="str">
            <v>Hidrante tipo humedo de 3" norma AWWA-C503</v>
          </cell>
          <cell r="C218" t="str">
            <v>UN</v>
          </cell>
          <cell r="D218">
            <v>1210000</v>
          </cell>
          <cell r="E218">
            <v>72600</v>
          </cell>
        </row>
        <row r="219">
          <cell r="A219">
            <v>201</v>
          </cell>
          <cell r="B219" t="str">
            <v>Hidrante tipo humedo de 4" norma AWWA-C503</v>
          </cell>
          <cell r="C219" t="str">
            <v>UN</v>
          </cell>
          <cell r="D219">
            <v>1980000</v>
          </cell>
          <cell r="E219">
            <v>118800</v>
          </cell>
        </row>
        <row r="220">
          <cell r="A220">
            <v>202</v>
          </cell>
          <cell r="B220" t="str">
            <v xml:space="preserve">Llave de corte de 2" </v>
          </cell>
          <cell r="C220" t="str">
            <v>UN</v>
          </cell>
          <cell r="E220">
            <v>0</v>
          </cell>
        </row>
        <row r="221">
          <cell r="A221">
            <v>203</v>
          </cell>
          <cell r="B221" t="str">
            <v>Malla Electrosoldada</v>
          </cell>
          <cell r="C221" t="str">
            <v>M²</v>
          </cell>
          <cell r="D221">
            <v>16850</v>
          </cell>
          <cell r="E221">
            <v>1011</v>
          </cell>
        </row>
        <row r="222">
          <cell r="A222">
            <v>204</v>
          </cell>
          <cell r="B222" t="str">
            <v>Malla Gallinero</v>
          </cell>
          <cell r="C222" t="str">
            <v>M²</v>
          </cell>
          <cell r="D222">
            <v>1250</v>
          </cell>
          <cell r="E222">
            <v>75</v>
          </cell>
        </row>
        <row r="223">
          <cell r="A223">
            <v>205</v>
          </cell>
          <cell r="B223" t="str">
            <v>Niple Galvanizado 1/2"</v>
          </cell>
          <cell r="C223" t="str">
            <v>Und</v>
          </cell>
          <cell r="D223">
            <v>600</v>
          </cell>
          <cell r="E223">
            <v>36</v>
          </cell>
        </row>
        <row r="224">
          <cell r="A224">
            <v>206</v>
          </cell>
          <cell r="B224" t="str">
            <v>Platina de 3/16" x 1"</v>
          </cell>
          <cell r="C224" t="str">
            <v>ML</v>
          </cell>
          <cell r="D224">
            <v>3800</v>
          </cell>
          <cell r="E224">
            <v>228</v>
          </cell>
        </row>
        <row r="225">
          <cell r="A225">
            <v>207</v>
          </cell>
          <cell r="B225" t="str">
            <v>Puntillas</v>
          </cell>
          <cell r="C225" t="str">
            <v>LB</v>
          </cell>
          <cell r="D225">
            <v>1500</v>
          </cell>
          <cell r="E225">
            <v>90</v>
          </cell>
        </row>
        <row r="226">
          <cell r="A226">
            <v>208</v>
          </cell>
          <cell r="B226" t="str">
            <v>Registro de corte</v>
          </cell>
          <cell r="C226" t="str">
            <v>UN</v>
          </cell>
          <cell r="D226">
            <v>20000</v>
          </cell>
          <cell r="E226">
            <v>1200</v>
          </cell>
        </row>
        <row r="227">
          <cell r="A227">
            <v>209</v>
          </cell>
          <cell r="B227" t="str">
            <v>Registro de incorporación en bronce</v>
          </cell>
          <cell r="C227" t="str">
            <v>UN</v>
          </cell>
          <cell r="D227">
            <v>12000</v>
          </cell>
          <cell r="E227">
            <v>720</v>
          </cell>
        </row>
        <row r="228">
          <cell r="A228">
            <v>210</v>
          </cell>
          <cell r="B228" t="str">
            <v>Rejilla en angulo de 1½" x 1/4" para sumidero A. LL., según diseño EPN</v>
          </cell>
          <cell r="C228" t="str">
            <v>UN</v>
          </cell>
          <cell r="D228">
            <v>180000</v>
          </cell>
          <cell r="E228">
            <v>10800</v>
          </cell>
        </row>
        <row r="229">
          <cell r="A229">
            <v>211</v>
          </cell>
          <cell r="B229" t="str">
            <v>Rejilla en varilla de 5/8" cada 3 cm y marco en angulo de 1"x31/6", bisagrada según modelo de EPN</v>
          </cell>
          <cell r="C229" t="str">
            <v>ML</v>
          </cell>
          <cell r="E229">
            <v>0</v>
          </cell>
        </row>
        <row r="230">
          <cell r="A230">
            <v>212</v>
          </cell>
          <cell r="B230" t="str">
            <v>Tapa valvula tipo Chorote - Tráfico liviano</v>
          </cell>
          <cell r="C230" t="str">
            <v>UN</v>
          </cell>
          <cell r="D230">
            <v>85000</v>
          </cell>
          <cell r="E230">
            <v>5100</v>
          </cell>
        </row>
        <row r="231">
          <cell r="A231">
            <v>213</v>
          </cell>
          <cell r="B231" t="str">
            <v>Tee estándar de 12"x3" derivación a brida PN 10 - Hierro dúctil</v>
          </cell>
          <cell r="C231" t="str">
            <v>UN</v>
          </cell>
          <cell r="E231">
            <v>0</v>
          </cell>
        </row>
        <row r="232">
          <cell r="A232">
            <v>214</v>
          </cell>
          <cell r="B232" t="str">
            <v>Tee estándar de 12"x4" derivación a brida PN 10 - Hierro dúctil</v>
          </cell>
          <cell r="C232" t="str">
            <v>UN</v>
          </cell>
          <cell r="E232">
            <v>0</v>
          </cell>
        </row>
        <row r="233">
          <cell r="A233">
            <v>215</v>
          </cell>
          <cell r="B233" t="str">
            <v>Tee estándar de 16"x12" derivación a brida PN 10 - Hierro dúctil</v>
          </cell>
          <cell r="C233" t="str">
            <v>UN</v>
          </cell>
          <cell r="E233">
            <v>0</v>
          </cell>
        </row>
        <row r="234">
          <cell r="A234">
            <v>216</v>
          </cell>
          <cell r="B234" t="str">
            <v>Tee estándar de 8"x12" derivación a brida PN 10 - Hierro dúctil</v>
          </cell>
          <cell r="C234" t="str">
            <v>UN</v>
          </cell>
          <cell r="E234">
            <v>0</v>
          </cell>
        </row>
        <row r="235">
          <cell r="A235">
            <v>217</v>
          </cell>
          <cell r="B235" t="str">
            <v>Tee estándar de 8"x3" derivación a brida PN 10 - Hierro dúctil</v>
          </cell>
          <cell r="C235" t="str">
            <v>UN</v>
          </cell>
          <cell r="E235">
            <v>0</v>
          </cell>
        </row>
        <row r="236">
          <cell r="A236">
            <v>218</v>
          </cell>
          <cell r="B236" t="str">
            <v>Tee estándar de 8"x4" derivación a brida PN 10 - Hierro dúctil</v>
          </cell>
          <cell r="C236" t="str">
            <v>UN</v>
          </cell>
          <cell r="E236">
            <v>0</v>
          </cell>
        </row>
        <row r="237">
          <cell r="A237">
            <v>219</v>
          </cell>
          <cell r="B237" t="str">
            <v>Tee estándar de 8"x6" derivación a brida PN 10 - Hierro dúctil</v>
          </cell>
          <cell r="C237" t="str">
            <v>UN</v>
          </cell>
          <cell r="E237">
            <v>0</v>
          </cell>
        </row>
        <row r="238">
          <cell r="A238">
            <v>220</v>
          </cell>
          <cell r="B238" t="str">
            <v>TEE GALVANIZADA DE 1/2"</v>
          </cell>
          <cell r="C238" t="str">
            <v>Und</v>
          </cell>
          <cell r="D238">
            <v>600</v>
          </cell>
          <cell r="E238">
            <v>36</v>
          </cell>
        </row>
        <row r="239">
          <cell r="A239">
            <v>221</v>
          </cell>
          <cell r="B239" t="str">
            <v>Tornillo Autoperforante</v>
          </cell>
          <cell r="C239" t="str">
            <v>Und.</v>
          </cell>
          <cell r="D239">
            <v>300</v>
          </cell>
          <cell r="E239">
            <v>18</v>
          </cell>
        </row>
        <row r="240">
          <cell r="A240">
            <v>222</v>
          </cell>
          <cell r="B240" t="str">
            <v>Tornillo Fija Ala</v>
          </cell>
          <cell r="C240" t="str">
            <v>Und.</v>
          </cell>
          <cell r="D240">
            <v>350</v>
          </cell>
          <cell r="E240">
            <v>21</v>
          </cell>
        </row>
        <row r="241">
          <cell r="A241">
            <v>223</v>
          </cell>
          <cell r="B241" t="str">
            <v>Valvula de compuerta elastica de 3" en Hierro Ductil (ASTM-A-536)</v>
          </cell>
          <cell r="C241" t="str">
            <v>UN</v>
          </cell>
          <cell r="E241">
            <v>0</v>
          </cell>
        </row>
        <row r="242">
          <cell r="A242">
            <v>224</v>
          </cell>
          <cell r="B242" t="str">
            <v>Valvula de compuerta elastica de 4" en Hierro Ductil (ASTM-A-536)</v>
          </cell>
          <cell r="C242" t="str">
            <v>UN</v>
          </cell>
          <cell r="E242">
            <v>0</v>
          </cell>
        </row>
        <row r="243">
          <cell r="A243">
            <v>225</v>
          </cell>
          <cell r="B243" t="str">
            <v>Valvula de compuerta elastica de 6" en Hierro Ductil (ASTM-A-536)</v>
          </cell>
          <cell r="C243" t="str">
            <v>UN</v>
          </cell>
          <cell r="E243">
            <v>0</v>
          </cell>
        </row>
        <row r="244">
          <cell r="A244">
            <v>226</v>
          </cell>
          <cell r="B244" t="str">
            <v>Valvula de compuerta elastica de 8" en Hierro Ductil (ASTM-A-536)</v>
          </cell>
          <cell r="C244" t="str">
            <v>UN</v>
          </cell>
          <cell r="E244">
            <v>0</v>
          </cell>
        </row>
        <row r="245">
          <cell r="A245">
            <v>227</v>
          </cell>
          <cell r="B245" t="str">
            <v>Valvula de mariposa de 16" en Hierro Ductil (ASTM-A-536) brida PN 10</v>
          </cell>
          <cell r="C245" t="str">
            <v>UN</v>
          </cell>
          <cell r="E245">
            <v>0</v>
          </cell>
        </row>
        <row r="246">
          <cell r="A246">
            <v>228</v>
          </cell>
          <cell r="B246" t="str">
            <v>Valvula de mariposa de 20" en Hierro Ductil (ASTM-A-536) brida PN 10</v>
          </cell>
          <cell r="C246" t="str">
            <v>UN</v>
          </cell>
          <cell r="E246">
            <v>0</v>
          </cell>
        </row>
        <row r="247">
          <cell r="A247">
            <v>229</v>
          </cell>
          <cell r="B247" t="str">
            <v>Hoja de Segueta</v>
          </cell>
          <cell r="C247" t="str">
            <v>UN</v>
          </cell>
          <cell r="D247">
            <v>2500</v>
          </cell>
          <cell r="E247">
            <v>150</v>
          </cell>
        </row>
        <row r="248">
          <cell r="A248">
            <v>230</v>
          </cell>
          <cell r="B248" t="str">
            <v xml:space="preserve">poste galvanizado de 2" </v>
          </cell>
          <cell r="C248" t="str">
            <v>UN</v>
          </cell>
          <cell r="D248">
            <v>78000</v>
          </cell>
          <cell r="E248">
            <v>4680</v>
          </cell>
        </row>
        <row r="249">
          <cell r="A249">
            <v>231</v>
          </cell>
          <cell r="B249" t="str">
            <v>Malla eslabonada de 2x2 cal. 10</v>
          </cell>
          <cell r="C249" t="str">
            <v>M²</v>
          </cell>
          <cell r="D249">
            <v>14500</v>
          </cell>
          <cell r="E249">
            <v>870</v>
          </cell>
        </row>
        <row r="250">
          <cell r="A250">
            <v>232</v>
          </cell>
          <cell r="B250" t="str">
            <v>Platina de 3/16" x 1"</v>
          </cell>
          <cell r="C250" t="str">
            <v>ML</v>
          </cell>
          <cell r="D250">
            <v>3800</v>
          </cell>
          <cell r="E250">
            <v>228</v>
          </cell>
        </row>
        <row r="251">
          <cell r="A251">
            <v>233</v>
          </cell>
          <cell r="B251" t="str">
            <v xml:space="preserve">angulo de 1"x1/8" </v>
          </cell>
          <cell r="E251">
            <v>0</v>
          </cell>
        </row>
        <row r="252">
          <cell r="A252">
            <v>234</v>
          </cell>
          <cell r="B252" t="str">
            <v>Hierros Ø1/2"</v>
          </cell>
          <cell r="C252" t="str">
            <v>KG</v>
          </cell>
          <cell r="D252">
            <v>2200</v>
          </cell>
          <cell r="E252">
            <v>132</v>
          </cell>
        </row>
        <row r="253">
          <cell r="A253">
            <v>235</v>
          </cell>
          <cell r="B253" t="str">
            <v>Hierros Ø3/8"</v>
          </cell>
          <cell r="C253" t="str">
            <v>KG</v>
          </cell>
          <cell r="D253">
            <v>2100</v>
          </cell>
          <cell r="E253">
            <v>126</v>
          </cell>
        </row>
        <row r="254">
          <cell r="A254">
            <v>236</v>
          </cell>
          <cell r="B254" t="str">
            <v>Hierros   Ø  1/4"</v>
          </cell>
          <cell r="C254" t="str">
            <v>KG</v>
          </cell>
          <cell r="D254">
            <v>2000</v>
          </cell>
          <cell r="E254">
            <v>120</v>
          </cell>
        </row>
        <row r="255">
          <cell r="A255">
            <v>237</v>
          </cell>
          <cell r="B255" t="str">
            <v>Alambre negro</v>
          </cell>
          <cell r="C255" t="str">
            <v>KG</v>
          </cell>
          <cell r="D255">
            <v>2300</v>
          </cell>
          <cell r="E255">
            <v>138</v>
          </cell>
        </row>
        <row r="256">
          <cell r="A256">
            <v>238</v>
          </cell>
          <cell r="E256">
            <v>0</v>
          </cell>
        </row>
        <row r="257">
          <cell r="A257">
            <v>239</v>
          </cell>
          <cell r="E257">
            <v>0</v>
          </cell>
        </row>
        <row r="258">
          <cell r="A258">
            <v>240</v>
          </cell>
          <cell r="E258">
            <v>0</v>
          </cell>
        </row>
        <row r="259">
          <cell r="A259">
            <v>241</v>
          </cell>
          <cell r="E259">
            <v>0</v>
          </cell>
        </row>
        <row r="260">
          <cell r="A260">
            <v>242</v>
          </cell>
          <cell r="E260">
            <v>0</v>
          </cell>
        </row>
        <row r="261">
          <cell r="A261">
            <v>243</v>
          </cell>
          <cell r="E261">
            <v>0</v>
          </cell>
        </row>
        <row r="262">
          <cell r="A262">
            <v>244</v>
          </cell>
          <cell r="E262">
            <v>0</v>
          </cell>
        </row>
        <row r="263">
          <cell r="A263">
            <v>245</v>
          </cell>
          <cell r="E263">
            <v>0</v>
          </cell>
        </row>
        <row r="264">
          <cell r="A264">
            <v>246</v>
          </cell>
          <cell r="E264">
            <v>0</v>
          </cell>
        </row>
        <row r="265">
          <cell r="A265">
            <v>247</v>
          </cell>
          <cell r="E265">
            <v>0</v>
          </cell>
        </row>
        <row r="266">
          <cell r="A266">
            <v>248</v>
          </cell>
          <cell r="E266">
            <v>0</v>
          </cell>
        </row>
        <row r="267">
          <cell r="A267">
            <v>249</v>
          </cell>
          <cell r="E267">
            <v>0</v>
          </cell>
        </row>
        <row r="268">
          <cell r="A268">
            <v>250</v>
          </cell>
          <cell r="E268">
            <v>0</v>
          </cell>
        </row>
        <row r="270">
          <cell r="A270" t="str">
            <v>REF.</v>
          </cell>
          <cell r="B270" t="str">
            <v>MATERIAL DE CUBIERTA</v>
          </cell>
          <cell r="C270" t="str">
            <v>UNIDAD</v>
          </cell>
          <cell r="D270" t="str">
            <v>PRECIO</v>
          </cell>
          <cell r="E270" t="str">
            <v>TRANSPORTE</v>
          </cell>
        </row>
        <row r="272">
          <cell r="A272">
            <v>251</v>
          </cell>
          <cell r="B272" t="str">
            <v xml:space="preserve">Amarres </v>
          </cell>
          <cell r="C272" t="str">
            <v>UN</v>
          </cell>
          <cell r="D272">
            <v>50</v>
          </cell>
          <cell r="E272">
            <v>3</v>
          </cell>
        </row>
        <row r="273">
          <cell r="A273">
            <v>252</v>
          </cell>
          <cell r="B273" t="str">
            <v>Caballete</v>
          </cell>
          <cell r="C273" t="str">
            <v>ML</v>
          </cell>
          <cell r="E273">
            <v>0</v>
          </cell>
        </row>
        <row r="274">
          <cell r="A274">
            <v>253</v>
          </cell>
          <cell r="B274" t="str">
            <v>Correas en perfil cerrado de 4x10 cal 18 de 6.00mts</v>
          </cell>
          <cell r="C274" t="str">
            <v>UN</v>
          </cell>
          <cell r="D274">
            <v>42500</v>
          </cell>
          <cell r="E274">
            <v>2550</v>
          </cell>
        </row>
        <row r="275">
          <cell r="A275">
            <v>254</v>
          </cell>
          <cell r="B275" t="str">
            <v>Ganchos</v>
          </cell>
          <cell r="C275" t="str">
            <v>UN</v>
          </cell>
          <cell r="D275">
            <v>780</v>
          </cell>
          <cell r="E275">
            <v>46.8</v>
          </cell>
        </row>
        <row r="276">
          <cell r="A276">
            <v>255</v>
          </cell>
          <cell r="B276" t="str">
            <v>Teja Termoacustic + Caballete</v>
          </cell>
          <cell r="C276" t="str">
            <v>M2</v>
          </cell>
          <cell r="D276">
            <v>24000</v>
          </cell>
          <cell r="E276">
            <v>1440</v>
          </cell>
        </row>
        <row r="277">
          <cell r="A277">
            <v>256</v>
          </cell>
          <cell r="B277" t="str">
            <v xml:space="preserve">Teja Termoacustic Ondulada - color Azul </v>
          </cell>
          <cell r="C277" t="str">
            <v>M2</v>
          </cell>
          <cell r="D277">
            <v>38500</v>
          </cell>
          <cell r="E277">
            <v>2310</v>
          </cell>
        </row>
        <row r="278">
          <cell r="A278">
            <v>257</v>
          </cell>
          <cell r="B278" t="str">
            <v>Teja Termoacustic Ondulada - color Terracota</v>
          </cell>
          <cell r="C278" t="str">
            <v>M2</v>
          </cell>
          <cell r="D278">
            <v>31000</v>
          </cell>
          <cell r="E278">
            <v>1860</v>
          </cell>
        </row>
        <row r="279">
          <cell r="A279">
            <v>258</v>
          </cell>
          <cell r="E279">
            <v>0</v>
          </cell>
        </row>
        <row r="280">
          <cell r="A280">
            <v>259</v>
          </cell>
          <cell r="E280">
            <v>0</v>
          </cell>
        </row>
        <row r="281">
          <cell r="A281">
            <v>260</v>
          </cell>
          <cell r="E281">
            <v>0</v>
          </cell>
        </row>
        <row r="282">
          <cell r="A282">
            <v>261</v>
          </cell>
          <cell r="E282">
            <v>0</v>
          </cell>
        </row>
        <row r="283">
          <cell r="A283">
            <v>262</v>
          </cell>
          <cell r="E283">
            <v>0</v>
          </cell>
        </row>
        <row r="284">
          <cell r="A284">
            <v>263</v>
          </cell>
          <cell r="E284">
            <v>0</v>
          </cell>
        </row>
        <row r="285">
          <cell r="A285">
            <v>264</v>
          </cell>
          <cell r="E285">
            <v>0</v>
          </cell>
        </row>
        <row r="286">
          <cell r="A286">
            <v>265</v>
          </cell>
          <cell r="E286">
            <v>0</v>
          </cell>
        </row>
        <row r="287">
          <cell r="A287">
            <v>266</v>
          </cell>
          <cell r="E287">
            <v>0</v>
          </cell>
        </row>
        <row r="288">
          <cell r="A288">
            <v>267</v>
          </cell>
          <cell r="E288">
            <v>0</v>
          </cell>
        </row>
        <row r="289">
          <cell r="A289">
            <v>268</v>
          </cell>
          <cell r="E289">
            <v>0</v>
          </cell>
        </row>
        <row r="290">
          <cell r="A290">
            <v>269</v>
          </cell>
          <cell r="E290">
            <v>0</v>
          </cell>
        </row>
        <row r="291">
          <cell r="A291">
            <v>270</v>
          </cell>
          <cell r="E291">
            <v>0</v>
          </cell>
        </row>
        <row r="292">
          <cell r="A292">
            <v>271</v>
          </cell>
          <cell r="E292">
            <v>0</v>
          </cell>
        </row>
        <row r="293">
          <cell r="A293">
            <v>272</v>
          </cell>
          <cell r="E293">
            <v>0</v>
          </cell>
        </row>
        <row r="294">
          <cell r="A294">
            <v>273</v>
          </cell>
          <cell r="E294">
            <v>0</v>
          </cell>
        </row>
        <row r="295">
          <cell r="A295">
            <v>274</v>
          </cell>
          <cell r="E295">
            <v>0</v>
          </cell>
        </row>
        <row r="296">
          <cell r="A296">
            <v>275</v>
          </cell>
          <cell r="E296">
            <v>0</v>
          </cell>
        </row>
        <row r="297">
          <cell r="A297">
            <v>276</v>
          </cell>
          <cell r="E297">
            <v>0</v>
          </cell>
        </row>
        <row r="298">
          <cell r="A298">
            <v>277</v>
          </cell>
          <cell r="E298">
            <v>0</v>
          </cell>
        </row>
        <row r="299">
          <cell r="A299">
            <v>278</v>
          </cell>
          <cell r="E299">
            <v>0</v>
          </cell>
        </row>
        <row r="300">
          <cell r="A300">
            <v>279</v>
          </cell>
          <cell r="E300">
            <v>0</v>
          </cell>
        </row>
        <row r="301">
          <cell r="A301">
            <v>280</v>
          </cell>
          <cell r="E301">
            <v>0</v>
          </cell>
        </row>
        <row r="303">
          <cell r="A303" t="str">
            <v>REF.</v>
          </cell>
          <cell r="B303" t="str">
            <v>MATERIAL DE PVC</v>
          </cell>
          <cell r="C303" t="str">
            <v>UNIDAD</v>
          </cell>
          <cell r="D303" t="str">
            <v>PRECIO</v>
          </cell>
          <cell r="E303" t="str">
            <v>TRANSPORTE</v>
          </cell>
        </row>
        <row r="305">
          <cell r="A305">
            <v>281</v>
          </cell>
          <cell r="B305" t="str">
            <v>Adaptador macho PF + UAD</v>
          </cell>
          <cell r="C305" t="str">
            <v>UN</v>
          </cell>
          <cell r="D305">
            <v>1166</v>
          </cell>
          <cell r="E305">
            <v>69.959999999999994</v>
          </cell>
        </row>
        <row r="306">
          <cell r="A306">
            <v>282</v>
          </cell>
          <cell r="B306" t="str">
            <v>Adaptador Novafor 6"</v>
          </cell>
          <cell r="C306" t="str">
            <v>UN</v>
          </cell>
          <cell r="D306">
            <v>17663</v>
          </cell>
          <cell r="E306">
            <v>1059.78</v>
          </cell>
        </row>
        <row r="307">
          <cell r="A307">
            <v>283</v>
          </cell>
          <cell r="B307" t="str">
            <v>Adaptador PVC-AC de 12" union Z</v>
          </cell>
          <cell r="C307" t="str">
            <v>UN</v>
          </cell>
          <cell r="D307">
            <v>268652</v>
          </cell>
          <cell r="E307">
            <v>16119.119999999999</v>
          </cell>
        </row>
        <row r="308">
          <cell r="A308">
            <v>284</v>
          </cell>
          <cell r="B308" t="str">
            <v>Adaptador PVC-AC de 3"</v>
          </cell>
          <cell r="C308" t="str">
            <v>UN</v>
          </cell>
          <cell r="D308">
            <v>16600</v>
          </cell>
          <cell r="E308">
            <v>996</v>
          </cell>
        </row>
        <row r="309">
          <cell r="A309">
            <v>285</v>
          </cell>
          <cell r="B309" t="str">
            <v>Adaptador PVC-AC de 4"</v>
          </cell>
          <cell r="C309" t="str">
            <v>UN</v>
          </cell>
          <cell r="D309">
            <v>18490</v>
          </cell>
          <cell r="E309">
            <v>1109.3999999999999</v>
          </cell>
        </row>
        <row r="310">
          <cell r="A310">
            <v>286</v>
          </cell>
          <cell r="B310" t="str">
            <v>Adaptador PVC-AC de 6" union Z</v>
          </cell>
          <cell r="C310" t="str">
            <v>UN</v>
          </cell>
          <cell r="D310">
            <v>44830</v>
          </cell>
          <cell r="E310">
            <v>2689.7999999999997</v>
          </cell>
        </row>
        <row r="311">
          <cell r="A311">
            <v>287</v>
          </cell>
          <cell r="B311" t="str">
            <v>Adaptador PVC-AC de 8" union Z</v>
          </cell>
          <cell r="C311" t="str">
            <v>UN</v>
          </cell>
          <cell r="D311">
            <v>61648</v>
          </cell>
          <cell r="E311">
            <v>3698.8799999999997</v>
          </cell>
        </row>
        <row r="312">
          <cell r="A312">
            <v>288</v>
          </cell>
          <cell r="B312" t="str">
            <v>Codo de gran radio PVC 3"x90º UZ-RDE 21</v>
          </cell>
          <cell r="C312" t="str">
            <v>UN</v>
          </cell>
          <cell r="D312">
            <v>47099</v>
          </cell>
          <cell r="E312">
            <v>2825.94</v>
          </cell>
        </row>
        <row r="313">
          <cell r="A313">
            <v>289</v>
          </cell>
          <cell r="B313" t="str">
            <v>Codo de gran radio PVC 4"x90º UZ-RDE 21</v>
          </cell>
          <cell r="C313" t="str">
            <v>UN</v>
          </cell>
          <cell r="D313">
            <v>90433</v>
          </cell>
          <cell r="E313">
            <v>5425.98</v>
          </cell>
        </row>
        <row r="314">
          <cell r="A314">
            <v>290</v>
          </cell>
          <cell r="B314" t="str">
            <v>Collar de derivación de 8" x 2"</v>
          </cell>
          <cell r="C314" t="str">
            <v>UN</v>
          </cell>
          <cell r="D314">
            <v>604406</v>
          </cell>
          <cell r="E314">
            <v>36264.36</v>
          </cell>
        </row>
        <row r="315">
          <cell r="A315">
            <v>291</v>
          </cell>
          <cell r="B315" t="str">
            <v>Collar de derivación PVC  3" x 1/2"</v>
          </cell>
          <cell r="C315" t="str">
            <v>UN</v>
          </cell>
          <cell r="D315">
            <v>11020</v>
          </cell>
          <cell r="E315">
            <v>661.19999999999993</v>
          </cell>
        </row>
        <row r="316">
          <cell r="A316">
            <v>292</v>
          </cell>
          <cell r="B316" t="str">
            <v>Lubricante para tubo PVC union mecánica</v>
          </cell>
          <cell r="C316" t="str">
            <v>LB</v>
          </cell>
          <cell r="D316">
            <v>11136</v>
          </cell>
          <cell r="E316">
            <v>668.16</v>
          </cell>
        </row>
        <row r="317">
          <cell r="A317">
            <v>293</v>
          </cell>
          <cell r="B317" t="str">
            <v>Manguera PVC  PF+UAD de 1/2"</v>
          </cell>
          <cell r="C317" t="str">
            <v>ML</v>
          </cell>
          <cell r="E317">
            <v>0</v>
          </cell>
        </row>
        <row r="318">
          <cell r="A318">
            <v>294</v>
          </cell>
          <cell r="B318" t="str">
            <v xml:space="preserve">Tapon soldar de 2" PVC </v>
          </cell>
          <cell r="C318" t="str">
            <v>UN</v>
          </cell>
          <cell r="E318">
            <v>0</v>
          </cell>
        </row>
        <row r="319">
          <cell r="A319">
            <v>295</v>
          </cell>
          <cell r="B319" t="str">
            <v xml:space="preserve">Tee PVC-RDE 21 de 3" x 3" x 2"  </v>
          </cell>
          <cell r="C319" t="str">
            <v>UN</v>
          </cell>
          <cell r="E319">
            <v>0</v>
          </cell>
        </row>
        <row r="320">
          <cell r="A320">
            <v>296</v>
          </cell>
          <cell r="B320" t="str">
            <v xml:space="preserve">Tee PVC-RDE 21 de 3" x 3" x 3"  </v>
          </cell>
          <cell r="C320" t="str">
            <v>UN</v>
          </cell>
          <cell r="E320">
            <v>0</v>
          </cell>
        </row>
        <row r="321">
          <cell r="A321">
            <v>297</v>
          </cell>
          <cell r="B321" t="str">
            <v xml:space="preserve">Tee PVC-RDE 21 de 4" x 4" x 4"  </v>
          </cell>
          <cell r="C321" t="str">
            <v>UN</v>
          </cell>
          <cell r="E321">
            <v>0</v>
          </cell>
        </row>
        <row r="322">
          <cell r="A322">
            <v>360</v>
          </cell>
          <cell r="B322" t="str">
            <v>Tubo PVC  D = 6" sello hermético NTC 3722</v>
          </cell>
          <cell r="C322" t="str">
            <v>ML</v>
          </cell>
          <cell r="E322">
            <v>0</v>
          </cell>
        </row>
        <row r="323">
          <cell r="A323">
            <v>298</v>
          </cell>
          <cell r="B323" t="str">
            <v>Tubo PVC  D = 12" sello hermético NTC 3722</v>
          </cell>
          <cell r="C323" t="str">
            <v>ML</v>
          </cell>
          <cell r="E323">
            <v>0</v>
          </cell>
        </row>
        <row r="324">
          <cell r="A324">
            <v>299</v>
          </cell>
          <cell r="B324" t="str">
            <v>Tubo PVC  D = 16" sello hermético NTC 3722</v>
          </cell>
          <cell r="C324" t="str">
            <v>ML</v>
          </cell>
          <cell r="E324">
            <v>0</v>
          </cell>
        </row>
        <row r="325">
          <cell r="A325">
            <v>300</v>
          </cell>
          <cell r="B325" t="str">
            <v>Tubo PVC  D = 20" sello hermético NTC 3722</v>
          </cell>
          <cell r="C325" t="str">
            <v>ML</v>
          </cell>
          <cell r="E325">
            <v>0</v>
          </cell>
        </row>
        <row r="326">
          <cell r="A326">
            <v>301</v>
          </cell>
          <cell r="B326" t="str">
            <v>Tubo PVC  D = 24" sello hermético NTC 3722</v>
          </cell>
          <cell r="C326" t="str">
            <v>ML</v>
          </cell>
          <cell r="E326">
            <v>0</v>
          </cell>
        </row>
        <row r="327">
          <cell r="A327">
            <v>302</v>
          </cell>
          <cell r="B327" t="str">
            <v>Tubo PVC  D= 160mm, pared estructural y sello hermético</v>
          </cell>
          <cell r="C327" t="str">
            <v>ML</v>
          </cell>
          <cell r="D327">
            <v>21103.333333333332</v>
          </cell>
          <cell r="E327">
            <v>1266.1999999999998</v>
          </cell>
        </row>
        <row r="328">
          <cell r="A328">
            <v>303</v>
          </cell>
          <cell r="B328" t="str">
            <v>Tubo PVC  D= 315mm,  pared estructural y sello hermético</v>
          </cell>
          <cell r="C328" t="str">
            <v>ML</v>
          </cell>
          <cell r="D328">
            <v>65542</v>
          </cell>
          <cell r="E328">
            <v>3932.52</v>
          </cell>
        </row>
        <row r="329">
          <cell r="A329">
            <v>304</v>
          </cell>
          <cell r="B329" t="str">
            <v xml:space="preserve">Tubo PVC  RDE 21 D= 12" union mecanica </v>
          </cell>
          <cell r="C329" t="str">
            <v>ML</v>
          </cell>
          <cell r="E329">
            <v>0</v>
          </cell>
        </row>
        <row r="330">
          <cell r="A330">
            <v>305</v>
          </cell>
          <cell r="B330" t="str">
            <v xml:space="preserve">Tubo PVC  RDE 21 D= 16" union mecanica </v>
          </cell>
          <cell r="C330" t="str">
            <v>ML</v>
          </cell>
          <cell r="E330">
            <v>0</v>
          </cell>
        </row>
        <row r="331">
          <cell r="A331">
            <v>306</v>
          </cell>
          <cell r="B331" t="str">
            <v xml:space="preserve">Tubo PVC  RDE 21 D= 2" union mecanica </v>
          </cell>
          <cell r="C331" t="str">
            <v>ML</v>
          </cell>
          <cell r="E331">
            <v>0</v>
          </cell>
        </row>
        <row r="332">
          <cell r="A332">
            <v>307</v>
          </cell>
          <cell r="B332" t="str">
            <v xml:space="preserve">Tubo PVC  RDE 21 D= 3" union mecanica </v>
          </cell>
          <cell r="C332" t="str">
            <v>ML</v>
          </cell>
          <cell r="E332">
            <v>0</v>
          </cell>
        </row>
        <row r="333">
          <cell r="A333">
            <v>308</v>
          </cell>
          <cell r="B333" t="str">
            <v xml:space="preserve">Tubo PVC  RDE 21 D= 4" union mecanica </v>
          </cell>
          <cell r="C333" t="str">
            <v>ML</v>
          </cell>
          <cell r="E333">
            <v>0</v>
          </cell>
        </row>
        <row r="334">
          <cell r="A334">
            <v>309</v>
          </cell>
          <cell r="B334" t="str">
            <v xml:space="preserve">Tubo PVC  RDE 21 D= 8" union mecanica </v>
          </cell>
          <cell r="C334" t="str">
            <v>ML</v>
          </cell>
          <cell r="E334">
            <v>0</v>
          </cell>
        </row>
        <row r="335">
          <cell r="A335">
            <v>310</v>
          </cell>
          <cell r="B335" t="str">
            <v>Tubo PVC D= 21", pared estructural y sello hermético.</v>
          </cell>
          <cell r="C335" t="str">
            <v>ML</v>
          </cell>
          <cell r="E335">
            <v>0</v>
          </cell>
        </row>
        <row r="336">
          <cell r="A336">
            <v>311</v>
          </cell>
          <cell r="B336" t="str">
            <v>Tubo PVC D= 27", pared estructural y sello hermético.</v>
          </cell>
          <cell r="C336" t="str">
            <v>ML</v>
          </cell>
          <cell r="E336">
            <v>0</v>
          </cell>
        </row>
        <row r="337">
          <cell r="A337">
            <v>312</v>
          </cell>
          <cell r="B337" t="str">
            <v>Unión para Tubería PVC de pared estructural de 27"</v>
          </cell>
          <cell r="C337" t="str">
            <v>UN</v>
          </cell>
          <cell r="E337">
            <v>0</v>
          </cell>
        </row>
        <row r="338">
          <cell r="A338">
            <v>313</v>
          </cell>
          <cell r="B338" t="str">
            <v>Unión rápida PVC 12"  RDE 21</v>
          </cell>
          <cell r="C338" t="str">
            <v>UN</v>
          </cell>
          <cell r="E338">
            <v>0</v>
          </cell>
        </row>
        <row r="339">
          <cell r="A339">
            <v>314</v>
          </cell>
          <cell r="B339" t="str">
            <v>Unión rápida PVC 2"  RDE 21</v>
          </cell>
          <cell r="C339" t="str">
            <v>UN</v>
          </cell>
          <cell r="E339">
            <v>0</v>
          </cell>
        </row>
        <row r="340">
          <cell r="A340">
            <v>315</v>
          </cell>
          <cell r="B340" t="str">
            <v>Unión rápida PVC 3"  RDE 21</v>
          </cell>
          <cell r="C340" t="str">
            <v>UN</v>
          </cell>
          <cell r="E340">
            <v>0</v>
          </cell>
        </row>
        <row r="341">
          <cell r="A341">
            <v>316</v>
          </cell>
          <cell r="B341" t="str">
            <v>Unión rápida PVC 4"  RDE 21</v>
          </cell>
          <cell r="C341" t="str">
            <v>UN</v>
          </cell>
          <cell r="E341">
            <v>0</v>
          </cell>
        </row>
        <row r="342">
          <cell r="A342">
            <v>317</v>
          </cell>
          <cell r="B342" t="str">
            <v>Unión rápida PVC 6"  RDE 21</v>
          </cell>
          <cell r="C342" t="str">
            <v>UN</v>
          </cell>
          <cell r="E342">
            <v>0</v>
          </cell>
        </row>
        <row r="343">
          <cell r="A343">
            <v>318</v>
          </cell>
          <cell r="B343" t="str">
            <v>Unión rápida PVC 8"  RDE 21</v>
          </cell>
          <cell r="C343" t="str">
            <v>UN</v>
          </cell>
          <cell r="E343">
            <v>0</v>
          </cell>
        </row>
        <row r="344">
          <cell r="A344">
            <v>319</v>
          </cell>
          <cell r="B344" t="str">
            <v>Unión reparación PVC 3"  RDE 21</v>
          </cell>
          <cell r="C344" t="str">
            <v>UN</v>
          </cell>
          <cell r="E344">
            <v>0</v>
          </cell>
        </row>
        <row r="345">
          <cell r="A345">
            <v>320</v>
          </cell>
          <cell r="B345" t="str">
            <v>Unión reparación PVC 4"  RDE 21</v>
          </cell>
          <cell r="C345" t="str">
            <v>UN</v>
          </cell>
          <cell r="E345">
            <v>0</v>
          </cell>
        </row>
        <row r="346">
          <cell r="A346">
            <v>321</v>
          </cell>
          <cell r="B346" t="str">
            <v xml:space="preserve">Union Universal de 16" </v>
          </cell>
          <cell r="C346" t="str">
            <v>UN</v>
          </cell>
          <cell r="E346">
            <v>0</v>
          </cell>
        </row>
        <row r="347">
          <cell r="A347">
            <v>322</v>
          </cell>
          <cell r="B347" t="str">
            <v xml:space="preserve">Union Universal de 20" </v>
          </cell>
          <cell r="C347" t="str">
            <v>UN</v>
          </cell>
          <cell r="E347">
            <v>0</v>
          </cell>
        </row>
        <row r="348">
          <cell r="A348">
            <v>323</v>
          </cell>
          <cell r="B348" t="str">
            <v xml:space="preserve">Unión reparación PVC 6"  </v>
          </cell>
          <cell r="C348" t="str">
            <v>UN</v>
          </cell>
          <cell r="D348">
            <v>24288</v>
          </cell>
          <cell r="E348">
            <v>1457.28</v>
          </cell>
        </row>
        <row r="349">
          <cell r="A349">
            <v>324</v>
          </cell>
          <cell r="B349" t="str">
            <v xml:space="preserve">Codo de 90º PVC de 2" </v>
          </cell>
          <cell r="C349" t="str">
            <v>UN</v>
          </cell>
          <cell r="D349">
            <v>5500</v>
          </cell>
          <cell r="E349">
            <v>330</v>
          </cell>
        </row>
        <row r="350">
          <cell r="A350">
            <v>325</v>
          </cell>
          <cell r="B350" t="str">
            <v>Tubo de PVC 2"</v>
          </cell>
          <cell r="C350" t="str">
            <v>ML</v>
          </cell>
          <cell r="D350">
            <v>6787.333333333333</v>
          </cell>
          <cell r="E350">
            <v>407.23999999999995</v>
          </cell>
        </row>
        <row r="351">
          <cell r="A351">
            <v>326</v>
          </cell>
          <cell r="B351" t="str">
            <v>Unión PVC de 2"</v>
          </cell>
          <cell r="C351" t="str">
            <v>UN</v>
          </cell>
          <cell r="D351">
            <v>2200</v>
          </cell>
          <cell r="E351">
            <v>132</v>
          </cell>
        </row>
        <row r="352">
          <cell r="A352">
            <v>327</v>
          </cell>
          <cell r="B352" t="str">
            <v>Soldadura PVC 1/4 de Gal.</v>
          </cell>
          <cell r="C352" t="str">
            <v>UN</v>
          </cell>
          <cell r="D352">
            <v>49390</v>
          </cell>
          <cell r="E352">
            <v>2963.4</v>
          </cell>
        </row>
        <row r="353">
          <cell r="A353">
            <v>328</v>
          </cell>
          <cell r="B353" t="str">
            <v>Limpiador PVC 1/4 de Gal</v>
          </cell>
          <cell r="C353" t="str">
            <v>UN</v>
          </cell>
          <cell r="D353">
            <v>23707</v>
          </cell>
          <cell r="E353">
            <v>1422.4199999999998</v>
          </cell>
        </row>
        <row r="354">
          <cell r="A354">
            <v>329</v>
          </cell>
          <cell r="B354" t="str">
            <v>Sifon de Piso 2" PVC</v>
          </cell>
          <cell r="C354" t="str">
            <v>UN</v>
          </cell>
          <cell r="D354">
            <v>4000</v>
          </cell>
          <cell r="E354">
            <v>240</v>
          </cell>
        </row>
        <row r="355">
          <cell r="A355">
            <v>330</v>
          </cell>
          <cell r="B355" t="str">
            <v>Tubo de PVC 4"</v>
          </cell>
          <cell r="C355" t="str">
            <v>ML</v>
          </cell>
          <cell r="D355">
            <v>14129.666666666666</v>
          </cell>
          <cell r="E355">
            <v>847.78</v>
          </cell>
        </row>
        <row r="356">
          <cell r="A356">
            <v>331</v>
          </cell>
          <cell r="B356" t="str">
            <v>Unión PVC de 4"</v>
          </cell>
          <cell r="C356" t="str">
            <v>UN</v>
          </cell>
          <cell r="D356">
            <v>4200</v>
          </cell>
          <cell r="E356">
            <v>252</v>
          </cell>
        </row>
        <row r="357">
          <cell r="A357">
            <v>332</v>
          </cell>
          <cell r="B357" t="str">
            <v xml:space="preserve">Codo de 90º PVC de 4" </v>
          </cell>
          <cell r="C357" t="str">
            <v>UN</v>
          </cell>
          <cell r="D357">
            <v>8018</v>
          </cell>
          <cell r="E357">
            <v>481.08</v>
          </cell>
        </row>
        <row r="358">
          <cell r="A358">
            <v>333</v>
          </cell>
          <cell r="B358" t="str">
            <v>Tubo de PVC 6"</v>
          </cell>
          <cell r="C358" t="str">
            <v>ML</v>
          </cell>
          <cell r="D358">
            <v>29923.833333333332</v>
          </cell>
          <cell r="E358">
            <v>1795.4299999999998</v>
          </cell>
        </row>
        <row r="359">
          <cell r="A359">
            <v>334</v>
          </cell>
          <cell r="B359" t="str">
            <v>Codo reventilado 90 1/8º cxc PVC</v>
          </cell>
          <cell r="C359" t="str">
            <v>UN</v>
          </cell>
          <cell r="D359">
            <v>13682</v>
          </cell>
          <cell r="E359">
            <v>820.92</v>
          </cell>
        </row>
        <row r="360">
          <cell r="A360">
            <v>335</v>
          </cell>
          <cell r="B360" t="str">
            <v>Tubo de PVC 6" ALL</v>
          </cell>
          <cell r="C360" t="str">
            <v>ML</v>
          </cell>
          <cell r="D360">
            <v>20090.5</v>
          </cell>
          <cell r="E360">
            <v>1205.43</v>
          </cell>
        </row>
        <row r="361">
          <cell r="A361">
            <v>336</v>
          </cell>
          <cell r="B361" t="str">
            <v>Tubo de PVC 4" ALL</v>
          </cell>
          <cell r="C361" t="str">
            <v>ML</v>
          </cell>
          <cell r="D361">
            <v>9963</v>
          </cell>
          <cell r="E361">
            <v>597.78</v>
          </cell>
        </row>
        <row r="362">
          <cell r="A362">
            <v>337</v>
          </cell>
          <cell r="B362" t="str">
            <v>Tubo de PVC 2" ALL</v>
          </cell>
          <cell r="C362" t="str">
            <v>ML</v>
          </cell>
          <cell r="D362">
            <v>4980</v>
          </cell>
          <cell r="E362">
            <v>298.8</v>
          </cell>
        </row>
        <row r="363">
          <cell r="A363">
            <v>338</v>
          </cell>
          <cell r="B363" t="str">
            <v xml:space="preserve">Codo de 90º PVC de 1/2" </v>
          </cell>
          <cell r="C363" t="str">
            <v>UN</v>
          </cell>
          <cell r="D363">
            <v>500</v>
          </cell>
          <cell r="E363">
            <v>30</v>
          </cell>
        </row>
        <row r="364">
          <cell r="A364">
            <v>339</v>
          </cell>
          <cell r="B364" t="str">
            <v>Tubo de PVC 1/2"</v>
          </cell>
          <cell r="C364" t="str">
            <v>ML</v>
          </cell>
          <cell r="D364">
            <v>2083.3333333333335</v>
          </cell>
          <cell r="E364">
            <v>125</v>
          </cell>
        </row>
        <row r="365">
          <cell r="A365">
            <v>340</v>
          </cell>
          <cell r="B365" t="str">
            <v>Unión PVC de 1/2"</v>
          </cell>
          <cell r="C365" t="str">
            <v>UN</v>
          </cell>
          <cell r="D365">
            <v>350</v>
          </cell>
          <cell r="E365">
            <v>21</v>
          </cell>
        </row>
        <row r="366">
          <cell r="A366">
            <v>341</v>
          </cell>
          <cell r="B366" t="str">
            <v>Registro de 1/2"</v>
          </cell>
          <cell r="C366" t="str">
            <v>UN</v>
          </cell>
          <cell r="D366">
            <v>12500</v>
          </cell>
          <cell r="E366">
            <v>750</v>
          </cell>
        </row>
        <row r="367">
          <cell r="A367">
            <v>342</v>
          </cell>
          <cell r="B367" t="str">
            <v>Tanque plastico de 1000 litros</v>
          </cell>
          <cell r="C367" t="str">
            <v>UN</v>
          </cell>
          <cell r="D367">
            <v>180000</v>
          </cell>
          <cell r="E367">
            <v>10800</v>
          </cell>
        </row>
        <row r="368">
          <cell r="A368">
            <v>343</v>
          </cell>
          <cell r="B368" t="str">
            <v>Tee de PVC 1/2"</v>
          </cell>
          <cell r="C368" t="str">
            <v>UN</v>
          </cell>
          <cell r="D368">
            <v>650</v>
          </cell>
          <cell r="E368">
            <v>39</v>
          </cell>
        </row>
        <row r="369">
          <cell r="A369">
            <v>344</v>
          </cell>
          <cell r="B369" t="str">
            <v>Adaptador macho 1/2"</v>
          </cell>
          <cell r="C369" t="str">
            <v>UN</v>
          </cell>
          <cell r="D369">
            <v>400</v>
          </cell>
          <cell r="E369">
            <v>24</v>
          </cell>
        </row>
        <row r="370">
          <cell r="A370">
            <v>345</v>
          </cell>
          <cell r="B370" t="str">
            <v>Adaptador hembra 1/2"</v>
          </cell>
          <cell r="C370" t="str">
            <v>UN</v>
          </cell>
          <cell r="D370">
            <v>350</v>
          </cell>
          <cell r="E370">
            <v>21</v>
          </cell>
        </row>
        <row r="371">
          <cell r="A371">
            <v>346</v>
          </cell>
          <cell r="B371" t="str">
            <v>Llave terminal</v>
          </cell>
          <cell r="C371" t="str">
            <v>UN</v>
          </cell>
          <cell r="D371">
            <v>4000</v>
          </cell>
          <cell r="E371">
            <v>240</v>
          </cell>
        </row>
        <row r="372">
          <cell r="A372">
            <v>347</v>
          </cell>
          <cell r="B372" t="str">
            <v>Tubo de PVC 1/2" agujerada</v>
          </cell>
          <cell r="C372" t="str">
            <v>ML</v>
          </cell>
          <cell r="D372">
            <v>2860</v>
          </cell>
          <cell r="E372">
            <v>171.6</v>
          </cell>
        </row>
        <row r="373">
          <cell r="A373">
            <v>348</v>
          </cell>
          <cell r="E373">
            <v>0</v>
          </cell>
        </row>
        <row r="374">
          <cell r="A374">
            <v>349</v>
          </cell>
          <cell r="E374">
            <v>0</v>
          </cell>
        </row>
        <row r="375">
          <cell r="A375">
            <v>350</v>
          </cell>
          <cell r="E375">
            <v>0</v>
          </cell>
        </row>
        <row r="376">
          <cell r="A376">
            <v>351</v>
          </cell>
          <cell r="E376">
            <v>0</v>
          </cell>
        </row>
        <row r="377">
          <cell r="A377">
            <v>352</v>
          </cell>
          <cell r="E377">
            <v>0</v>
          </cell>
        </row>
        <row r="378">
          <cell r="A378">
            <v>353</v>
          </cell>
          <cell r="E378">
            <v>0</v>
          </cell>
        </row>
        <row r="379">
          <cell r="A379">
            <v>354</v>
          </cell>
          <cell r="E379">
            <v>0</v>
          </cell>
        </row>
        <row r="380">
          <cell r="A380">
            <v>355</v>
          </cell>
          <cell r="E380">
            <v>0</v>
          </cell>
        </row>
        <row r="381">
          <cell r="A381">
            <v>356</v>
          </cell>
          <cell r="E381">
            <v>0</v>
          </cell>
        </row>
        <row r="382">
          <cell r="A382">
            <v>357</v>
          </cell>
          <cell r="E382">
            <v>0</v>
          </cell>
        </row>
        <row r="383">
          <cell r="A383">
            <v>358</v>
          </cell>
          <cell r="E383">
            <v>0</v>
          </cell>
        </row>
        <row r="384">
          <cell r="A384">
            <v>359</v>
          </cell>
          <cell r="E384">
            <v>0</v>
          </cell>
        </row>
        <row r="385">
          <cell r="A385">
            <v>360</v>
          </cell>
          <cell r="E385">
            <v>0</v>
          </cell>
        </row>
        <row r="387">
          <cell r="A387" t="str">
            <v>REF.</v>
          </cell>
          <cell r="B387" t="str">
            <v>MATERIAL DE PINTURAS</v>
          </cell>
          <cell r="C387" t="str">
            <v>UNIDAD</v>
          </cell>
          <cell r="D387" t="str">
            <v>PRECIO</v>
          </cell>
          <cell r="E387" t="str">
            <v>TRANSPORTE</v>
          </cell>
        </row>
        <row r="389">
          <cell r="A389">
            <v>361</v>
          </cell>
          <cell r="B389" t="str">
            <v>GRANIPLAST</v>
          </cell>
          <cell r="C389" t="str">
            <v>KG</v>
          </cell>
          <cell r="D389">
            <v>1200</v>
          </cell>
          <cell r="E389">
            <v>72</v>
          </cell>
        </row>
        <row r="390">
          <cell r="A390">
            <v>362</v>
          </cell>
          <cell r="B390" t="str">
            <v>Pintura en esmalte</v>
          </cell>
          <cell r="C390" t="str">
            <v>GL</v>
          </cell>
          <cell r="D390">
            <v>39000</v>
          </cell>
          <cell r="E390">
            <v>2340</v>
          </cell>
        </row>
        <row r="391">
          <cell r="A391">
            <v>363</v>
          </cell>
          <cell r="B391" t="str">
            <v>Solvente para esmalte</v>
          </cell>
          <cell r="C391" t="str">
            <v>GL</v>
          </cell>
          <cell r="D391">
            <v>6000</v>
          </cell>
          <cell r="E391">
            <v>360</v>
          </cell>
        </row>
        <row r="392">
          <cell r="A392">
            <v>364</v>
          </cell>
          <cell r="B392" t="str">
            <v>Anticoorosivo</v>
          </cell>
          <cell r="C392" t="str">
            <v>Gl</v>
          </cell>
          <cell r="D392">
            <v>36000</v>
          </cell>
          <cell r="E392">
            <v>2160</v>
          </cell>
        </row>
        <row r="393">
          <cell r="A393">
            <v>365</v>
          </cell>
          <cell r="B393" t="str">
            <v>Vinilo tipo A</v>
          </cell>
          <cell r="C393" t="str">
            <v>Gl</v>
          </cell>
          <cell r="D393">
            <v>35000</v>
          </cell>
          <cell r="E393">
            <v>2100</v>
          </cell>
        </row>
        <row r="394">
          <cell r="A394">
            <v>366</v>
          </cell>
          <cell r="B394" t="str">
            <v>CINTA DE ENMASCARAR</v>
          </cell>
          <cell r="C394" t="str">
            <v>UND</v>
          </cell>
          <cell r="D394">
            <v>4000</v>
          </cell>
          <cell r="E394">
            <v>240</v>
          </cell>
        </row>
        <row r="395">
          <cell r="A395">
            <v>367</v>
          </cell>
          <cell r="E395">
            <v>0</v>
          </cell>
        </row>
        <row r="396">
          <cell r="A396">
            <v>368</v>
          </cell>
          <cell r="E396">
            <v>0</v>
          </cell>
        </row>
        <row r="397">
          <cell r="A397">
            <v>369</v>
          </cell>
          <cell r="E397">
            <v>0</v>
          </cell>
        </row>
        <row r="398">
          <cell r="A398">
            <v>370</v>
          </cell>
          <cell r="E398">
            <v>0</v>
          </cell>
        </row>
        <row r="399">
          <cell r="A399">
            <v>371</v>
          </cell>
          <cell r="E399">
            <v>0</v>
          </cell>
        </row>
        <row r="400">
          <cell r="A400">
            <v>372</v>
          </cell>
          <cell r="E400">
            <v>0</v>
          </cell>
        </row>
        <row r="401">
          <cell r="A401">
            <v>373</v>
          </cell>
          <cell r="E401">
            <v>0</v>
          </cell>
        </row>
        <row r="402">
          <cell r="A402">
            <v>374</v>
          </cell>
          <cell r="E402">
            <v>0</v>
          </cell>
        </row>
        <row r="403">
          <cell r="A403">
            <v>375</v>
          </cell>
          <cell r="E403">
            <v>0</v>
          </cell>
        </row>
        <row r="404">
          <cell r="A404">
            <v>376</v>
          </cell>
          <cell r="E404">
            <v>0</v>
          </cell>
        </row>
        <row r="405">
          <cell r="A405">
            <v>377</v>
          </cell>
          <cell r="E405">
            <v>0</v>
          </cell>
        </row>
        <row r="406">
          <cell r="A406">
            <v>378</v>
          </cell>
          <cell r="E406">
            <v>0</v>
          </cell>
        </row>
        <row r="407">
          <cell r="A407">
            <v>379</v>
          </cell>
          <cell r="E407">
            <v>0</v>
          </cell>
        </row>
        <row r="408">
          <cell r="A408">
            <v>380</v>
          </cell>
          <cell r="E408">
            <v>0</v>
          </cell>
        </row>
        <row r="409">
          <cell r="A409">
            <v>381</v>
          </cell>
          <cell r="E409">
            <v>0</v>
          </cell>
        </row>
        <row r="410">
          <cell r="A410">
            <v>382</v>
          </cell>
          <cell r="E410">
            <v>0</v>
          </cell>
        </row>
        <row r="411">
          <cell r="A411">
            <v>383</v>
          </cell>
          <cell r="E411">
            <v>0</v>
          </cell>
        </row>
        <row r="412">
          <cell r="A412">
            <v>384</v>
          </cell>
          <cell r="E412">
            <v>0</v>
          </cell>
        </row>
        <row r="413">
          <cell r="A413">
            <v>385</v>
          </cell>
          <cell r="E413">
            <v>0</v>
          </cell>
        </row>
        <row r="414">
          <cell r="A414">
            <v>386</v>
          </cell>
          <cell r="E414">
            <v>0</v>
          </cell>
        </row>
        <row r="415">
          <cell r="A415">
            <v>387</v>
          </cell>
          <cell r="E415">
            <v>0</v>
          </cell>
        </row>
        <row r="416">
          <cell r="A416">
            <v>388</v>
          </cell>
          <cell r="E416">
            <v>0</v>
          </cell>
        </row>
        <row r="417">
          <cell r="A417">
            <v>389</v>
          </cell>
          <cell r="E417">
            <v>0</v>
          </cell>
        </row>
        <row r="418">
          <cell r="A418">
            <v>390</v>
          </cell>
          <cell r="E418">
            <v>0</v>
          </cell>
        </row>
        <row r="420">
          <cell r="A420" t="str">
            <v>REF.</v>
          </cell>
          <cell r="B420" t="str">
            <v>MATERIAL VARIOS</v>
          </cell>
          <cell r="C420" t="str">
            <v>UNIDAD</v>
          </cell>
          <cell r="D420" t="str">
            <v>PRECIO</v>
          </cell>
          <cell r="E420" t="str">
            <v>TRANSPORTE</v>
          </cell>
        </row>
        <row r="422">
          <cell r="A422">
            <v>391</v>
          </cell>
          <cell r="B422" t="str">
            <v>Agua</v>
          </cell>
          <cell r="C422" t="str">
            <v>LT</v>
          </cell>
          <cell r="D422">
            <v>10</v>
          </cell>
          <cell r="E422">
            <v>0.6</v>
          </cell>
        </row>
        <row r="423">
          <cell r="A423">
            <v>392</v>
          </cell>
          <cell r="B423" t="str">
            <v>Arbol nativo, h &gt; 1,50 mts.</v>
          </cell>
          <cell r="C423" t="str">
            <v>UN</v>
          </cell>
          <cell r="D423">
            <v>20000</v>
          </cell>
          <cell r="E423">
            <v>1200</v>
          </cell>
        </row>
        <row r="424">
          <cell r="A424">
            <v>393</v>
          </cell>
          <cell r="B424" t="str">
            <v xml:space="preserve">Cemento asfáltico grado de penetraciòn 80-100 (debe cumplir con especificación INVIAS, art.410/02). </v>
          </cell>
          <cell r="C424" t="str">
            <v>GL</v>
          </cell>
          <cell r="D424">
            <v>4500</v>
          </cell>
          <cell r="E424">
            <v>270</v>
          </cell>
        </row>
        <row r="425">
          <cell r="A425">
            <v>394</v>
          </cell>
          <cell r="B425" t="str">
            <v>Cemento asfaltico para bacheo tipo MDC-0 debe cumplir especificaciòn INVIAS art.450/02.E=0.05</v>
          </cell>
          <cell r="C425" t="str">
            <v>M3</v>
          </cell>
          <cell r="D425">
            <v>227000</v>
          </cell>
          <cell r="E425">
            <v>13620</v>
          </cell>
        </row>
        <row r="426">
          <cell r="A426">
            <v>395</v>
          </cell>
          <cell r="B426" t="str">
            <v>Digitacion de plano, incluye impresión</v>
          </cell>
          <cell r="C426" t="str">
            <v>UN</v>
          </cell>
          <cell r="D426">
            <v>80000</v>
          </cell>
          <cell r="E426">
            <v>4800</v>
          </cell>
        </row>
        <row r="427">
          <cell r="A427">
            <v>396</v>
          </cell>
          <cell r="B427" t="str">
            <v>Imprimante para via</v>
          </cell>
          <cell r="C427" t="str">
            <v>LT</v>
          </cell>
          <cell r="D427">
            <v>920</v>
          </cell>
          <cell r="E427">
            <v>55.199999999999996</v>
          </cell>
        </row>
        <row r="428">
          <cell r="A428">
            <v>397</v>
          </cell>
          <cell r="B428" t="str">
            <v>Kit Silla Yee 300x160mm.  Incluye: silla yee, abrazadera y empaque de caucho.</v>
          </cell>
          <cell r="C428" t="str">
            <v>UN</v>
          </cell>
          <cell r="D428">
            <v>88941</v>
          </cell>
          <cell r="E428">
            <v>5336.46</v>
          </cell>
        </row>
        <row r="429">
          <cell r="A429">
            <v>398</v>
          </cell>
          <cell r="B429" t="str">
            <v>Mogador informativo</v>
          </cell>
          <cell r="C429" t="str">
            <v>UN</v>
          </cell>
          <cell r="D429">
            <v>2450000</v>
          </cell>
          <cell r="E429">
            <v>147000</v>
          </cell>
        </row>
        <row r="430">
          <cell r="A430">
            <v>399</v>
          </cell>
          <cell r="B430" t="str">
            <v>Polipropileno de color</v>
          </cell>
          <cell r="C430" t="str">
            <v>M2</v>
          </cell>
          <cell r="D430">
            <v>1900</v>
          </cell>
          <cell r="E430">
            <v>114</v>
          </cell>
        </row>
        <row r="431">
          <cell r="A431">
            <v>400</v>
          </cell>
          <cell r="B431" t="str">
            <v>Señalización horizontal: Flecha con microesfera marca 3M al 60% con pintura reflectiva tipo T. P., según norma INVIAS</v>
          </cell>
          <cell r="C431" t="str">
            <v>UN</v>
          </cell>
          <cell r="D431">
            <v>28000</v>
          </cell>
          <cell r="E431">
            <v>1680</v>
          </cell>
        </row>
        <row r="432">
          <cell r="A432">
            <v>401</v>
          </cell>
          <cell r="B432" t="str">
            <v>Señalización horizontal: Linea de cebra con microesfera marca 3M al 60% con pintura reflectiva tipo T. P., según norma INVIAS</v>
          </cell>
          <cell r="C432" t="str">
            <v>ML</v>
          </cell>
          <cell r="D432">
            <v>5000</v>
          </cell>
          <cell r="E432">
            <v>300</v>
          </cell>
        </row>
        <row r="433">
          <cell r="A433">
            <v>402</v>
          </cell>
          <cell r="B433" t="str">
            <v>Señalización Vertical: Señal preventiva o reglamentaria; en angulo 2" x 2" x 1/4", según norma INVIAS</v>
          </cell>
          <cell r="C433" t="str">
            <v>UN</v>
          </cell>
          <cell r="D433">
            <v>250000</v>
          </cell>
          <cell r="E433">
            <v>15000</v>
          </cell>
        </row>
        <row r="434">
          <cell r="A434">
            <v>403</v>
          </cell>
          <cell r="B434" t="str">
            <v>Impermeabilizante SIKA</v>
          </cell>
          <cell r="C434" t="str">
            <v>Kg</v>
          </cell>
          <cell r="D434">
            <v>68900</v>
          </cell>
          <cell r="E434">
            <v>4134</v>
          </cell>
        </row>
        <row r="435">
          <cell r="A435">
            <v>404</v>
          </cell>
          <cell r="B435" t="str">
            <v>Lavamanos Institucional Briggs</v>
          </cell>
          <cell r="C435" t="str">
            <v>UN</v>
          </cell>
          <cell r="D435">
            <v>130000</v>
          </cell>
          <cell r="E435">
            <v>7800</v>
          </cell>
        </row>
        <row r="436">
          <cell r="A436">
            <v>405</v>
          </cell>
          <cell r="B436" t="str">
            <v>Sanitario</v>
          </cell>
          <cell r="C436" t="str">
            <v>GL</v>
          </cell>
          <cell r="D436">
            <v>112000</v>
          </cell>
          <cell r="E436">
            <v>6720</v>
          </cell>
        </row>
        <row r="437">
          <cell r="A437">
            <v>406</v>
          </cell>
          <cell r="B437" t="str">
            <v>Juego de cancha multiple en tuberia de 2"</v>
          </cell>
          <cell r="C437" t="str">
            <v>GL</v>
          </cell>
          <cell r="D437">
            <v>3600000</v>
          </cell>
          <cell r="E437">
            <v>216000</v>
          </cell>
        </row>
        <row r="438">
          <cell r="A438">
            <v>407</v>
          </cell>
          <cell r="B438" t="str">
            <v>Vidrio liso 4 mm</v>
          </cell>
          <cell r="C438" t="str">
            <v>M2</v>
          </cell>
          <cell r="D438">
            <v>19500</v>
          </cell>
          <cell r="E438">
            <v>1170</v>
          </cell>
        </row>
        <row r="439">
          <cell r="A439">
            <v>408</v>
          </cell>
          <cell r="B439" t="str">
            <v>Vidrio templado de 5 mm</v>
          </cell>
          <cell r="C439" t="str">
            <v>M2</v>
          </cell>
          <cell r="D439">
            <v>23400</v>
          </cell>
          <cell r="E439">
            <v>1404</v>
          </cell>
        </row>
        <row r="440">
          <cell r="A440">
            <v>409</v>
          </cell>
          <cell r="E440">
            <v>0</v>
          </cell>
        </row>
        <row r="441">
          <cell r="A441">
            <v>410</v>
          </cell>
          <cell r="E441">
            <v>0</v>
          </cell>
        </row>
        <row r="442">
          <cell r="A442">
            <v>411</v>
          </cell>
          <cell r="E442">
            <v>0</v>
          </cell>
        </row>
        <row r="443">
          <cell r="A443">
            <v>412</v>
          </cell>
          <cell r="E443">
            <v>0</v>
          </cell>
        </row>
        <row r="444">
          <cell r="A444">
            <v>413</v>
          </cell>
          <cell r="E444">
            <v>0</v>
          </cell>
        </row>
        <row r="445">
          <cell r="A445">
            <v>414</v>
          </cell>
          <cell r="E445">
            <v>0</v>
          </cell>
        </row>
        <row r="446">
          <cell r="A446">
            <v>415</v>
          </cell>
          <cell r="E446">
            <v>0</v>
          </cell>
        </row>
        <row r="447">
          <cell r="A447">
            <v>416</v>
          </cell>
          <cell r="E447">
            <v>0</v>
          </cell>
        </row>
        <row r="448">
          <cell r="A448">
            <v>417</v>
          </cell>
          <cell r="E448">
            <v>0</v>
          </cell>
        </row>
        <row r="449">
          <cell r="A449">
            <v>418</v>
          </cell>
          <cell r="E449">
            <v>0</v>
          </cell>
        </row>
        <row r="450">
          <cell r="A450">
            <v>419</v>
          </cell>
          <cell r="E450">
            <v>0</v>
          </cell>
        </row>
        <row r="451">
          <cell r="A451">
            <v>420</v>
          </cell>
          <cell r="E451">
            <v>0</v>
          </cell>
        </row>
        <row r="452">
          <cell r="A452">
            <v>421</v>
          </cell>
          <cell r="E452">
            <v>0</v>
          </cell>
        </row>
        <row r="453">
          <cell r="A453">
            <v>422</v>
          </cell>
          <cell r="E453">
            <v>0</v>
          </cell>
        </row>
        <row r="454">
          <cell r="A454">
            <v>423</v>
          </cell>
          <cell r="E454">
            <v>0</v>
          </cell>
        </row>
        <row r="455">
          <cell r="A455">
            <v>424</v>
          </cell>
          <cell r="E455">
            <v>0</v>
          </cell>
        </row>
        <row r="456">
          <cell r="A456">
            <v>425</v>
          </cell>
          <cell r="E456">
            <v>0</v>
          </cell>
        </row>
        <row r="457">
          <cell r="A457">
            <v>426</v>
          </cell>
          <cell r="E457">
            <v>0</v>
          </cell>
        </row>
        <row r="458">
          <cell r="A458">
            <v>427</v>
          </cell>
          <cell r="E458">
            <v>0</v>
          </cell>
        </row>
        <row r="459">
          <cell r="A459">
            <v>428</v>
          </cell>
          <cell r="E459">
            <v>0</v>
          </cell>
        </row>
        <row r="460">
          <cell r="A460">
            <v>429</v>
          </cell>
          <cell r="E460">
            <v>0</v>
          </cell>
        </row>
        <row r="461">
          <cell r="A461">
            <v>430</v>
          </cell>
          <cell r="E461">
            <v>0</v>
          </cell>
        </row>
        <row r="462">
          <cell r="A462">
            <v>431</v>
          </cell>
          <cell r="E462">
            <v>0</v>
          </cell>
        </row>
        <row r="463">
          <cell r="A463">
            <v>432</v>
          </cell>
          <cell r="E463">
            <v>0</v>
          </cell>
        </row>
        <row r="464">
          <cell r="A464">
            <v>433</v>
          </cell>
          <cell r="E464">
            <v>0</v>
          </cell>
        </row>
        <row r="465">
          <cell r="A465">
            <v>434</v>
          </cell>
          <cell r="E465">
            <v>0</v>
          </cell>
        </row>
        <row r="466">
          <cell r="A466">
            <v>435</v>
          </cell>
          <cell r="E466">
            <v>0</v>
          </cell>
        </row>
        <row r="467">
          <cell r="A467">
            <v>436</v>
          </cell>
          <cell r="E467">
            <v>0</v>
          </cell>
        </row>
        <row r="468">
          <cell r="A468">
            <v>437</v>
          </cell>
          <cell r="E468">
            <v>0</v>
          </cell>
        </row>
        <row r="469">
          <cell r="A469">
            <v>438</v>
          </cell>
          <cell r="E469">
            <v>0</v>
          </cell>
        </row>
        <row r="470">
          <cell r="A470">
            <v>439</v>
          </cell>
          <cell r="E470">
            <v>0</v>
          </cell>
        </row>
        <row r="471">
          <cell r="A471">
            <v>440</v>
          </cell>
          <cell r="E471">
            <v>0</v>
          </cell>
        </row>
        <row r="472">
          <cell r="A472">
            <v>441</v>
          </cell>
          <cell r="E472">
            <v>0</v>
          </cell>
        </row>
        <row r="473">
          <cell r="A473">
            <v>442</v>
          </cell>
          <cell r="E473">
            <v>0</v>
          </cell>
        </row>
        <row r="474">
          <cell r="A474">
            <v>443</v>
          </cell>
          <cell r="E474">
            <v>0</v>
          </cell>
        </row>
        <row r="475">
          <cell r="A475">
            <v>444</v>
          </cell>
          <cell r="E475">
            <v>0</v>
          </cell>
        </row>
        <row r="476">
          <cell r="A476">
            <v>445</v>
          </cell>
          <cell r="E476">
            <v>0</v>
          </cell>
        </row>
        <row r="477">
          <cell r="A477">
            <v>446</v>
          </cell>
          <cell r="E477">
            <v>0</v>
          </cell>
        </row>
        <row r="478">
          <cell r="A478">
            <v>447</v>
          </cell>
          <cell r="E478">
            <v>0</v>
          </cell>
        </row>
        <row r="479">
          <cell r="A479">
            <v>448</v>
          </cell>
          <cell r="E479">
            <v>0</v>
          </cell>
        </row>
        <row r="480">
          <cell r="A480">
            <v>449</v>
          </cell>
          <cell r="E480">
            <v>0</v>
          </cell>
        </row>
        <row r="481">
          <cell r="A481">
            <v>450</v>
          </cell>
          <cell r="E481">
            <v>0</v>
          </cell>
        </row>
        <row r="483">
          <cell r="A483" t="str">
            <v>REF.</v>
          </cell>
          <cell r="B483" t="str">
            <v>MATERIAL CARPINTERIA METALICA</v>
          </cell>
          <cell r="C483" t="str">
            <v>UNIDAD</v>
          </cell>
          <cell r="D483" t="str">
            <v>PRECIO</v>
          </cell>
          <cell r="E483" t="str">
            <v>TRANSPORTE</v>
          </cell>
        </row>
        <row r="485">
          <cell r="A485">
            <v>451</v>
          </cell>
          <cell r="B485" t="str">
            <v>Alambre Negro</v>
          </cell>
          <cell r="C485" t="str">
            <v>KG</v>
          </cell>
          <cell r="D485">
            <v>1500</v>
          </cell>
          <cell r="E485">
            <v>90</v>
          </cell>
        </row>
        <row r="486">
          <cell r="A486">
            <v>452</v>
          </cell>
          <cell r="B486" t="str">
            <v>Angulo 1/8"x2"</v>
          </cell>
          <cell r="C486" t="str">
            <v>ML</v>
          </cell>
          <cell r="D486">
            <v>7500</v>
          </cell>
          <cell r="E486">
            <v>450</v>
          </cell>
        </row>
        <row r="487">
          <cell r="A487">
            <v>453</v>
          </cell>
          <cell r="B487" t="str">
            <v>Angulo 3/16"x2"</v>
          </cell>
          <cell r="C487" t="str">
            <v>ML</v>
          </cell>
          <cell r="D487">
            <v>10100</v>
          </cell>
          <cell r="E487">
            <v>606</v>
          </cell>
        </row>
        <row r="488">
          <cell r="A488">
            <v>454</v>
          </cell>
          <cell r="B488" t="str">
            <v>Angulo de 1"x1/8"</v>
          </cell>
          <cell r="C488" t="str">
            <v>ML</v>
          </cell>
          <cell r="D488">
            <v>1950</v>
          </cell>
          <cell r="E488">
            <v>117</v>
          </cell>
        </row>
        <row r="489">
          <cell r="A489">
            <v>455</v>
          </cell>
          <cell r="B489" t="str">
            <v>Angulo de 1"x1/8"</v>
          </cell>
          <cell r="C489" t="str">
            <v>ML</v>
          </cell>
          <cell r="D489">
            <v>2000</v>
          </cell>
          <cell r="E489">
            <v>120</v>
          </cell>
        </row>
        <row r="490">
          <cell r="A490">
            <v>456</v>
          </cell>
          <cell r="B490" t="str">
            <v>Angulo de 11/2" x 3/16</v>
          </cell>
          <cell r="C490" t="str">
            <v>ML</v>
          </cell>
          <cell r="D490">
            <v>6400</v>
          </cell>
          <cell r="E490">
            <v>384</v>
          </cell>
        </row>
        <row r="491">
          <cell r="A491">
            <v>457</v>
          </cell>
          <cell r="B491" t="str">
            <v>Angulo de 11/2"x1/8"</v>
          </cell>
          <cell r="C491" t="str">
            <v>ML</v>
          </cell>
          <cell r="D491">
            <v>6500</v>
          </cell>
          <cell r="E491">
            <v>390</v>
          </cell>
        </row>
        <row r="492">
          <cell r="A492">
            <v>458</v>
          </cell>
          <cell r="B492" t="str">
            <v>Angulo de 2 1/2" x 1/4</v>
          </cell>
          <cell r="C492" t="str">
            <v>ML</v>
          </cell>
          <cell r="D492">
            <v>13300</v>
          </cell>
          <cell r="E492">
            <v>798</v>
          </cell>
        </row>
        <row r="493">
          <cell r="A493">
            <v>459</v>
          </cell>
          <cell r="B493" t="str">
            <v>Angulo de 3/4"x1/8"</v>
          </cell>
          <cell r="C493" t="str">
            <v>ML</v>
          </cell>
          <cell r="D493">
            <v>1450</v>
          </cell>
          <cell r="E493">
            <v>87</v>
          </cell>
        </row>
        <row r="494">
          <cell r="A494">
            <v>460</v>
          </cell>
          <cell r="B494" t="str">
            <v>Anticorrosivo</v>
          </cell>
          <cell r="C494" t="str">
            <v>GL</v>
          </cell>
          <cell r="D494">
            <v>22000</v>
          </cell>
          <cell r="E494">
            <v>1320</v>
          </cell>
        </row>
        <row r="495">
          <cell r="A495">
            <v>461</v>
          </cell>
          <cell r="B495" t="str">
            <v xml:space="preserve">Arena </v>
          </cell>
          <cell r="C495" t="str">
            <v>M3</v>
          </cell>
          <cell r="D495">
            <v>35000</v>
          </cell>
          <cell r="E495">
            <v>2100</v>
          </cell>
        </row>
        <row r="496">
          <cell r="A496">
            <v>462</v>
          </cell>
          <cell r="B496" t="str">
            <v>Basculante tipo mariposa</v>
          </cell>
          <cell r="C496" t="str">
            <v>UN</v>
          </cell>
          <cell r="D496">
            <v>600</v>
          </cell>
          <cell r="E496">
            <v>36</v>
          </cell>
        </row>
        <row r="497">
          <cell r="A497">
            <v>463</v>
          </cell>
          <cell r="B497" t="str">
            <v xml:space="preserve">Bisagra </v>
          </cell>
          <cell r="C497" t="str">
            <v>UN</v>
          </cell>
          <cell r="D497">
            <v>750</v>
          </cell>
          <cell r="E497">
            <v>45</v>
          </cell>
        </row>
        <row r="498">
          <cell r="A498">
            <v>464</v>
          </cell>
          <cell r="B498" t="str">
            <v>Bisagra de 1/2"</v>
          </cell>
          <cell r="C498" t="str">
            <v>UN</v>
          </cell>
          <cell r="D498">
            <v>350</v>
          </cell>
          <cell r="E498">
            <v>21</v>
          </cell>
        </row>
        <row r="499">
          <cell r="A499">
            <v>465</v>
          </cell>
          <cell r="B499" t="str">
            <v>Bisagra de 5/8"</v>
          </cell>
          <cell r="C499" t="str">
            <v>UN</v>
          </cell>
          <cell r="D499">
            <v>500</v>
          </cell>
          <cell r="E499">
            <v>30</v>
          </cell>
        </row>
        <row r="500">
          <cell r="A500">
            <v>466</v>
          </cell>
          <cell r="B500" t="str">
            <v xml:space="preserve">Cemento Gris </v>
          </cell>
          <cell r="C500" t="str">
            <v>Saco</v>
          </cell>
          <cell r="D500">
            <v>12000</v>
          </cell>
          <cell r="E500">
            <v>720</v>
          </cell>
        </row>
        <row r="501">
          <cell r="A501">
            <v>467</v>
          </cell>
          <cell r="B501" t="str">
            <v>Chapa marca Vera sencilla</v>
          </cell>
          <cell r="C501" t="str">
            <v>UN</v>
          </cell>
          <cell r="D501">
            <v>18000</v>
          </cell>
          <cell r="E501">
            <v>1080</v>
          </cell>
        </row>
        <row r="502">
          <cell r="A502">
            <v>468</v>
          </cell>
          <cell r="B502" t="str">
            <v>Chapa marca Vera sencilla</v>
          </cell>
          <cell r="C502" t="str">
            <v>UN</v>
          </cell>
          <cell r="D502">
            <v>25000</v>
          </cell>
          <cell r="E502">
            <v>1500</v>
          </cell>
        </row>
        <row r="503">
          <cell r="A503">
            <v>469</v>
          </cell>
          <cell r="B503" t="str">
            <v>Correa tipo canal</v>
          </cell>
          <cell r="C503" t="str">
            <v>ML</v>
          </cell>
          <cell r="D503">
            <v>6600</v>
          </cell>
          <cell r="E503">
            <v>396</v>
          </cell>
        </row>
        <row r="504">
          <cell r="A504">
            <v>470</v>
          </cell>
          <cell r="B504" t="str">
            <v>Corredera</v>
          </cell>
          <cell r="C504" t="str">
            <v>UN</v>
          </cell>
          <cell r="D504">
            <v>1200</v>
          </cell>
          <cell r="E504">
            <v>72</v>
          </cell>
        </row>
        <row r="505">
          <cell r="A505">
            <v>471</v>
          </cell>
          <cell r="B505" t="str">
            <v>Corredera</v>
          </cell>
          <cell r="C505" t="str">
            <v>UN</v>
          </cell>
          <cell r="D505">
            <v>2500</v>
          </cell>
          <cell r="E505">
            <v>150</v>
          </cell>
        </row>
        <row r="506">
          <cell r="A506">
            <v>472</v>
          </cell>
          <cell r="B506" t="str">
            <v>Equipo electrico soldadura</v>
          </cell>
          <cell r="C506" t="str">
            <v>DIA</v>
          </cell>
          <cell r="D506">
            <v>30000</v>
          </cell>
          <cell r="E506">
            <v>1800</v>
          </cell>
        </row>
        <row r="507">
          <cell r="A507">
            <v>473</v>
          </cell>
          <cell r="B507" t="str">
            <v>Gasolina</v>
          </cell>
          <cell r="C507" t="str">
            <v>GL</v>
          </cell>
          <cell r="D507">
            <v>6000</v>
          </cell>
          <cell r="E507">
            <v>360</v>
          </cell>
        </row>
        <row r="508">
          <cell r="A508">
            <v>474</v>
          </cell>
          <cell r="B508" t="str">
            <v>Gravilla</v>
          </cell>
          <cell r="C508" t="str">
            <v>M3</v>
          </cell>
          <cell r="D508">
            <v>40000</v>
          </cell>
          <cell r="E508">
            <v>2400</v>
          </cell>
        </row>
        <row r="509">
          <cell r="A509">
            <v>475</v>
          </cell>
          <cell r="B509" t="str">
            <v>Lamina C.R. Cal.18</v>
          </cell>
          <cell r="C509" t="str">
            <v>M2</v>
          </cell>
          <cell r="D509">
            <v>26000</v>
          </cell>
          <cell r="E509">
            <v>1560</v>
          </cell>
        </row>
        <row r="510">
          <cell r="A510">
            <v>476</v>
          </cell>
          <cell r="B510" t="str">
            <v>Lamina C.R. Cal.20</v>
          </cell>
          <cell r="C510" t="str">
            <v>M2</v>
          </cell>
          <cell r="D510">
            <v>19500</v>
          </cell>
          <cell r="E510">
            <v>1170</v>
          </cell>
        </row>
        <row r="511">
          <cell r="A511">
            <v>477</v>
          </cell>
          <cell r="B511" t="str">
            <v>Lamina cal 16</v>
          </cell>
          <cell r="C511" t="str">
            <v>M2</v>
          </cell>
          <cell r="D511">
            <v>30500</v>
          </cell>
          <cell r="E511">
            <v>1830</v>
          </cell>
        </row>
        <row r="512">
          <cell r="A512">
            <v>478</v>
          </cell>
          <cell r="B512" t="str">
            <v>Malla eslabonada de 2x2 cal 10</v>
          </cell>
          <cell r="C512" t="str">
            <v>M2</v>
          </cell>
          <cell r="D512">
            <v>10000</v>
          </cell>
          <cell r="E512">
            <v>600</v>
          </cell>
        </row>
        <row r="513">
          <cell r="A513">
            <v>479</v>
          </cell>
          <cell r="B513" t="str">
            <v>Manija sencilla</v>
          </cell>
          <cell r="C513" t="str">
            <v>UN</v>
          </cell>
          <cell r="D513">
            <v>2000</v>
          </cell>
          <cell r="E513">
            <v>120</v>
          </cell>
        </row>
        <row r="514">
          <cell r="A514">
            <v>480</v>
          </cell>
          <cell r="B514" t="str">
            <v>Masilla</v>
          </cell>
          <cell r="C514" t="str">
            <v>GL</v>
          </cell>
          <cell r="D514">
            <v>18000</v>
          </cell>
          <cell r="E514">
            <v>1080</v>
          </cell>
        </row>
        <row r="515">
          <cell r="A515">
            <v>481</v>
          </cell>
          <cell r="B515" t="str">
            <v xml:space="preserve">Medallon de lujo </v>
          </cell>
          <cell r="C515" t="str">
            <v>UN</v>
          </cell>
          <cell r="D515">
            <v>5000</v>
          </cell>
          <cell r="E515">
            <v>300</v>
          </cell>
        </row>
        <row r="516">
          <cell r="A516">
            <v>482</v>
          </cell>
          <cell r="B516" t="str">
            <v>Pasador para puerta</v>
          </cell>
          <cell r="C516" t="str">
            <v>UN</v>
          </cell>
          <cell r="D516">
            <v>4000</v>
          </cell>
          <cell r="E516">
            <v>240</v>
          </cell>
        </row>
        <row r="517">
          <cell r="A517">
            <v>483</v>
          </cell>
          <cell r="B517" t="str">
            <v>Perno de 3/4"</v>
          </cell>
          <cell r="C517" t="str">
            <v>UN</v>
          </cell>
          <cell r="D517">
            <v>1500</v>
          </cell>
          <cell r="E517">
            <v>90</v>
          </cell>
        </row>
        <row r="518">
          <cell r="A518">
            <v>484</v>
          </cell>
          <cell r="B518" t="str">
            <v>Platina 1 1/2" x 1/8"</v>
          </cell>
          <cell r="C518" t="str">
            <v>ML</v>
          </cell>
          <cell r="D518">
            <v>1800</v>
          </cell>
          <cell r="E518">
            <v>108</v>
          </cell>
        </row>
        <row r="519">
          <cell r="A519">
            <v>485</v>
          </cell>
          <cell r="B519" t="str">
            <v>Platina 11/2" x 3/16</v>
          </cell>
          <cell r="C519" t="str">
            <v>ML</v>
          </cell>
          <cell r="D519">
            <v>3600</v>
          </cell>
          <cell r="E519">
            <v>216</v>
          </cell>
        </row>
        <row r="520">
          <cell r="A520">
            <v>486</v>
          </cell>
          <cell r="B520" t="str">
            <v>Platina de 1/2"x1/8"</v>
          </cell>
          <cell r="C520" t="str">
            <v>ML</v>
          </cell>
          <cell r="D520">
            <v>1300</v>
          </cell>
          <cell r="E520">
            <v>78</v>
          </cell>
        </row>
        <row r="521">
          <cell r="A521">
            <v>487</v>
          </cell>
          <cell r="B521" t="str">
            <v>Soldadura W.A. 6013</v>
          </cell>
          <cell r="C521" t="str">
            <v>KG</v>
          </cell>
          <cell r="D521">
            <v>4500</v>
          </cell>
          <cell r="E521">
            <v>270</v>
          </cell>
        </row>
        <row r="522">
          <cell r="A522">
            <v>488</v>
          </cell>
          <cell r="B522" t="str">
            <v>Tubo Aguas Negras 21/2"</v>
          </cell>
          <cell r="C522" t="str">
            <v>ML</v>
          </cell>
          <cell r="D522">
            <v>8550</v>
          </cell>
          <cell r="E522">
            <v>513</v>
          </cell>
        </row>
        <row r="523">
          <cell r="A523">
            <v>489</v>
          </cell>
          <cell r="B523" t="str">
            <v>Tubo cuadrado 11/2"</v>
          </cell>
          <cell r="C523" t="str">
            <v>ML</v>
          </cell>
          <cell r="D523">
            <v>2700</v>
          </cell>
          <cell r="E523">
            <v>162</v>
          </cell>
        </row>
        <row r="524">
          <cell r="A524">
            <v>490</v>
          </cell>
          <cell r="B524" t="str">
            <v>Tubo cuadrado de 1" cal 20</v>
          </cell>
          <cell r="C524" t="str">
            <v>Ml</v>
          </cell>
          <cell r="D524">
            <v>1500</v>
          </cell>
          <cell r="E524">
            <v>90</v>
          </cell>
        </row>
        <row r="525">
          <cell r="A525">
            <v>491</v>
          </cell>
          <cell r="B525" t="str">
            <v>Tubo cuadrado de 3/4"</v>
          </cell>
          <cell r="C525" t="str">
            <v>ML</v>
          </cell>
          <cell r="D525">
            <v>1350</v>
          </cell>
          <cell r="E525">
            <v>81</v>
          </cell>
        </row>
        <row r="526">
          <cell r="A526">
            <v>492</v>
          </cell>
          <cell r="B526" t="str">
            <v>Tubo de 2 x 1 cal. 20</v>
          </cell>
          <cell r="C526" t="str">
            <v>ML</v>
          </cell>
          <cell r="D526">
            <v>2500</v>
          </cell>
          <cell r="E526">
            <v>150</v>
          </cell>
        </row>
        <row r="527">
          <cell r="A527">
            <v>493</v>
          </cell>
          <cell r="B527" t="str">
            <v>Tubo en acero 3/4"</v>
          </cell>
          <cell r="C527" t="str">
            <v>ML</v>
          </cell>
          <cell r="D527">
            <v>2200</v>
          </cell>
          <cell r="E527">
            <v>132</v>
          </cell>
        </row>
        <row r="528">
          <cell r="A528">
            <v>494</v>
          </cell>
          <cell r="B528" t="str">
            <v>Tubo en acero cromado de 2"</v>
          </cell>
          <cell r="C528" t="str">
            <v>ML</v>
          </cell>
          <cell r="D528">
            <v>9100</v>
          </cell>
          <cell r="E528">
            <v>546</v>
          </cell>
        </row>
        <row r="529">
          <cell r="A529">
            <v>495</v>
          </cell>
          <cell r="B529" t="str">
            <v>Tubo galvanizado de 2"</v>
          </cell>
          <cell r="C529" t="str">
            <v>ML</v>
          </cell>
          <cell r="D529">
            <v>8000</v>
          </cell>
          <cell r="E529">
            <v>480</v>
          </cell>
        </row>
        <row r="530">
          <cell r="A530">
            <v>496</v>
          </cell>
          <cell r="B530" t="str">
            <v>tubo rectangular 10x4 Cal. 16</v>
          </cell>
          <cell r="C530" t="str">
            <v>ML</v>
          </cell>
          <cell r="D530">
            <v>9500</v>
          </cell>
          <cell r="E530">
            <v>570</v>
          </cell>
        </row>
        <row r="531">
          <cell r="A531">
            <v>497</v>
          </cell>
          <cell r="B531" t="str">
            <v>tubo rectangular 8 x 4</v>
          </cell>
          <cell r="C531" t="str">
            <v>ML</v>
          </cell>
          <cell r="D531">
            <v>4000</v>
          </cell>
          <cell r="E531">
            <v>240</v>
          </cell>
        </row>
        <row r="532">
          <cell r="A532">
            <v>498</v>
          </cell>
          <cell r="B532" t="str">
            <v>Varilla 1/4 " lisa</v>
          </cell>
          <cell r="C532" t="str">
            <v>kg</v>
          </cell>
          <cell r="D532">
            <v>2000</v>
          </cell>
          <cell r="E532">
            <v>120</v>
          </cell>
        </row>
        <row r="533">
          <cell r="A533">
            <v>499</v>
          </cell>
          <cell r="B533" t="str">
            <v>Varilla 5/8"</v>
          </cell>
          <cell r="C533" t="str">
            <v>ML</v>
          </cell>
          <cell r="D533">
            <v>2800</v>
          </cell>
          <cell r="E533">
            <v>168</v>
          </cell>
        </row>
        <row r="534">
          <cell r="A534">
            <v>500</v>
          </cell>
          <cell r="B534" t="str">
            <v>Varilla cuadrada de 10mm</v>
          </cell>
          <cell r="C534" t="str">
            <v>ML</v>
          </cell>
          <cell r="D534">
            <v>1450</v>
          </cell>
          <cell r="E534">
            <v>87</v>
          </cell>
        </row>
        <row r="535">
          <cell r="A535">
            <v>501</v>
          </cell>
          <cell r="B535" t="str">
            <v>Varilla de 1"</v>
          </cell>
          <cell r="C535" t="str">
            <v>ML</v>
          </cell>
          <cell r="D535">
            <v>10000</v>
          </cell>
          <cell r="E535">
            <v>600</v>
          </cell>
        </row>
        <row r="536">
          <cell r="A536">
            <v>502</v>
          </cell>
          <cell r="B536" t="str">
            <v>Varilla de 1/2 corrugada</v>
          </cell>
          <cell r="C536" t="str">
            <v>ML</v>
          </cell>
          <cell r="D536">
            <v>1900</v>
          </cell>
          <cell r="E536">
            <v>114</v>
          </cell>
        </row>
        <row r="537">
          <cell r="A537">
            <v>503</v>
          </cell>
          <cell r="B537" t="str">
            <v>Varilla de 1/2"</v>
          </cell>
          <cell r="C537" t="str">
            <v>ML</v>
          </cell>
          <cell r="D537">
            <v>1900</v>
          </cell>
          <cell r="E537">
            <v>114</v>
          </cell>
        </row>
        <row r="538">
          <cell r="A538">
            <v>504</v>
          </cell>
          <cell r="B538" t="str">
            <v>Varilla de 1/4 corrugada</v>
          </cell>
          <cell r="C538" t="str">
            <v>KG</v>
          </cell>
          <cell r="D538">
            <v>1900</v>
          </cell>
          <cell r="E538">
            <v>114</v>
          </cell>
        </row>
        <row r="539">
          <cell r="A539">
            <v>505</v>
          </cell>
          <cell r="B539" t="str">
            <v>Varilla de 3/8 corrugada</v>
          </cell>
          <cell r="C539" t="str">
            <v>ML</v>
          </cell>
          <cell r="D539">
            <v>1000</v>
          </cell>
          <cell r="E539">
            <v>60</v>
          </cell>
        </row>
        <row r="540">
          <cell r="A540">
            <v>506</v>
          </cell>
          <cell r="B540" t="str">
            <v>Varilla de 5/8" Corrugada</v>
          </cell>
          <cell r="C540" t="str">
            <v>ML</v>
          </cell>
          <cell r="D540">
            <v>3300</v>
          </cell>
          <cell r="E540">
            <v>198</v>
          </cell>
        </row>
        <row r="541">
          <cell r="A541">
            <v>507</v>
          </cell>
          <cell r="B541" t="str">
            <v>Cordon superior de 2" x 2" e=0.154"</v>
          </cell>
          <cell r="C541" t="str">
            <v>ML</v>
          </cell>
          <cell r="D541">
            <v>11200</v>
          </cell>
          <cell r="E541">
            <v>672</v>
          </cell>
        </row>
        <row r="542">
          <cell r="A542">
            <v>508</v>
          </cell>
          <cell r="B542" t="str">
            <v>Cordon superior de 2" x 1/8"</v>
          </cell>
          <cell r="C542" t="str">
            <v>ML</v>
          </cell>
          <cell r="D542">
            <v>10100</v>
          </cell>
          <cell r="E542">
            <v>606</v>
          </cell>
        </row>
        <row r="543">
          <cell r="A543">
            <v>509</v>
          </cell>
          <cell r="B543" t="str">
            <v>Cordon inferior de 1" x 1" e=0.095"</v>
          </cell>
          <cell r="C543" t="str">
            <v>ML</v>
          </cell>
          <cell r="D543">
            <v>8100</v>
          </cell>
          <cell r="E543">
            <v>486</v>
          </cell>
        </row>
        <row r="544">
          <cell r="A544">
            <v>510</v>
          </cell>
          <cell r="B544" t="str">
            <v xml:space="preserve">Cordon inferior de 1" x 3/16" </v>
          </cell>
          <cell r="C544" t="str">
            <v>ML</v>
          </cell>
          <cell r="D544">
            <v>7500</v>
          </cell>
          <cell r="E544">
            <v>450</v>
          </cell>
        </row>
        <row r="545">
          <cell r="A545">
            <v>511</v>
          </cell>
          <cell r="B545" t="str">
            <v>Cerpentin 1" x 1" e =0.095"</v>
          </cell>
          <cell r="C545" t="str">
            <v>ML</v>
          </cell>
          <cell r="D545">
            <v>2000</v>
          </cell>
          <cell r="E545">
            <v>120</v>
          </cell>
        </row>
        <row r="546">
          <cell r="A546">
            <v>512</v>
          </cell>
          <cell r="B546" t="str">
            <v xml:space="preserve">Cerpentin 1" x 3/16" </v>
          </cell>
          <cell r="C546" t="str">
            <v>ML</v>
          </cell>
          <cell r="D546">
            <v>2000</v>
          </cell>
          <cell r="E546">
            <v>120</v>
          </cell>
        </row>
        <row r="547">
          <cell r="A547">
            <v>513</v>
          </cell>
          <cell r="B547" t="str">
            <v>Correas metalicas Perfil Doble C 0,10 x 0,04 mt cal. 20</v>
          </cell>
          <cell r="C547" t="str">
            <v>ML</v>
          </cell>
          <cell r="D547">
            <v>6585</v>
          </cell>
          <cell r="E547">
            <v>395.09999999999997</v>
          </cell>
        </row>
        <row r="548">
          <cell r="A548">
            <v>514</v>
          </cell>
          <cell r="B548" t="str">
            <v>Esmalte color Blanco</v>
          </cell>
          <cell r="C548" t="str">
            <v>GL</v>
          </cell>
          <cell r="D548">
            <v>20600</v>
          </cell>
          <cell r="E548">
            <v>1236</v>
          </cell>
        </row>
        <row r="549">
          <cell r="A549">
            <v>515</v>
          </cell>
          <cell r="B549" t="str">
            <v>Medallon decorativo redondo</v>
          </cell>
          <cell r="C549" t="str">
            <v>UND</v>
          </cell>
          <cell r="D549">
            <v>5000</v>
          </cell>
          <cell r="E549">
            <v>300</v>
          </cell>
        </row>
        <row r="550">
          <cell r="A550">
            <v>516</v>
          </cell>
          <cell r="E550">
            <v>0</v>
          </cell>
        </row>
        <row r="551">
          <cell r="A551">
            <v>517</v>
          </cell>
          <cell r="E551">
            <v>0</v>
          </cell>
        </row>
        <row r="552">
          <cell r="A552">
            <v>518</v>
          </cell>
          <cell r="E552">
            <v>0</v>
          </cell>
        </row>
        <row r="553">
          <cell r="A553">
            <v>519</v>
          </cell>
          <cell r="E553">
            <v>0</v>
          </cell>
        </row>
        <row r="554">
          <cell r="A554">
            <v>520</v>
          </cell>
          <cell r="E554">
            <v>0</v>
          </cell>
        </row>
        <row r="555">
          <cell r="A555">
            <v>521</v>
          </cell>
          <cell r="E555">
            <v>0</v>
          </cell>
        </row>
        <row r="556">
          <cell r="A556">
            <v>522</v>
          </cell>
          <cell r="E556">
            <v>0</v>
          </cell>
        </row>
        <row r="557">
          <cell r="A557">
            <v>523</v>
          </cell>
          <cell r="E557">
            <v>0</v>
          </cell>
        </row>
        <row r="558">
          <cell r="A558">
            <v>524</v>
          </cell>
          <cell r="E558">
            <v>0</v>
          </cell>
        </row>
        <row r="559">
          <cell r="A559">
            <v>525</v>
          </cell>
          <cell r="E559">
            <v>0</v>
          </cell>
        </row>
        <row r="560">
          <cell r="A560">
            <v>526</v>
          </cell>
          <cell r="E560">
            <v>0</v>
          </cell>
        </row>
        <row r="561">
          <cell r="A561">
            <v>527</v>
          </cell>
          <cell r="E561">
            <v>0</v>
          </cell>
        </row>
        <row r="562">
          <cell r="A562">
            <v>528</v>
          </cell>
          <cell r="E562">
            <v>0</v>
          </cell>
        </row>
        <row r="563">
          <cell r="A563">
            <v>529</v>
          </cell>
          <cell r="E563">
            <v>0</v>
          </cell>
        </row>
        <row r="564">
          <cell r="A564">
            <v>530</v>
          </cell>
          <cell r="E564">
            <v>0</v>
          </cell>
        </row>
        <row r="565">
          <cell r="A565">
            <v>531</v>
          </cell>
          <cell r="E565">
            <v>0</v>
          </cell>
        </row>
        <row r="566">
          <cell r="A566">
            <v>532</v>
          </cell>
          <cell r="E566">
            <v>0</v>
          </cell>
        </row>
        <row r="567">
          <cell r="A567">
            <v>533</v>
          </cell>
          <cell r="E567">
            <v>0</v>
          </cell>
        </row>
        <row r="568">
          <cell r="A568">
            <v>534</v>
          </cell>
          <cell r="E568">
            <v>0</v>
          </cell>
        </row>
        <row r="569">
          <cell r="A569">
            <v>535</v>
          </cell>
          <cell r="E569">
            <v>0</v>
          </cell>
        </row>
        <row r="570">
          <cell r="A570">
            <v>536</v>
          </cell>
          <cell r="E570">
            <v>0</v>
          </cell>
        </row>
        <row r="571">
          <cell r="A571">
            <v>537</v>
          </cell>
          <cell r="E571">
            <v>0</v>
          </cell>
        </row>
        <row r="572">
          <cell r="A572">
            <v>538</v>
          </cell>
          <cell r="E572">
            <v>0</v>
          </cell>
        </row>
        <row r="573">
          <cell r="A573">
            <v>539</v>
          </cell>
          <cell r="E573">
            <v>0</v>
          </cell>
        </row>
        <row r="574">
          <cell r="A574">
            <v>540</v>
          </cell>
          <cell r="E574">
            <v>0</v>
          </cell>
        </row>
        <row r="575">
          <cell r="A575">
            <v>541</v>
          </cell>
          <cell r="E575">
            <v>0</v>
          </cell>
        </row>
        <row r="576">
          <cell r="A576">
            <v>542</v>
          </cell>
          <cell r="E576">
            <v>0</v>
          </cell>
        </row>
        <row r="577">
          <cell r="A577">
            <v>543</v>
          </cell>
          <cell r="E577">
            <v>0</v>
          </cell>
        </row>
        <row r="578">
          <cell r="A578">
            <v>544</v>
          </cell>
          <cell r="E578">
            <v>0</v>
          </cell>
        </row>
        <row r="579">
          <cell r="A579">
            <v>545</v>
          </cell>
          <cell r="E579">
            <v>0</v>
          </cell>
        </row>
        <row r="580">
          <cell r="A580">
            <v>546</v>
          </cell>
          <cell r="E580">
            <v>0</v>
          </cell>
        </row>
        <row r="581">
          <cell r="A581">
            <v>547</v>
          </cell>
          <cell r="E581">
            <v>0</v>
          </cell>
        </row>
        <row r="582">
          <cell r="A582">
            <v>548</v>
          </cell>
          <cell r="E582">
            <v>0</v>
          </cell>
        </row>
        <row r="583">
          <cell r="A583">
            <v>549</v>
          </cell>
          <cell r="E583">
            <v>0</v>
          </cell>
        </row>
        <row r="584">
          <cell r="A584">
            <v>550</v>
          </cell>
          <cell r="E584">
            <v>0</v>
          </cell>
        </row>
        <row r="586">
          <cell r="A586" t="str">
            <v>REF.</v>
          </cell>
          <cell r="B586" t="str">
            <v>MATERIAL CARPINTERIA DE MADERAS</v>
          </cell>
          <cell r="C586" t="str">
            <v>UNIDAD</v>
          </cell>
          <cell r="D586" t="str">
            <v>PRECIO</v>
          </cell>
          <cell r="E586" t="str">
            <v>TRANSPORTE</v>
          </cell>
        </row>
        <row r="588">
          <cell r="A588">
            <v>551</v>
          </cell>
          <cell r="B588" t="str">
            <v>Polin</v>
          </cell>
          <cell r="C588" t="str">
            <v>ML</v>
          </cell>
          <cell r="D588">
            <v>1500</v>
          </cell>
          <cell r="E588">
            <v>90</v>
          </cell>
        </row>
        <row r="589">
          <cell r="A589">
            <v>552</v>
          </cell>
          <cell r="B589" t="str">
            <v>Tabla burra de 0.30 x 3.00 mts</v>
          </cell>
          <cell r="C589" t="str">
            <v xml:space="preserve">UN </v>
          </cell>
          <cell r="D589">
            <v>7000</v>
          </cell>
          <cell r="E589">
            <v>420</v>
          </cell>
        </row>
        <row r="590">
          <cell r="A590">
            <v>553</v>
          </cell>
          <cell r="B590" t="str">
            <v>Estacas, pintura, puntillas</v>
          </cell>
          <cell r="C590" t="str">
            <v>GLB</v>
          </cell>
          <cell r="D590">
            <v>634</v>
          </cell>
          <cell r="E590">
            <v>38.04</v>
          </cell>
        </row>
        <row r="591">
          <cell r="A591">
            <v>554</v>
          </cell>
          <cell r="B591" t="str">
            <v>Guadua</v>
          </cell>
          <cell r="C591" t="str">
            <v>ML</v>
          </cell>
          <cell r="D591">
            <v>1500</v>
          </cell>
          <cell r="E591">
            <v>90</v>
          </cell>
        </row>
        <row r="592">
          <cell r="A592">
            <v>555</v>
          </cell>
          <cell r="B592" t="str">
            <v>Liston de Madera</v>
          </cell>
          <cell r="C592" t="str">
            <v>UN</v>
          </cell>
          <cell r="D592">
            <v>650</v>
          </cell>
          <cell r="E592">
            <v>39</v>
          </cell>
        </row>
        <row r="593">
          <cell r="A593">
            <v>556</v>
          </cell>
          <cell r="B593" t="str">
            <v>Cerco de madera de 0,50*0,10*3,00</v>
          </cell>
          <cell r="C593" t="str">
            <v>UN</v>
          </cell>
          <cell r="D593">
            <v>650</v>
          </cell>
          <cell r="E593">
            <v>39</v>
          </cell>
        </row>
        <row r="594">
          <cell r="A594">
            <v>557</v>
          </cell>
          <cell r="B594" t="str">
            <v>Puntilla de 2"</v>
          </cell>
          <cell r="C594" t="str">
            <v>LBR</v>
          </cell>
          <cell r="D594">
            <v>1500</v>
          </cell>
          <cell r="E594">
            <v>90</v>
          </cell>
        </row>
        <row r="595">
          <cell r="A595">
            <v>558</v>
          </cell>
          <cell r="E595">
            <v>0</v>
          </cell>
        </row>
        <row r="596">
          <cell r="A596">
            <v>559</v>
          </cell>
          <cell r="E596">
            <v>0</v>
          </cell>
        </row>
        <row r="597">
          <cell r="A597">
            <v>560</v>
          </cell>
          <cell r="E597">
            <v>0</v>
          </cell>
        </row>
        <row r="598">
          <cell r="A598">
            <v>561</v>
          </cell>
          <cell r="E598">
            <v>0</v>
          </cell>
        </row>
        <row r="599">
          <cell r="A599">
            <v>562</v>
          </cell>
          <cell r="E599">
            <v>0</v>
          </cell>
        </row>
        <row r="600">
          <cell r="A600">
            <v>563</v>
          </cell>
          <cell r="E600">
            <v>0</v>
          </cell>
        </row>
        <row r="601">
          <cell r="A601">
            <v>564</v>
          </cell>
          <cell r="E601">
            <v>0</v>
          </cell>
        </row>
        <row r="602">
          <cell r="A602">
            <v>565</v>
          </cell>
          <cell r="E602">
            <v>0</v>
          </cell>
        </row>
        <row r="603">
          <cell r="A603">
            <v>566</v>
          </cell>
          <cell r="E603">
            <v>0</v>
          </cell>
        </row>
        <row r="604">
          <cell r="A604">
            <v>567</v>
          </cell>
          <cell r="E604">
            <v>0</v>
          </cell>
        </row>
        <row r="605">
          <cell r="A605">
            <v>568</v>
          </cell>
          <cell r="E605">
            <v>0</v>
          </cell>
        </row>
        <row r="606">
          <cell r="A606">
            <v>569</v>
          </cell>
          <cell r="E606">
            <v>0</v>
          </cell>
        </row>
        <row r="607">
          <cell r="A607">
            <v>570</v>
          </cell>
          <cell r="E607">
            <v>0</v>
          </cell>
        </row>
        <row r="608">
          <cell r="A608">
            <v>571</v>
          </cell>
          <cell r="E608">
            <v>0</v>
          </cell>
        </row>
        <row r="609">
          <cell r="A609">
            <v>572</v>
          </cell>
          <cell r="E609">
            <v>0</v>
          </cell>
        </row>
        <row r="610">
          <cell r="A610">
            <v>573</v>
          </cell>
          <cell r="E610">
            <v>0</v>
          </cell>
        </row>
        <row r="611">
          <cell r="A611">
            <v>574</v>
          </cell>
          <cell r="E611">
            <v>0</v>
          </cell>
        </row>
        <row r="612">
          <cell r="A612">
            <v>575</v>
          </cell>
          <cell r="E612">
            <v>0</v>
          </cell>
        </row>
        <row r="613">
          <cell r="A613">
            <v>576</v>
          </cell>
          <cell r="E613">
            <v>0</v>
          </cell>
        </row>
        <row r="614">
          <cell r="A614">
            <v>577</v>
          </cell>
          <cell r="E614">
            <v>0</v>
          </cell>
        </row>
        <row r="615">
          <cell r="A615">
            <v>578</v>
          </cell>
          <cell r="E615">
            <v>0</v>
          </cell>
        </row>
        <row r="616">
          <cell r="A616">
            <v>579</v>
          </cell>
          <cell r="E616">
            <v>0</v>
          </cell>
        </row>
        <row r="617">
          <cell r="A617">
            <v>580</v>
          </cell>
          <cell r="E617">
            <v>0</v>
          </cell>
        </row>
        <row r="618">
          <cell r="A618">
            <v>581</v>
          </cell>
          <cell r="E618">
            <v>0</v>
          </cell>
        </row>
        <row r="619">
          <cell r="A619">
            <v>582</v>
          </cell>
          <cell r="E619">
            <v>0</v>
          </cell>
        </row>
        <row r="620">
          <cell r="A620">
            <v>583</v>
          </cell>
          <cell r="E620">
            <v>0</v>
          </cell>
        </row>
        <row r="621">
          <cell r="A621">
            <v>584</v>
          </cell>
          <cell r="E621">
            <v>0</v>
          </cell>
        </row>
        <row r="622">
          <cell r="A622">
            <v>585</v>
          </cell>
          <cell r="E622">
            <v>0</v>
          </cell>
        </row>
        <row r="623">
          <cell r="A623">
            <v>586</v>
          </cell>
          <cell r="E623">
            <v>0</v>
          </cell>
        </row>
        <row r="624">
          <cell r="A624">
            <v>587</v>
          </cell>
          <cell r="E624">
            <v>0</v>
          </cell>
        </row>
        <row r="625">
          <cell r="A625">
            <v>588</v>
          </cell>
          <cell r="E625">
            <v>0</v>
          </cell>
        </row>
        <row r="626">
          <cell r="A626">
            <v>589</v>
          </cell>
          <cell r="E626">
            <v>0</v>
          </cell>
        </row>
        <row r="627">
          <cell r="A627">
            <v>590</v>
          </cell>
          <cell r="E627">
            <v>0</v>
          </cell>
        </row>
        <row r="628">
          <cell r="A628">
            <v>591</v>
          </cell>
          <cell r="E628">
            <v>0</v>
          </cell>
        </row>
        <row r="629">
          <cell r="A629">
            <v>592</v>
          </cell>
          <cell r="E629">
            <v>0</v>
          </cell>
        </row>
        <row r="630">
          <cell r="A630">
            <v>593</v>
          </cell>
          <cell r="E630">
            <v>0</v>
          </cell>
        </row>
        <row r="631">
          <cell r="A631">
            <v>594</v>
          </cell>
          <cell r="E631">
            <v>0</v>
          </cell>
        </row>
        <row r="632">
          <cell r="A632">
            <v>595</v>
          </cell>
          <cell r="E632">
            <v>0</v>
          </cell>
        </row>
        <row r="633">
          <cell r="A633">
            <v>596</v>
          </cell>
          <cell r="E633">
            <v>0</v>
          </cell>
        </row>
        <row r="634">
          <cell r="A634">
            <v>597</v>
          </cell>
          <cell r="E634">
            <v>0</v>
          </cell>
        </row>
        <row r="635">
          <cell r="A635">
            <v>598</v>
          </cell>
          <cell r="E635">
            <v>0</v>
          </cell>
        </row>
        <row r="636">
          <cell r="A636">
            <v>599</v>
          </cell>
          <cell r="E636">
            <v>0</v>
          </cell>
        </row>
        <row r="637">
          <cell r="A637">
            <v>600</v>
          </cell>
          <cell r="E637">
            <v>0</v>
          </cell>
        </row>
        <row r="638">
          <cell r="A638">
            <v>601</v>
          </cell>
          <cell r="E638">
            <v>0</v>
          </cell>
        </row>
        <row r="639">
          <cell r="A639">
            <v>602</v>
          </cell>
          <cell r="E639">
            <v>0</v>
          </cell>
        </row>
        <row r="640">
          <cell r="A640">
            <v>603</v>
          </cell>
          <cell r="E640">
            <v>0</v>
          </cell>
        </row>
        <row r="641">
          <cell r="A641">
            <v>604</v>
          </cell>
          <cell r="E641">
            <v>0</v>
          </cell>
        </row>
        <row r="642">
          <cell r="A642">
            <v>605</v>
          </cell>
          <cell r="E642">
            <v>0</v>
          </cell>
        </row>
        <row r="643">
          <cell r="A643">
            <v>606</v>
          </cell>
          <cell r="E643">
            <v>0</v>
          </cell>
        </row>
        <row r="644">
          <cell r="A644">
            <v>607</v>
          </cell>
          <cell r="E644">
            <v>0</v>
          </cell>
        </row>
        <row r="645">
          <cell r="A645">
            <v>608</v>
          </cell>
          <cell r="E645">
            <v>0</v>
          </cell>
        </row>
        <row r="646">
          <cell r="A646">
            <v>609</v>
          </cell>
          <cell r="E646">
            <v>0</v>
          </cell>
        </row>
        <row r="647">
          <cell r="A647">
            <v>610</v>
          </cell>
          <cell r="E647">
            <v>0</v>
          </cell>
        </row>
        <row r="648">
          <cell r="A648">
            <v>611</v>
          </cell>
          <cell r="E648">
            <v>0</v>
          </cell>
        </row>
        <row r="649">
          <cell r="A649">
            <v>612</v>
          </cell>
          <cell r="E649">
            <v>0</v>
          </cell>
        </row>
        <row r="650">
          <cell r="A650">
            <v>613</v>
          </cell>
          <cell r="E650">
            <v>0</v>
          </cell>
        </row>
        <row r="651">
          <cell r="A651">
            <v>614</v>
          </cell>
          <cell r="E651">
            <v>0</v>
          </cell>
        </row>
        <row r="652">
          <cell r="A652">
            <v>615</v>
          </cell>
          <cell r="E652">
            <v>0</v>
          </cell>
        </row>
        <row r="653">
          <cell r="A653">
            <v>616</v>
          </cell>
          <cell r="E653">
            <v>0</v>
          </cell>
        </row>
        <row r="654">
          <cell r="A654">
            <v>617</v>
          </cell>
          <cell r="E654">
            <v>0</v>
          </cell>
        </row>
        <row r="655">
          <cell r="A655">
            <v>618</v>
          </cell>
          <cell r="E655">
            <v>0</v>
          </cell>
        </row>
        <row r="656">
          <cell r="A656">
            <v>619</v>
          </cell>
          <cell r="E656">
            <v>0</v>
          </cell>
        </row>
        <row r="657">
          <cell r="A657">
            <v>620</v>
          </cell>
          <cell r="E657">
            <v>0</v>
          </cell>
        </row>
        <row r="658">
          <cell r="A658">
            <v>621</v>
          </cell>
          <cell r="E658">
            <v>0</v>
          </cell>
        </row>
        <row r="659">
          <cell r="A659">
            <v>622</v>
          </cell>
          <cell r="E659">
            <v>0</v>
          </cell>
        </row>
        <row r="660">
          <cell r="A660">
            <v>623</v>
          </cell>
          <cell r="E660">
            <v>0</v>
          </cell>
        </row>
        <row r="661">
          <cell r="A661">
            <v>624</v>
          </cell>
          <cell r="E661">
            <v>0</v>
          </cell>
        </row>
        <row r="662">
          <cell r="A662">
            <v>625</v>
          </cell>
          <cell r="E662">
            <v>0</v>
          </cell>
        </row>
        <row r="663">
          <cell r="A663">
            <v>626</v>
          </cell>
          <cell r="E663">
            <v>0</v>
          </cell>
        </row>
        <row r="664">
          <cell r="A664">
            <v>627</v>
          </cell>
          <cell r="E664">
            <v>0</v>
          </cell>
        </row>
        <row r="665">
          <cell r="A665">
            <v>628</v>
          </cell>
          <cell r="E665">
            <v>0</v>
          </cell>
        </row>
        <row r="666">
          <cell r="A666">
            <v>629</v>
          </cell>
          <cell r="E666">
            <v>0</v>
          </cell>
        </row>
        <row r="667">
          <cell r="A667">
            <v>630</v>
          </cell>
          <cell r="E667">
            <v>0</v>
          </cell>
        </row>
        <row r="668">
          <cell r="A668">
            <v>631</v>
          </cell>
          <cell r="E668">
            <v>0</v>
          </cell>
        </row>
        <row r="669">
          <cell r="A669">
            <v>632</v>
          </cell>
          <cell r="E669">
            <v>0</v>
          </cell>
        </row>
        <row r="670">
          <cell r="A670">
            <v>633</v>
          </cell>
          <cell r="E670">
            <v>0</v>
          </cell>
        </row>
        <row r="671">
          <cell r="A671">
            <v>634</v>
          </cell>
          <cell r="E671">
            <v>0</v>
          </cell>
        </row>
        <row r="672">
          <cell r="A672">
            <v>635</v>
          </cell>
          <cell r="E672">
            <v>0</v>
          </cell>
        </row>
        <row r="673">
          <cell r="A673">
            <v>636</v>
          </cell>
          <cell r="E673">
            <v>0</v>
          </cell>
        </row>
        <row r="674">
          <cell r="A674">
            <v>637</v>
          </cell>
          <cell r="E674">
            <v>0</v>
          </cell>
        </row>
        <row r="675">
          <cell r="A675">
            <v>638</v>
          </cell>
          <cell r="E675">
            <v>0</v>
          </cell>
        </row>
        <row r="676">
          <cell r="A676">
            <v>639</v>
          </cell>
          <cell r="E676">
            <v>0</v>
          </cell>
        </row>
        <row r="677">
          <cell r="A677">
            <v>640</v>
          </cell>
          <cell r="E677">
            <v>0</v>
          </cell>
        </row>
        <row r="678">
          <cell r="A678">
            <v>641</v>
          </cell>
          <cell r="E678">
            <v>0</v>
          </cell>
        </row>
        <row r="679">
          <cell r="A679">
            <v>642</v>
          </cell>
          <cell r="E679">
            <v>0</v>
          </cell>
        </row>
        <row r="680">
          <cell r="A680">
            <v>643</v>
          </cell>
          <cell r="E680">
            <v>0</v>
          </cell>
        </row>
        <row r="681">
          <cell r="A681">
            <v>644</v>
          </cell>
          <cell r="E681">
            <v>0</v>
          </cell>
        </row>
        <row r="682">
          <cell r="A682">
            <v>645</v>
          </cell>
          <cell r="E682">
            <v>0</v>
          </cell>
        </row>
        <row r="683">
          <cell r="A683">
            <v>646</v>
          </cell>
          <cell r="E683">
            <v>0</v>
          </cell>
        </row>
        <row r="684">
          <cell r="A684">
            <v>647</v>
          </cell>
          <cell r="E684">
            <v>0</v>
          </cell>
        </row>
        <row r="685">
          <cell r="A685">
            <v>648</v>
          </cell>
          <cell r="E685">
            <v>0</v>
          </cell>
        </row>
        <row r="686">
          <cell r="A686">
            <v>649</v>
          </cell>
          <cell r="E686">
            <v>0</v>
          </cell>
        </row>
        <row r="687">
          <cell r="E687">
            <v>0</v>
          </cell>
        </row>
        <row r="688">
          <cell r="E688">
            <v>0</v>
          </cell>
        </row>
        <row r="689">
          <cell r="E689">
            <v>0</v>
          </cell>
        </row>
        <row r="690">
          <cell r="E690">
            <v>0</v>
          </cell>
        </row>
        <row r="691">
          <cell r="E691">
            <v>0</v>
          </cell>
        </row>
        <row r="692">
          <cell r="E692">
            <v>0</v>
          </cell>
        </row>
        <row r="693">
          <cell r="E693">
            <v>0</v>
          </cell>
        </row>
        <row r="694">
          <cell r="B694" t="str">
            <v>PUNTILLA 1 A 3"</v>
          </cell>
          <cell r="C694" t="str">
            <v>KG</v>
          </cell>
          <cell r="D694">
            <v>1500</v>
          </cell>
          <cell r="E694">
            <v>90</v>
          </cell>
        </row>
        <row r="695">
          <cell r="B695" t="str">
            <v>ALAMBRE NEGRO No 18</v>
          </cell>
          <cell r="C695" t="str">
            <v>KG</v>
          </cell>
          <cell r="D695">
            <v>2250</v>
          </cell>
          <cell r="E695">
            <v>135</v>
          </cell>
        </row>
        <row r="696">
          <cell r="B696" t="str">
            <v>POLIN</v>
          </cell>
          <cell r="C696" t="str">
            <v>ML</v>
          </cell>
          <cell r="D696">
            <v>1500</v>
          </cell>
          <cell r="E696">
            <v>90</v>
          </cell>
        </row>
        <row r="697">
          <cell r="B697" t="str">
            <v>CEMENTO</v>
          </cell>
          <cell r="C697" t="str">
            <v>KG</v>
          </cell>
          <cell r="D697">
            <v>300</v>
          </cell>
          <cell r="E697">
            <v>18</v>
          </cell>
        </row>
        <row r="698">
          <cell r="B698" t="str">
            <v xml:space="preserve">ARENA </v>
          </cell>
          <cell r="C698" t="str">
            <v>M³</v>
          </cell>
          <cell r="D698">
            <v>20000</v>
          </cell>
          <cell r="E698">
            <v>1200</v>
          </cell>
        </row>
        <row r="699">
          <cell r="B699" t="str">
            <v>GRAVILLA TRITURADA</v>
          </cell>
          <cell r="C699" t="str">
            <v>M³</v>
          </cell>
          <cell r="D699">
            <v>54000</v>
          </cell>
          <cell r="E699">
            <v>3240</v>
          </cell>
        </row>
        <row r="700">
          <cell r="B700" t="str">
            <v>AGUA</v>
          </cell>
          <cell r="C700" t="str">
            <v>LT</v>
          </cell>
          <cell r="D700">
            <v>5</v>
          </cell>
          <cell r="E700">
            <v>0.3</v>
          </cell>
        </row>
        <row r="701">
          <cell r="B701" t="str">
            <v xml:space="preserve">RECEBO </v>
          </cell>
          <cell r="C701" t="str">
            <v>M³</v>
          </cell>
          <cell r="D701">
            <v>16000</v>
          </cell>
          <cell r="E701">
            <v>960</v>
          </cell>
        </row>
        <row r="702">
          <cell r="B702" t="str">
            <v>HIERRO No 5</v>
          </cell>
          <cell r="C702" t="str">
            <v>KG</v>
          </cell>
          <cell r="D702">
            <v>2200</v>
          </cell>
          <cell r="E702">
            <v>132</v>
          </cell>
        </row>
        <row r="703">
          <cell r="B703" t="str">
            <v>HIERRO DE 3/8</v>
          </cell>
          <cell r="C703" t="str">
            <v>KG</v>
          </cell>
          <cell r="D703">
            <v>2200</v>
          </cell>
          <cell r="E703">
            <v>132</v>
          </cell>
        </row>
        <row r="704">
          <cell r="B704" t="str">
            <v>MALLA ELECTROSOLDADA Q2</v>
          </cell>
          <cell r="C704" t="str">
            <v>Und</v>
          </cell>
          <cell r="D704">
            <v>43000</v>
          </cell>
          <cell r="E704">
            <v>2580</v>
          </cell>
        </row>
        <row r="705">
          <cell r="B705" t="str">
            <v>LADRILLO TOLETE</v>
          </cell>
          <cell r="C705" t="str">
            <v>Und</v>
          </cell>
          <cell r="D705">
            <v>240</v>
          </cell>
          <cell r="E705">
            <v>14.399999999999999</v>
          </cell>
        </row>
        <row r="706">
          <cell r="B706" t="str">
            <v>BLOQUE No 5 HUECO 12X20X30</v>
          </cell>
          <cell r="C706" t="str">
            <v>Und</v>
          </cell>
          <cell r="D706">
            <v>670</v>
          </cell>
          <cell r="E706">
            <v>40.199999999999996</v>
          </cell>
        </row>
        <row r="707">
          <cell r="B707" t="str">
            <v>ARENA FINA</v>
          </cell>
          <cell r="C707" t="str">
            <v>M³</v>
          </cell>
          <cell r="D707">
            <v>20000</v>
          </cell>
          <cell r="E707">
            <v>1200</v>
          </cell>
        </row>
        <row r="708">
          <cell r="B708" t="str">
            <v>MALLA GALLINERO</v>
          </cell>
          <cell r="C708" t="str">
            <v>M²</v>
          </cell>
          <cell r="D708">
            <v>1250</v>
          </cell>
          <cell r="E708">
            <v>75</v>
          </cell>
        </row>
        <row r="709">
          <cell r="B709" t="str">
            <v>PINTURA EN ESMALTE</v>
          </cell>
          <cell r="C709" t="str">
            <v>GAL</v>
          </cell>
          <cell r="D709">
            <v>39600</v>
          </cell>
          <cell r="E709">
            <v>2376</v>
          </cell>
        </row>
        <row r="710">
          <cell r="B710" t="str">
            <v>VENTANA CUADRADA (0.50X0.50) INCLUYE VIDRIO</v>
          </cell>
          <cell r="C710" t="str">
            <v>Und</v>
          </cell>
          <cell r="D710">
            <v>80000</v>
          </cell>
          <cell r="E710">
            <v>4800</v>
          </cell>
        </row>
        <row r="711">
          <cell r="B711" t="str">
            <v>TEJA TERMOACUSTIC + CABELLETE</v>
          </cell>
          <cell r="C711" t="str">
            <v>M2</v>
          </cell>
          <cell r="D711">
            <v>24000</v>
          </cell>
          <cell r="E711">
            <v>1440</v>
          </cell>
        </row>
        <row r="712">
          <cell r="B712" t="str">
            <v>TORNILLO FIJA ALA</v>
          </cell>
          <cell r="C712" t="str">
            <v>Und.</v>
          </cell>
          <cell r="D712">
            <v>350</v>
          </cell>
          <cell r="E712">
            <v>21</v>
          </cell>
        </row>
        <row r="713">
          <cell r="B713" t="str">
            <v>TORNILLO AUTOPERFORANTE</v>
          </cell>
          <cell r="C713" t="str">
            <v>Und.</v>
          </cell>
          <cell r="D713">
            <v>300</v>
          </cell>
          <cell r="E713">
            <v>18</v>
          </cell>
        </row>
        <row r="714">
          <cell r="B714" t="str">
            <v>GRANIPLAST</v>
          </cell>
          <cell r="C714" t="str">
            <v>KG</v>
          </cell>
          <cell r="D714">
            <v>1200</v>
          </cell>
          <cell r="E714">
            <v>72</v>
          </cell>
        </row>
        <row r="715">
          <cell r="B715" t="str">
            <v>GRANITO #2</v>
          </cell>
          <cell r="C715" t="str">
            <v>BT</v>
          </cell>
          <cell r="D715">
            <v>6000</v>
          </cell>
          <cell r="E715">
            <v>360</v>
          </cell>
        </row>
        <row r="716">
          <cell r="B716" t="str">
            <v>TUBERIA PVC 4" SANITARIA</v>
          </cell>
          <cell r="C716" t="str">
            <v>ML</v>
          </cell>
          <cell r="D716">
            <v>6000</v>
          </cell>
          <cell r="E716">
            <v>360</v>
          </cell>
        </row>
        <row r="717">
          <cell r="B717" t="str">
            <v>ACCESORIOS</v>
          </cell>
          <cell r="C717" t="str">
            <v>Und</v>
          </cell>
          <cell r="D717">
            <v>2500</v>
          </cell>
          <cell r="E717">
            <v>150</v>
          </cell>
        </row>
        <row r="718">
          <cell r="B718" t="str">
            <v>CANALETA ACESCO 90X12</v>
          </cell>
          <cell r="C718" t="str">
            <v>ML</v>
          </cell>
          <cell r="D718">
            <v>20625</v>
          </cell>
          <cell r="E718">
            <v>1237.5</v>
          </cell>
        </row>
        <row r="719">
          <cell r="B719" t="str">
            <v>TUBOS FLUORESENTES 1.80 m</v>
          </cell>
          <cell r="C719" t="str">
            <v>Und.</v>
          </cell>
          <cell r="D719">
            <v>5000</v>
          </cell>
          <cell r="E719">
            <v>300</v>
          </cell>
        </row>
        <row r="720">
          <cell r="B720" t="str">
            <v>BALASTRA</v>
          </cell>
          <cell r="C720" t="str">
            <v>Und.</v>
          </cell>
          <cell r="D720">
            <v>27000</v>
          </cell>
          <cell r="E720">
            <v>1620</v>
          </cell>
        </row>
        <row r="721">
          <cell r="B721" t="str">
            <v>FOCKER</v>
          </cell>
          <cell r="C721" t="str">
            <v>Und.</v>
          </cell>
          <cell r="D721">
            <v>1100</v>
          </cell>
          <cell r="E721">
            <v>66</v>
          </cell>
        </row>
        <row r="722">
          <cell r="B722" t="str">
            <v>ALAMBRE TW #12</v>
          </cell>
          <cell r="C722" t="str">
            <v>ML</v>
          </cell>
          <cell r="D722">
            <v>600</v>
          </cell>
          <cell r="E722">
            <v>36</v>
          </cell>
        </row>
        <row r="723">
          <cell r="B723" t="str">
            <v>TUBO CONDUIT PVC 1/2"</v>
          </cell>
          <cell r="C723" t="str">
            <v>ML</v>
          </cell>
          <cell r="D723">
            <v>1100</v>
          </cell>
          <cell r="E723">
            <v>66</v>
          </cell>
        </row>
        <row r="724">
          <cell r="B724" t="str">
            <v>CAJILLA TACOS</v>
          </cell>
          <cell r="C724" t="str">
            <v>Und.</v>
          </cell>
          <cell r="D724">
            <v>7000</v>
          </cell>
          <cell r="E724">
            <v>420</v>
          </cell>
        </row>
        <row r="725">
          <cell r="B725" t="str">
            <v>INTERRUPTORES</v>
          </cell>
          <cell r="C725" t="str">
            <v>Und.</v>
          </cell>
          <cell r="D725">
            <v>2900</v>
          </cell>
          <cell r="E725">
            <v>174</v>
          </cell>
        </row>
        <row r="726">
          <cell r="B726" t="str">
            <v>VARILLA DE COBRE DE 1.80M D= 1/2"</v>
          </cell>
          <cell r="C726" t="str">
            <v>Und</v>
          </cell>
          <cell r="D726">
            <v>40000</v>
          </cell>
          <cell r="E726">
            <v>2400</v>
          </cell>
        </row>
        <row r="727">
          <cell r="B727" t="str">
            <v>ALAMBRE COBRE No 10</v>
          </cell>
          <cell r="C727" t="str">
            <v>ML</v>
          </cell>
          <cell r="D727">
            <v>1100</v>
          </cell>
          <cell r="E727">
            <v>66</v>
          </cell>
        </row>
        <row r="728">
          <cell r="B728" t="str">
            <v xml:space="preserve">ACOMETIDA EXTERNA </v>
          </cell>
          <cell r="C728" t="str">
            <v>GL</v>
          </cell>
          <cell r="D728">
            <v>500000</v>
          </cell>
          <cell r="E728">
            <v>30000</v>
          </cell>
        </row>
        <row r="729">
          <cell r="B729" t="str">
            <v xml:space="preserve">CANALETA EN LAMINA GALVANIZADA  0.25X0.35M, INCLUYE ANGULO Y SUPLEMENTO </v>
          </cell>
          <cell r="C729" t="str">
            <v>ML</v>
          </cell>
          <cell r="D729">
            <v>90000</v>
          </cell>
          <cell r="E729">
            <v>5400</v>
          </cell>
        </row>
        <row r="730">
          <cell r="B730" t="str">
            <v>ANGULO DE 2 1/2" X 3/16"</v>
          </cell>
          <cell r="C730" t="str">
            <v>ML</v>
          </cell>
          <cell r="D730">
            <v>71000</v>
          </cell>
          <cell r="E730">
            <v>4260</v>
          </cell>
        </row>
        <row r="731">
          <cell r="B731" t="str">
            <v>NIPLE GALVANIZADO 1/2"</v>
          </cell>
          <cell r="C731" t="str">
            <v>Und</v>
          </cell>
          <cell r="D731">
            <v>600</v>
          </cell>
          <cell r="E731">
            <v>36</v>
          </cell>
        </row>
        <row r="732">
          <cell r="B732" t="str">
            <v>DILATACION EN VIDRIO</v>
          </cell>
          <cell r="C732" t="str">
            <v>ML</v>
          </cell>
          <cell r="D732">
            <v>200</v>
          </cell>
          <cell r="E732">
            <v>12</v>
          </cell>
        </row>
        <row r="733">
          <cell r="B733" t="str">
            <v>ESTUCO PLASTICO PARA INTERIORES</v>
          </cell>
          <cell r="C733" t="str">
            <v>Gal</v>
          </cell>
          <cell r="D733">
            <v>12500</v>
          </cell>
          <cell r="E733">
            <v>750</v>
          </cell>
        </row>
        <row r="734">
          <cell r="B734" t="str">
            <v>VINILO VINILTEX TIPO I</v>
          </cell>
          <cell r="C734" t="str">
            <v>GaL</v>
          </cell>
          <cell r="D734">
            <v>41500</v>
          </cell>
          <cell r="E734">
            <v>2490</v>
          </cell>
        </row>
        <row r="735">
          <cell r="B735" t="str">
            <v>MORTERO 1:4</v>
          </cell>
          <cell r="C735" t="str">
            <v>M³</v>
          </cell>
          <cell r="D735">
            <v>201333</v>
          </cell>
          <cell r="E735">
            <v>12079.98</v>
          </cell>
        </row>
        <row r="736">
          <cell r="B736" t="str">
            <v>BALDOSA DUROPISO MANCESA  30X30</v>
          </cell>
          <cell r="C736" t="str">
            <v>M²</v>
          </cell>
          <cell r="D736">
            <v>20500</v>
          </cell>
          <cell r="E736">
            <v>1230</v>
          </cell>
        </row>
        <row r="737">
          <cell r="B737" t="str">
            <v>CEMENTO BLANCO</v>
          </cell>
          <cell r="C737" t="str">
            <v>KG</v>
          </cell>
          <cell r="D737">
            <v>970</v>
          </cell>
          <cell r="E737">
            <v>58.199999999999996</v>
          </cell>
        </row>
        <row r="738">
          <cell r="B738" t="str">
            <v>CONCRETO DE 3000 PSI</v>
          </cell>
          <cell r="C738" t="str">
            <v>M³</v>
          </cell>
          <cell r="D738" t="e">
            <v>#REF!</v>
          </cell>
          <cell r="E738" t="e">
            <v>#REF!</v>
          </cell>
        </row>
        <row r="739">
          <cell r="B739" t="str">
            <v>PROCTOR MODIFICADO</v>
          </cell>
          <cell r="C739" t="str">
            <v>Und</v>
          </cell>
          <cell r="D739">
            <v>70000</v>
          </cell>
          <cell r="E739">
            <v>4200</v>
          </cell>
        </row>
        <row r="740">
          <cell r="B740" t="str">
            <v>ENSAYO DE LABORATORIO</v>
          </cell>
          <cell r="C740" t="str">
            <v>M³</v>
          </cell>
          <cell r="D740">
            <v>3500</v>
          </cell>
          <cell r="E740">
            <v>210</v>
          </cell>
        </row>
        <row r="741">
          <cell r="B741" t="str">
            <v>TUBERIA PRESION PVC 1/2"</v>
          </cell>
          <cell r="C741" t="str">
            <v>ML</v>
          </cell>
          <cell r="D741">
            <v>1150</v>
          </cell>
          <cell r="E741">
            <v>69</v>
          </cell>
        </row>
        <row r="742">
          <cell r="B742" t="str">
            <v>ADAPTADOR MACHO 1/2</v>
          </cell>
          <cell r="C742" t="str">
            <v>Und</v>
          </cell>
          <cell r="D742">
            <v>300</v>
          </cell>
          <cell r="E742">
            <v>18</v>
          </cell>
        </row>
        <row r="743">
          <cell r="B743" t="str">
            <v>CODO PVC 1/2"</v>
          </cell>
          <cell r="C743" t="str">
            <v>Und</v>
          </cell>
          <cell r="D743">
            <v>300</v>
          </cell>
          <cell r="E743">
            <v>18</v>
          </cell>
        </row>
        <row r="744">
          <cell r="B744" t="str">
            <v>TEE GALVANIZADA DE 1/2"</v>
          </cell>
          <cell r="C744" t="str">
            <v>Und</v>
          </cell>
          <cell r="D744">
            <v>600</v>
          </cell>
          <cell r="E744">
            <v>36</v>
          </cell>
        </row>
        <row r="745">
          <cell r="B745" t="str">
            <v xml:space="preserve">IMPREMANTE </v>
          </cell>
          <cell r="C745" t="str">
            <v>GL</v>
          </cell>
          <cell r="D745">
            <v>22000</v>
          </cell>
          <cell r="E745">
            <v>1320</v>
          </cell>
        </row>
        <row r="746">
          <cell r="B746" t="str">
            <v>MANTO FIBERGLASS 600 XT</v>
          </cell>
          <cell r="C746" t="str">
            <v>M²</v>
          </cell>
          <cell r="D746">
            <v>11500</v>
          </cell>
          <cell r="E746">
            <v>690</v>
          </cell>
        </row>
        <row r="747">
          <cell r="B747" t="str">
            <v>CONCRETO DE 2500 PSI</v>
          </cell>
          <cell r="C747" t="str">
            <v>M³</v>
          </cell>
          <cell r="E747">
            <v>0</v>
          </cell>
        </row>
        <row r="748">
          <cell r="B748" t="str">
            <v>ENSAYO DE LABORATORIO</v>
          </cell>
          <cell r="C748" t="str">
            <v>M³</v>
          </cell>
          <cell r="D748">
            <v>5000</v>
          </cell>
          <cell r="E748">
            <v>300</v>
          </cell>
        </row>
        <row r="749">
          <cell r="B749" t="str">
            <v>TUBERIA PVC 3" SANITARIA</v>
          </cell>
          <cell r="C749" t="str">
            <v>ML</v>
          </cell>
          <cell r="D749">
            <v>4850</v>
          </cell>
          <cell r="E749">
            <v>291</v>
          </cell>
        </row>
        <row r="750">
          <cell r="B750" t="str">
            <v>CODO 3"X90 CXC SANITARIO</v>
          </cell>
          <cell r="C750" t="str">
            <v>Und</v>
          </cell>
          <cell r="D750">
            <v>3400</v>
          </cell>
          <cell r="E750">
            <v>204</v>
          </cell>
        </row>
        <row r="751">
          <cell r="B751" t="str">
            <v>CODO 4"X90 CXC SANITARIO</v>
          </cell>
          <cell r="C751" t="str">
            <v>Und</v>
          </cell>
          <cell r="D751">
            <v>5500</v>
          </cell>
          <cell r="E751">
            <v>330</v>
          </cell>
        </row>
        <row r="752">
          <cell r="B752" t="str">
            <v xml:space="preserve">LIMPIADOR PVC </v>
          </cell>
          <cell r="C752" t="str">
            <v>Und</v>
          </cell>
          <cell r="D752">
            <v>12500</v>
          </cell>
          <cell r="E752">
            <v>750</v>
          </cell>
        </row>
        <row r="753">
          <cell r="B753" t="str">
            <v>SOLDADURA PVC</v>
          </cell>
          <cell r="C753" t="str">
            <v>Und</v>
          </cell>
          <cell r="D753">
            <v>3500</v>
          </cell>
          <cell r="E753">
            <v>210</v>
          </cell>
        </row>
        <row r="754">
          <cell r="B754" t="str">
            <v>TUBERIA PVC 4" SANITARIA</v>
          </cell>
          <cell r="C754" t="str">
            <v>ML</v>
          </cell>
          <cell r="D754">
            <v>7000</v>
          </cell>
          <cell r="E754">
            <v>420</v>
          </cell>
        </row>
        <row r="755">
          <cell r="B755" t="str">
            <v xml:space="preserve">Arena </v>
          </cell>
          <cell r="C755" t="str">
            <v>M3</v>
          </cell>
          <cell r="D755">
            <v>35000</v>
          </cell>
          <cell r="E755">
            <v>2100</v>
          </cell>
        </row>
        <row r="756">
          <cell r="B756" t="str">
            <v>Gravilla</v>
          </cell>
          <cell r="C756" t="str">
            <v>M3</v>
          </cell>
          <cell r="D756">
            <v>40000</v>
          </cell>
          <cell r="E756">
            <v>2400</v>
          </cell>
        </row>
        <row r="757">
          <cell r="B757" t="str">
            <v>Varilla de 1/2"</v>
          </cell>
          <cell r="C757" t="str">
            <v>ML</v>
          </cell>
          <cell r="D757">
            <v>1900</v>
          </cell>
          <cell r="E757">
            <v>114</v>
          </cell>
        </row>
        <row r="758">
          <cell r="B758" t="str">
            <v>Platina 11/2" x 3/16</v>
          </cell>
          <cell r="C758" t="str">
            <v>ML</v>
          </cell>
          <cell r="D758">
            <v>3600</v>
          </cell>
          <cell r="E758">
            <v>216</v>
          </cell>
        </row>
        <row r="759">
          <cell r="B759" t="str">
            <v>Angulo de 2 1/2" x 1/4</v>
          </cell>
          <cell r="C759" t="str">
            <v>ML</v>
          </cell>
          <cell r="D759">
            <v>13300</v>
          </cell>
          <cell r="E759">
            <v>798</v>
          </cell>
        </row>
        <row r="760">
          <cell r="B760" t="str">
            <v>Angulo de 11/2" x 3/16</v>
          </cell>
          <cell r="C760" t="str">
            <v>ML</v>
          </cell>
          <cell r="D760">
            <v>6400</v>
          </cell>
          <cell r="E760">
            <v>384</v>
          </cell>
        </row>
        <row r="761">
          <cell r="B761" t="str">
            <v>Varilla de 5/8" Corrugada</v>
          </cell>
          <cell r="C761" t="str">
            <v>ML</v>
          </cell>
          <cell r="D761">
            <v>3300</v>
          </cell>
          <cell r="E761">
            <v>198</v>
          </cell>
        </row>
        <row r="762">
          <cell r="B762" t="str">
            <v>Corredera</v>
          </cell>
          <cell r="C762" t="str">
            <v>UN</v>
          </cell>
          <cell r="D762">
            <v>1200</v>
          </cell>
          <cell r="E762">
            <v>72</v>
          </cell>
        </row>
        <row r="763">
          <cell r="B763" t="str">
            <v>Chapa marca Vera sencilla</v>
          </cell>
          <cell r="C763" t="str">
            <v>UN</v>
          </cell>
          <cell r="D763">
            <v>25000</v>
          </cell>
          <cell r="E763">
            <v>1500</v>
          </cell>
        </row>
        <row r="764">
          <cell r="B764" t="str">
            <v>Corredera</v>
          </cell>
          <cell r="C764" t="str">
            <v>UN</v>
          </cell>
          <cell r="D764">
            <v>2500</v>
          </cell>
          <cell r="E764">
            <v>150</v>
          </cell>
        </row>
        <row r="765">
          <cell r="B765" t="str">
            <v>Angulo de 11/2"x1/8"</v>
          </cell>
          <cell r="C765" t="str">
            <v>ML</v>
          </cell>
          <cell r="D765">
            <v>6500</v>
          </cell>
          <cell r="E765">
            <v>390</v>
          </cell>
        </row>
        <row r="766">
          <cell r="B766" t="str">
            <v>Correa tipo canal</v>
          </cell>
          <cell r="C766" t="str">
            <v>ML</v>
          </cell>
          <cell r="D766">
            <v>6600</v>
          </cell>
          <cell r="E766">
            <v>396</v>
          </cell>
        </row>
        <row r="767">
          <cell r="B767" t="str">
            <v>Perno de 3/4"</v>
          </cell>
          <cell r="C767" t="str">
            <v>UN</v>
          </cell>
          <cell r="D767">
            <v>1500</v>
          </cell>
          <cell r="E767">
            <v>90</v>
          </cell>
        </row>
        <row r="768">
          <cell r="B768" t="str">
            <v>Malla eslabonada de 2x2 cal 10</v>
          </cell>
          <cell r="C768" t="str">
            <v>M2</v>
          </cell>
          <cell r="D768">
            <v>10000</v>
          </cell>
          <cell r="E768">
            <v>600</v>
          </cell>
        </row>
        <row r="769">
          <cell r="B769" t="str">
            <v>Tubo galvanizado de 2"</v>
          </cell>
          <cell r="C769" t="str">
            <v>ML</v>
          </cell>
          <cell r="D769">
            <v>8000</v>
          </cell>
          <cell r="E769">
            <v>480</v>
          </cell>
        </row>
        <row r="770">
          <cell r="B770" t="str">
            <v>Angulo de 1"x1/8"</v>
          </cell>
          <cell r="C770" t="str">
            <v>ML</v>
          </cell>
          <cell r="D770">
            <v>2000</v>
          </cell>
          <cell r="E770">
            <v>120</v>
          </cell>
        </row>
        <row r="771">
          <cell r="B771" t="str">
            <v>Platina de 1/2"x1/8"</v>
          </cell>
          <cell r="C771" t="str">
            <v>ML</v>
          </cell>
          <cell r="D771">
            <v>1300</v>
          </cell>
          <cell r="E771">
            <v>78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 "/>
      <sheetName val="MODELO APU"/>
      <sheetName val="PRECIOS"/>
      <sheetName val="APB6"/>
      <sheetName val="APB8"/>
      <sheetName val="CANTIDADES"/>
      <sheetName val="PRESUPUESTO"/>
      <sheetName val="1.1"/>
      <sheetName val="1,2"/>
      <sheetName val="1,3"/>
      <sheetName val="1,4"/>
      <sheetName val="1,5"/>
      <sheetName val="1,6"/>
      <sheetName val="2.1"/>
      <sheetName val="2.2"/>
      <sheetName val="2.3"/>
      <sheetName val="3.1"/>
      <sheetName val="3.2"/>
      <sheetName val="3,3"/>
      <sheetName val="3,4"/>
      <sheetName val="3,5"/>
      <sheetName val="APB9"/>
      <sheetName val="APB7"/>
      <sheetName val="4.1"/>
      <sheetName val="4.2"/>
      <sheetName val="4.3"/>
      <sheetName val="4.4"/>
      <sheetName val="4.5"/>
      <sheetName val="4.6"/>
      <sheetName val="5,1"/>
      <sheetName val="5,2"/>
      <sheetName val="5,3"/>
      <sheetName val="5,4"/>
      <sheetName val="5,5"/>
      <sheetName val="5,6"/>
      <sheetName val="5,7"/>
      <sheetName val="6.1"/>
      <sheetName val="6.2"/>
      <sheetName val="6.3"/>
      <sheetName val="7.1"/>
      <sheetName val="7.2"/>
      <sheetName val="8,1"/>
      <sheetName val="9.1"/>
      <sheetName val="9,2"/>
      <sheetName val="10.1"/>
      <sheetName val="10.2"/>
      <sheetName val="10.3"/>
      <sheetName val="11.1"/>
      <sheetName val="11.2"/>
      <sheetName val="11.3"/>
      <sheetName val="11.4"/>
      <sheetName val="12.1"/>
      <sheetName val="12,2"/>
      <sheetName val="13.1"/>
      <sheetName val="13.2"/>
      <sheetName val="13.3"/>
      <sheetName val="13.4"/>
      <sheetName val="13.5"/>
      <sheetName val="13.6"/>
      <sheetName val="13.7"/>
      <sheetName val="13.8"/>
      <sheetName val="13.9"/>
      <sheetName val="13,10"/>
      <sheetName val="13,11"/>
      <sheetName val="14.1"/>
      <sheetName val="15.1"/>
      <sheetName val="15.2"/>
      <sheetName val="15.3"/>
      <sheetName val="16.1"/>
      <sheetName val="16.2"/>
      <sheetName val="16.3"/>
      <sheetName val="16.4"/>
      <sheetName val="17.1"/>
      <sheetName val="17.2"/>
    </sheetNames>
    <sheetDataSet>
      <sheetData sheetId="0" refreshError="1"/>
      <sheetData sheetId="1" refreshError="1"/>
      <sheetData sheetId="2" refreshError="1">
        <row r="1">
          <cell r="A1" t="str">
            <v>REF.</v>
          </cell>
          <cell r="B1" t="str">
            <v>MATERIAL PLAYA</v>
          </cell>
          <cell r="C1" t="str">
            <v>UNIDAD</v>
          </cell>
          <cell r="D1" t="str">
            <v>PRECIO</v>
          </cell>
          <cell r="E1" t="str">
            <v>TRANSPORTE</v>
          </cell>
        </row>
        <row r="2">
          <cell r="A2">
            <v>1</v>
          </cell>
          <cell r="B2" t="str">
            <v>Abono agricola</v>
          </cell>
          <cell r="C2" t="str">
            <v>KG</v>
          </cell>
          <cell r="D2">
            <v>2500</v>
          </cell>
          <cell r="E2">
            <v>50</v>
          </cell>
          <cell r="G2" t="str">
            <v>No.</v>
          </cell>
          <cell r="H2" t="str">
            <v>EQUIPO</v>
          </cell>
          <cell r="I2" t="str">
            <v>UNID.</v>
          </cell>
          <cell r="J2" t="str">
            <v>VR. UNIT.</v>
          </cell>
        </row>
        <row r="3">
          <cell r="A3">
            <v>2</v>
          </cell>
          <cell r="B3" t="str">
            <v>Arena fina</v>
          </cell>
          <cell r="C3" t="str">
            <v>M3</v>
          </cell>
          <cell r="D3">
            <v>30000</v>
          </cell>
          <cell r="E3">
            <v>600</v>
          </cell>
          <cell r="G3">
            <v>1</v>
          </cell>
          <cell r="H3" t="str">
            <v>Canguro . Compactador</v>
          </cell>
          <cell r="I3" t="str">
            <v>Dia</v>
          </cell>
        </row>
        <row r="4">
          <cell r="A4">
            <v>3</v>
          </cell>
          <cell r="B4" t="str">
            <v>Arena para concreto</v>
          </cell>
          <cell r="C4" t="str">
            <v>M3</v>
          </cell>
          <cell r="D4">
            <v>30000</v>
          </cell>
          <cell r="E4">
            <v>600</v>
          </cell>
          <cell r="G4">
            <v>2</v>
          </cell>
          <cell r="H4" t="str">
            <v>Cargador</v>
          </cell>
          <cell r="I4" t="str">
            <v>Hora</v>
          </cell>
          <cell r="J4">
            <v>75000</v>
          </cell>
        </row>
        <row r="5">
          <cell r="A5">
            <v>4</v>
          </cell>
          <cell r="B5" t="str">
            <v>Base granular (debe cumplir con especificaciòn Art.330/02 INVIAS,e=0.2 mts</v>
          </cell>
          <cell r="C5" t="str">
            <v>M3</v>
          </cell>
          <cell r="D5">
            <v>29000</v>
          </cell>
          <cell r="E5">
            <v>580</v>
          </cell>
          <cell r="G5">
            <v>3</v>
          </cell>
          <cell r="H5" t="str">
            <v>Cilindro vibrocompactador</v>
          </cell>
          <cell r="I5" t="str">
            <v>Hora</v>
          </cell>
        </row>
        <row r="6">
          <cell r="A6">
            <v>5</v>
          </cell>
          <cell r="B6" t="str">
            <v>Grama</v>
          </cell>
          <cell r="C6" t="str">
            <v>M2</v>
          </cell>
          <cell r="D6">
            <v>3200</v>
          </cell>
          <cell r="E6">
            <v>64</v>
          </cell>
          <cell r="G6">
            <v>4</v>
          </cell>
          <cell r="H6" t="str">
            <v>Compresor con martillo</v>
          </cell>
          <cell r="I6" t="str">
            <v>Hora</v>
          </cell>
          <cell r="J6">
            <v>70000</v>
          </cell>
        </row>
        <row r="7">
          <cell r="A7">
            <v>6</v>
          </cell>
          <cell r="B7" t="str">
            <v>GRANITO #2</v>
          </cell>
          <cell r="C7" t="str">
            <v>BT</v>
          </cell>
          <cell r="D7">
            <v>7000</v>
          </cell>
          <cell r="E7">
            <v>140</v>
          </cell>
          <cell r="G7">
            <v>5</v>
          </cell>
          <cell r="H7" t="str">
            <v>Cortadora de disco para asfalto, incluye disco diamantado</v>
          </cell>
          <cell r="I7" t="str">
            <v>Dia</v>
          </cell>
          <cell r="J7">
            <v>150000</v>
          </cell>
        </row>
        <row r="8">
          <cell r="A8">
            <v>7</v>
          </cell>
          <cell r="B8" t="str">
            <v>Gravilla de 3/4" a 1"</v>
          </cell>
          <cell r="C8" t="str">
            <v>M3</v>
          </cell>
          <cell r="D8">
            <v>55000</v>
          </cell>
          <cell r="E8">
            <v>1100</v>
          </cell>
          <cell r="G8">
            <v>6</v>
          </cell>
          <cell r="H8" t="str">
            <v>Equipo de topografía</v>
          </cell>
          <cell r="I8" t="str">
            <v>Dia</v>
          </cell>
          <cell r="J8">
            <v>65000</v>
          </cell>
        </row>
        <row r="9">
          <cell r="A9">
            <v>8</v>
          </cell>
          <cell r="B9" t="str">
            <v>Guadua</v>
          </cell>
          <cell r="C9" t="str">
            <v>ML</v>
          </cell>
          <cell r="D9">
            <v>1500</v>
          </cell>
          <cell r="E9">
            <v>30</v>
          </cell>
          <cell r="G9">
            <v>7</v>
          </cell>
          <cell r="H9" t="str">
            <v>Grúa</v>
          </cell>
          <cell r="I9" t="str">
            <v>Hora</v>
          </cell>
        </row>
        <row r="10">
          <cell r="A10">
            <v>9</v>
          </cell>
          <cell r="B10" t="str">
            <v>Recebo</v>
          </cell>
          <cell r="C10" t="str">
            <v>M3</v>
          </cell>
          <cell r="D10">
            <v>19000</v>
          </cell>
          <cell r="E10">
            <v>380</v>
          </cell>
          <cell r="G10">
            <v>8</v>
          </cell>
          <cell r="H10" t="str">
            <v>Mezcladora de concreto</v>
          </cell>
          <cell r="I10" t="str">
            <v>Dia</v>
          </cell>
          <cell r="J10">
            <v>50000</v>
          </cell>
        </row>
        <row r="11">
          <cell r="A11">
            <v>10</v>
          </cell>
          <cell r="B11" t="str">
            <v>Sub - base granular para via</v>
          </cell>
          <cell r="C11" t="str">
            <v>M3</v>
          </cell>
          <cell r="D11">
            <v>12500</v>
          </cell>
          <cell r="E11">
            <v>250</v>
          </cell>
          <cell r="G11">
            <v>9</v>
          </cell>
          <cell r="H11" t="str">
            <v>Pulidora, incluye disco diamantado</v>
          </cell>
          <cell r="I11" t="str">
            <v>Dia</v>
          </cell>
          <cell r="J11">
            <v>75000</v>
          </cell>
        </row>
        <row r="12">
          <cell r="A12">
            <v>11</v>
          </cell>
          <cell r="B12" t="str">
            <v>Tierra negra</v>
          </cell>
          <cell r="C12" t="str">
            <v>M3</v>
          </cell>
          <cell r="D12">
            <v>80000</v>
          </cell>
          <cell r="E12">
            <v>1600</v>
          </cell>
          <cell r="G12">
            <v>10</v>
          </cell>
          <cell r="H12" t="str">
            <v xml:space="preserve">Vibrador de concreto </v>
          </cell>
          <cell r="I12" t="str">
            <v>Dia</v>
          </cell>
          <cell r="J12">
            <v>35000</v>
          </cell>
        </row>
        <row r="13">
          <cell r="A13">
            <v>12</v>
          </cell>
          <cell r="B13" t="str">
            <v>Triturado</v>
          </cell>
          <cell r="C13" t="str">
            <v>M3</v>
          </cell>
          <cell r="D13">
            <v>50000</v>
          </cell>
          <cell r="E13">
            <v>1000</v>
          </cell>
          <cell r="G13">
            <v>11</v>
          </cell>
          <cell r="H13" t="str">
            <v>Vibrocompactador manual (rana)</v>
          </cell>
          <cell r="I13" t="str">
            <v>Dia</v>
          </cell>
          <cell r="J13">
            <v>55000</v>
          </cell>
        </row>
        <row r="14">
          <cell r="A14">
            <v>13</v>
          </cell>
          <cell r="B14" t="str">
            <v>Piedra media zonga</v>
          </cell>
          <cell r="C14" t="str">
            <v>M3</v>
          </cell>
          <cell r="D14">
            <v>40000</v>
          </cell>
          <cell r="E14">
            <v>800</v>
          </cell>
          <cell r="G14">
            <v>12</v>
          </cell>
          <cell r="H14" t="str">
            <v>Volqueta,  6 M3</v>
          </cell>
          <cell r="I14" t="str">
            <v>Hora</v>
          </cell>
          <cell r="J14">
            <v>60000</v>
          </cell>
        </row>
        <row r="15">
          <cell r="A15">
            <v>14</v>
          </cell>
          <cell r="B15" t="str">
            <v>Arbol nativo, h &gt; 1,50 mts.</v>
          </cell>
          <cell r="C15" t="str">
            <v>UN</v>
          </cell>
          <cell r="D15">
            <v>20000</v>
          </cell>
          <cell r="E15">
            <v>400</v>
          </cell>
          <cell r="G15">
            <v>13</v>
          </cell>
        </row>
        <row r="16">
          <cell r="A16">
            <v>15</v>
          </cell>
          <cell r="B16" t="str">
            <v>Material granular</v>
          </cell>
          <cell r="C16" t="str">
            <v>M3</v>
          </cell>
          <cell r="E16">
            <v>0</v>
          </cell>
          <cell r="G16">
            <v>14</v>
          </cell>
          <cell r="H16" t="str">
            <v>Retrocargador sobre llanta CAT 910 o simi</v>
          </cell>
          <cell r="I16" t="str">
            <v>Hora</v>
          </cell>
          <cell r="J16">
            <v>85000</v>
          </cell>
        </row>
        <row r="17">
          <cell r="A17">
            <v>16</v>
          </cell>
          <cell r="B17" t="str">
            <v xml:space="preserve">Sub - base granular </v>
          </cell>
          <cell r="C17" t="str">
            <v>M3</v>
          </cell>
          <cell r="D17">
            <v>22000</v>
          </cell>
          <cell r="E17">
            <v>440</v>
          </cell>
          <cell r="G17">
            <v>15</v>
          </cell>
          <cell r="H17" t="str">
            <v>Retrocargador sobre orugas 902 o simil</v>
          </cell>
          <cell r="I17" t="str">
            <v>Hora</v>
          </cell>
          <cell r="J17">
            <v>100000</v>
          </cell>
        </row>
        <row r="18">
          <cell r="A18">
            <v>17</v>
          </cell>
          <cell r="E18">
            <v>0</v>
          </cell>
          <cell r="G18">
            <v>16</v>
          </cell>
          <cell r="H18" t="str">
            <v>Buldózer CAT D4 o similar</v>
          </cell>
          <cell r="I18" t="str">
            <v>Hora</v>
          </cell>
          <cell r="J18">
            <v>58633.620499999997</v>
          </cell>
        </row>
        <row r="19">
          <cell r="A19">
            <v>18</v>
          </cell>
          <cell r="E19">
            <v>0</v>
          </cell>
          <cell r="G19">
            <v>17</v>
          </cell>
          <cell r="H19" t="str">
            <v>Buldózer CAT D5 o similar</v>
          </cell>
          <cell r="I19" t="str">
            <v>Hora</v>
          </cell>
          <cell r="J19">
            <v>64496.982550000001</v>
          </cell>
        </row>
        <row r="20">
          <cell r="A20">
            <v>19</v>
          </cell>
          <cell r="E20">
            <v>0</v>
          </cell>
          <cell r="G20">
            <v>18</v>
          </cell>
          <cell r="H20" t="str">
            <v>Buldózer CAT D6 o similar</v>
          </cell>
          <cell r="I20" t="str">
            <v>Hora</v>
          </cell>
          <cell r="J20">
            <v>70360.344599999997</v>
          </cell>
        </row>
        <row r="21">
          <cell r="A21">
            <v>20</v>
          </cell>
          <cell r="E21">
            <v>0</v>
          </cell>
          <cell r="G21">
            <v>19</v>
          </cell>
          <cell r="H21" t="str">
            <v>Motoniveladora CAT 120 o similar</v>
          </cell>
          <cell r="I21" t="str">
            <v>Hora</v>
          </cell>
          <cell r="J21">
            <v>75000</v>
          </cell>
        </row>
        <row r="22">
          <cell r="G22">
            <v>20</v>
          </cell>
          <cell r="H22" t="str">
            <v xml:space="preserve">Compresor genérico </v>
          </cell>
          <cell r="I22" t="str">
            <v>Hora</v>
          </cell>
          <cell r="J22">
            <v>35180.172299999998</v>
          </cell>
        </row>
        <row r="23">
          <cell r="A23" t="str">
            <v>REF.</v>
          </cell>
          <cell r="B23" t="str">
            <v>MATERIAL CEMENTO</v>
          </cell>
          <cell r="C23" t="str">
            <v>UNIDAD</v>
          </cell>
          <cell r="D23" t="str">
            <v>PRECIO</v>
          </cell>
          <cell r="E23" t="str">
            <v>TRANSPORTE</v>
          </cell>
          <cell r="G23">
            <v>21</v>
          </cell>
          <cell r="H23" t="str">
            <v>Volqueta de  5 M3</v>
          </cell>
          <cell r="I23" t="str">
            <v>Hora</v>
          </cell>
          <cell r="J23">
            <v>28144.137839999999</v>
          </cell>
        </row>
        <row r="24">
          <cell r="G24">
            <v>22</v>
          </cell>
          <cell r="H24" t="str">
            <v>Irrigador 3000 Gl Dodge o simil</v>
          </cell>
          <cell r="I24" t="str">
            <v>Hora</v>
          </cell>
          <cell r="J24">
            <v>39870.861939999995</v>
          </cell>
        </row>
        <row r="25">
          <cell r="A25">
            <v>21</v>
          </cell>
          <cell r="B25" t="str">
            <v>Adoquin en concreto, tipo  PEATONAL, de 0,20 x 0,10 mts., e= 0,06 mts.,  COLOR OCRE</v>
          </cell>
          <cell r="C25" t="str">
            <v>M2</v>
          </cell>
          <cell r="D25">
            <v>35000</v>
          </cell>
          <cell r="E25">
            <v>700</v>
          </cell>
          <cell r="G25">
            <v>23</v>
          </cell>
          <cell r="H25" t="str">
            <v>Barredora Raygo o simil</v>
          </cell>
          <cell r="I25" t="str">
            <v>Hora</v>
          </cell>
          <cell r="J25">
            <v>29316.810249999999</v>
          </cell>
        </row>
        <row r="26">
          <cell r="A26">
            <v>22</v>
          </cell>
          <cell r="B26" t="str">
            <v>Adoquin en concreto, tipo  PEATONAL, en concreto, de 0,20 x 0,10 mts., e= 0,06 mts.,  COLOR GRIS</v>
          </cell>
          <cell r="C26" t="str">
            <v>M2</v>
          </cell>
          <cell r="D26">
            <v>26500</v>
          </cell>
          <cell r="E26">
            <v>530</v>
          </cell>
          <cell r="G26">
            <v>24</v>
          </cell>
          <cell r="H26" t="str">
            <v>Cargador CAT 930 o similar</v>
          </cell>
          <cell r="I26" t="str">
            <v>Hora</v>
          </cell>
          <cell r="J26">
            <v>70000</v>
          </cell>
        </row>
        <row r="27">
          <cell r="A27">
            <v>23</v>
          </cell>
          <cell r="B27" t="str">
            <v>Adoquin en concreto, tipo VEHICULAR ,  de 0,20 x 0,10 mts., e= 0,08 mts.,  COLOR NEGRO</v>
          </cell>
          <cell r="C27" t="str">
            <v>M2</v>
          </cell>
          <cell r="D27">
            <v>38000</v>
          </cell>
          <cell r="E27">
            <v>760</v>
          </cell>
          <cell r="G27">
            <v>25</v>
          </cell>
          <cell r="H27" t="str">
            <v>Vibriocompactador dinapac CAT 15A o simil</v>
          </cell>
          <cell r="I27" t="str">
            <v>Hora</v>
          </cell>
          <cell r="J27">
            <v>68000</v>
          </cell>
        </row>
        <row r="28">
          <cell r="A28">
            <v>24</v>
          </cell>
          <cell r="B28" t="str">
            <v>Adoquin en concreto, tipo VEHICULAR ,  de 0,20 x 0,10 mts., e= 0,08 mts.,  COLOR OCRE</v>
          </cell>
          <cell r="C28" t="str">
            <v>M2</v>
          </cell>
          <cell r="D28">
            <v>44678</v>
          </cell>
          <cell r="E28">
            <v>893.56000000000006</v>
          </cell>
          <cell r="G28">
            <v>26</v>
          </cell>
          <cell r="H28" t="str">
            <v>Vibriocompactador manual (Rana generico)</v>
          </cell>
          <cell r="I28" t="str">
            <v>Dia</v>
          </cell>
          <cell r="J28">
            <v>35180.172299999998</v>
          </cell>
        </row>
        <row r="29">
          <cell r="A29">
            <v>25</v>
          </cell>
          <cell r="B29" t="str">
            <v>Adoquin en concreto, tipo VEHICULAR,  de 0,20 x 0,10 mts., e= 0,08 mts.,  COLOR GRIS</v>
          </cell>
          <cell r="C29" t="str">
            <v>M2</v>
          </cell>
          <cell r="D29">
            <v>29958</v>
          </cell>
          <cell r="E29">
            <v>599.16</v>
          </cell>
          <cell r="G29">
            <v>27</v>
          </cell>
          <cell r="H29" t="str">
            <v>Carrotanque Agua</v>
          </cell>
          <cell r="I29" t="str">
            <v>Hora</v>
          </cell>
          <cell r="J29">
            <v>35600</v>
          </cell>
        </row>
        <row r="30">
          <cell r="A30">
            <v>26</v>
          </cell>
          <cell r="B30" t="str">
            <v>Banca prefabricada en concreto, sin espaldar, incluye soporte. L= 1,50 mts</v>
          </cell>
          <cell r="C30" t="str">
            <v>UN</v>
          </cell>
          <cell r="E30">
            <v>0</v>
          </cell>
          <cell r="G30">
            <v>28</v>
          </cell>
          <cell r="H30" t="str">
            <v>FINISHR CMI AP1100</v>
          </cell>
          <cell r="I30" t="str">
            <v>Hora</v>
          </cell>
          <cell r="J30">
            <v>75000</v>
          </cell>
        </row>
        <row r="31">
          <cell r="A31">
            <v>27</v>
          </cell>
          <cell r="B31" t="str">
            <v xml:space="preserve">Bolardo en concreto H=0,50 x 0,40 x 0,40 mts </v>
          </cell>
          <cell r="C31" t="str">
            <v>UN</v>
          </cell>
          <cell r="D31">
            <v>30000</v>
          </cell>
          <cell r="E31">
            <v>600</v>
          </cell>
          <cell r="G31">
            <v>29</v>
          </cell>
          <cell r="H31" t="str">
            <v>Motosierra</v>
          </cell>
          <cell r="I31" t="str">
            <v>Glob</v>
          </cell>
          <cell r="J31">
            <v>30000</v>
          </cell>
        </row>
        <row r="32">
          <cell r="A32">
            <v>28</v>
          </cell>
          <cell r="B32" t="str">
            <v>Bordillos en concreto,  prefabricado sec.,10x,25x,80</v>
          </cell>
          <cell r="C32" t="str">
            <v>UN</v>
          </cell>
          <cell r="D32">
            <v>7000</v>
          </cell>
          <cell r="E32">
            <v>140</v>
          </cell>
          <cell r="G32">
            <v>30</v>
          </cell>
          <cell r="H32" t="str">
            <v>Andamios</v>
          </cell>
          <cell r="I32" t="str">
            <v>Hora</v>
          </cell>
          <cell r="J32">
            <v>15000</v>
          </cell>
        </row>
        <row r="33">
          <cell r="A33">
            <v>29</v>
          </cell>
          <cell r="B33" t="str">
            <v>Cemento Blanco</v>
          </cell>
          <cell r="C33" t="str">
            <v>KG</v>
          </cell>
          <cell r="D33">
            <v>760</v>
          </cell>
          <cell r="E33">
            <v>15.200000000000001</v>
          </cell>
          <cell r="G33">
            <v>31</v>
          </cell>
        </row>
        <row r="34">
          <cell r="A34">
            <v>30</v>
          </cell>
          <cell r="B34" t="str">
            <v>Cemento gris</v>
          </cell>
          <cell r="C34" t="str">
            <v>KG</v>
          </cell>
          <cell r="D34">
            <v>430</v>
          </cell>
          <cell r="E34">
            <v>8.6</v>
          </cell>
          <cell r="G34">
            <v>32</v>
          </cell>
        </row>
        <row r="35">
          <cell r="E35">
            <v>0</v>
          </cell>
        </row>
        <row r="36">
          <cell r="A36">
            <v>31</v>
          </cell>
          <cell r="B36" t="str">
            <v>Loseta prefabricada en concreto,  e = 0,06 mts de 0,40 x 0,40 mts. Color Gris a Rayas</v>
          </cell>
          <cell r="C36" t="str">
            <v>M2</v>
          </cell>
          <cell r="D36">
            <v>30000</v>
          </cell>
          <cell r="E36">
            <v>600</v>
          </cell>
          <cell r="G36">
            <v>33</v>
          </cell>
        </row>
        <row r="37">
          <cell r="A37">
            <v>32</v>
          </cell>
          <cell r="B37" t="str">
            <v>Loseta prefabricada en concreto,  e = 0,06 mts de 0,40 x 0,40 mts. Color ROJO A RAYAS</v>
          </cell>
          <cell r="C37" t="str">
            <v>M2</v>
          </cell>
          <cell r="D37">
            <v>35000</v>
          </cell>
          <cell r="E37">
            <v>700</v>
          </cell>
          <cell r="G37">
            <v>34</v>
          </cell>
        </row>
        <row r="38">
          <cell r="A38">
            <v>33</v>
          </cell>
          <cell r="B38" t="str">
            <v>Loseta prefabricada en concreto,  e = 0,06 mts de 0,40 x 0,40 mts.COLOR GRIS - TOPEROL</v>
          </cell>
          <cell r="C38" t="str">
            <v>M2</v>
          </cell>
          <cell r="D38">
            <v>30000</v>
          </cell>
          <cell r="E38">
            <v>600</v>
          </cell>
          <cell r="G38">
            <v>35</v>
          </cell>
        </row>
        <row r="39">
          <cell r="A39">
            <v>34</v>
          </cell>
          <cell r="B39" t="str">
            <v>Loseta prefabricada en concreto,  e = 0,06 mts de 0,40 x 0,40 mts.COLOR GRIS A RAYAS</v>
          </cell>
          <cell r="C39" t="str">
            <v>M2</v>
          </cell>
          <cell r="D39">
            <v>30000</v>
          </cell>
          <cell r="E39">
            <v>600</v>
          </cell>
          <cell r="G39">
            <v>36</v>
          </cell>
        </row>
        <row r="40">
          <cell r="A40">
            <v>35</v>
          </cell>
          <cell r="B40" t="str">
            <v>Loseta prefabricada en concreto,  e = 0,06 mts de 0,40 x 0,40 mts.COLOR NEGRO A RAYAS</v>
          </cell>
          <cell r="C40" t="str">
            <v>M2</v>
          </cell>
          <cell r="D40">
            <v>35000</v>
          </cell>
          <cell r="E40">
            <v>700</v>
          </cell>
          <cell r="G40">
            <v>37</v>
          </cell>
        </row>
        <row r="41">
          <cell r="A41">
            <v>36</v>
          </cell>
          <cell r="B41" t="str">
            <v>Loseta prefabricada en concreto,  e = 0,06 mts de 0,40 x 0,40 mts.COLOR AZUL A RAYAS</v>
          </cell>
          <cell r="C41" t="str">
            <v>M2</v>
          </cell>
          <cell r="D41">
            <v>44500</v>
          </cell>
          <cell r="E41">
            <v>890</v>
          </cell>
          <cell r="G41">
            <v>38</v>
          </cell>
        </row>
        <row r="42">
          <cell r="A42">
            <v>37</v>
          </cell>
          <cell r="B42" t="str">
            <v>Loseta prefabricada en concreto,  e = 0,06 mts de 0,40 x 0,40 mts.COLOR OCRE a Rayas.</v>
          </cell>
          <cell r="C42" t="str">
            <v>M2</v>
          </cell>
          <cell r="D42">
            <v>38000</v>
          </cell>
          <cell r="E42">
            <v>760</v>
          </cell>
          <cell r="G42">
            <v>39</v>
          </cell>
        </row>
        <row r="43">
          <cell r="A43">
            <v>38</v>
          </cell>
          <cell r="B43" t="str">
            <v>Loseta prefabricada en concreto,  e = 0,06 mts de 0,40 x 0,40 mts.COLOR VERDE A RAYAS</v>
          </cell>
          <cell r="C43" t="str">
            <v>M2</v>
          </cell>
          <cell r="D43">
            <v>40000</v>
          </cell>
          <cell r="E43">
            <v>800</v>
          </cell>
          <cell r="G43">
            <v>40</v>
          </cell>
        </row>
        <row r="44">
          <cell r="A44">
            <v>39</v>
          </cell>
          <cell r="B44" t="str">
            <v>Sardinel prefabricado en concreto de 1,00 x 0,17 x 0,45 mts. Redondo</v>
          </cell>
          <cell r="C44" t="str">
            <v>UN</v>
          </cell>
          <cell r="D44">
            <v>13000</v>
          </cell>
          <cell r="E44">
            <v>260</v>
          </cell>
          <cell r="G44">
            <v>41</v>
          </cell>
        </row>
        <row r="45">
          <cell r="A45">
            <v>40</v>
          </cell>
          <cell r="B45" t="str">
            <v xml:space="preserve">Pegacol </v>
          </cell>
          <cell r="C45" t="str">
            <v>KG</v>
          </cell>
          <cell r="D45">
            <v>550</v>
          </cell>
          <cell r="E45">
            <v>11</v>
          </cell>
          <cell r="G45">
            <v>42</v>
          </cell>
        </row>
        <row r="46">
          <cell r="A46">
            <v>41</v>
          </cell>
          <cell r="B46" t="str">
            <v>FLEXA NYCON</v>
          </cell>
          <cell r="C46" t="str">
            <v>BOL</v>
          </cell>
          <cell r="D46">
            <v>25000</v>
          </cell>
          <cell r="E46">
            <v>500</v>
          </cell>
          <cell r="G46">
            <v>43</v>
          </cell>
        </row>
        <row r="47">
          <cell r="A47">
            <v>42</v>
          </cell>
          <cell r="B47" t="str">
            <v>Cañuelas prefabricadas</v>
          </cell>
          <cell r="C47" t="str">
            <v>UN</v>
          </cell>
          <cell r="D47">
            <v>15000</v>
          </cell>
          <cell r="E47">
            <v>300</v>
          </cell>
          <cell r="G47">
            <v>44</v>
          </cell>
        </row>
        <row r="48">
          <cell r="A48">
            <v>43</v>
          </cell>
          <cell r="B48" t="str">
            <v>FLEXTHANE-200</v>
          </cell>
          <cell r="C48" t="str">
            <v>UN</v>
          </cell>
          <cell r="D48">
            <v>1000</v>
          </cell>
          <cell r="E48">
            <v>20</v>
          </cell>
          <cell r="G48">
            <v>45</v>
          </cell>
        </row>
        <row r="49">
          <cell r="A49">
            <v>44</v>
          </cell>
          <cell r="B49" t="str">
            <v>FLEXABACKET ROOD 1/4"</v>
          </cell>
          <cell r="C49" t="str">
            <v>ML</v>
          </cell>
          <cell r="D49">
            <v>500</v>
          </cell>
          <cell r="E49">
            <v>10</v>
          </cell>
          <cell r="G49">
            <v>46</v>
          </cell>
        </row>
        <row r="50">
          <cell r="A50">
            <v>45</v>
          </cell>
          <cell r="E50">
            <v>0</v>
          </cell>
          <cell r="G50">
            <v>47</v>
          </cell>
        </row>
        <row r="51">
          <cell r="A51">
            <v>46</v>
          </cell>
          <cell r="E51">
            <v>0</v>
          </cell>
          <cell r="G51">
            <v>48</v>
          </cell>
        </row>
        <row r="52">
          <cell r="A52">
            <v>47</v>
          </cell>
          <cell r="E52">
            <v>0</v>
          </cell>
          <cell r="G52">
            <v>49</v>
          </cell>
        </row>
        <row r="53">
          <cell r="A53">
            <v>48</v>
          </cell>
          <cell r="E53">
            <v>0</v>
          </cell>
          <cell r="G53">
            <v>50</v>
          </cell>
        </row>
        <row r="54">
          <cell r="A54">
            <v>49</v>
          </cell>
          <cell r="E54">
            <v>0</v>
          </cell>
          <cell r="G54">
            <v>51</v>
          </cell>
        </row>
        <row r="55">
          <cell r="A55">
            <v>50</v>
          </cell>
          <cell r="E55">
            <v>0</v>
          </cell>
        </row>
        <row r="56">
          <cell r="A56">
            <v>51</v>
          </cell>
          <cell r="E56">
            <v>0</v>
          </cell>
          <cell r="I56">
            <v>0.75</v>
          </cell>
        </row>
        <row r="57">
          <cell r="A57">
            <v>52</v>
          </cell>
          <cell r="E57">
            <v>0</v>
          </cell>
        </row>
        <row r="58">
          <cell r="A58">
            <v>53</v>
          </cell>
          <cell r="E58">
            <v>0</v>
          </cell>
        </row>
        <row r="59">
          <cell r="A59">
            <v>54</v>
          </cell>
          <cell r="E59">
            <v>0</v>
          </cell>
        </row>
        <row r="60">
          <cell r="A60">
            <v>55</v>
          </cell>
          <cell r="E60">
            <v>0</v>
          </cell>
        </row>
        <row r="61">
          <cell r="A61">
            <v>56</v>
          </cell>
          <cell r="E61">
            <v>0</v>
          </cell>
          <cell r="J61">
            <v>30000</v>
          </cell>
        </row>
        <row r="62">
          <cell r="A62">
            <v>57</v>
          </cell>
          <cell r="E62">
            <v>0</v>
          </cell>
          <cell r="J62">
            <v>20000</v>
          </cell>
        </row>
        <row r="63">
          <cell r="A63">
            <v>58</v>
          </cell>
          <cell r="E63">
            <v>0</v>
          </cell>
          <cell r="J63">
            <v>45000</v>
          </cell>
        </row>
        <row r="64">
          <cell r="A64">
            <v>59</v>
          </cell>
          <cell r="E64">
            <v>0</v>
          </cell>
          <cell r="J64">
            <v>25000</v>
          </cell>
        </row>
        <row r="65">
          <cell r="A65">
            <v>60</v>
          </cell>
          <cell r="E65">
            <v>0</v>
          </cell>
        </row>
        <row r="66">
          <cell r="A66">
            <v>61</v>
          </cell>
          <cell r="E66">
            <v>0</v>
          </cell>
        </row>
        <row r="67">
          <cell r="A67">
            <v>62</v>
          </cell>
          <cell r="E67">
            <v>0</v>
          </cell>
        </row>
        <row r="68">
          <cell r="A68">
            <v>63</v>
          </cell>
          <cell r="E68">
            <v>0</v>
          </cell>
        </row>
        <row r="69">
          <cell r="A69">
            <v>64</v>
          </cell>
          <cell r="E69">
            <v>0</v>
          </cell>
        </row>
        <row r="70">
          <cell r="A70">
            <v>65</v>
          </cell>
          <cell r="E70">
            <v>0</v>
          </cell>
        </row>
        <row r="71">
          <cell r="A71">
            <v>66</v>
          </cell>
          <cell r="E71">
            <v>0</v>
          </cell>
          <cell r="G71" t="str">
            <v>No.</v>
          </cell>
          <cell r="H71" t="str">
            <v>DESCRIPCION</v>
          </cell>
          <cell r="I71" t="str">
            <v>UNID.</v>
          </cell>
          <cell r="J71" t="str">
            <v>VR. UNIT.</v>
          </cell>
        </row>
        <row r="72">
          <cell r="A72">
            <v>67</v>
          </cell>
          <cell r="E72">
            <v>0</v>
          </cell>
          <cell r="G72">
            <v>1</v>
          </cell>
          <cell r="H72" t="str">
            <v>Concreto 2500psi</v>
          </cell>
          <cell r="I72" t="str">
            <v>M3</v>
          </cell>
          <cell r="J72">
            <v>229000</v>
          </cell>
        </row>
        <row r="73">
          <cell r="A73">
            <v>68</v>
          </cell>
          <cell r="E73">
            <v>0</v>
          </cell>
          <cell r="G73">
            <v>2</v>
          </cell>
          <cell r="H73" t="str">
            <v>Formaleta</v>
          </cell>
          <cell r="I73" t="str">
            <v>M2</v>
          </cell>
          <cell r="J73">
            <v>12000</v>
          </cell>
        </row>
        <row r="74">
          <cell r="A74">
            <v>69</v>
          </cell>
          <cell r="E74">
            <v>0</v>
          </cell>
          <cell r="G74">
            <v>3</v>
          </cell>
        </row>
        <row r="75">
          <cell r="A75">
            <v>70</v>
          </cell>
          <cell r="E75">
            <v>0</v>
          </cell>
          <cell r="G75">
            <v>4</v>
          </cell>
        </row>
        <row r="76">
          <cell r="G76">
            <v>5</v>
          </cell>
          <cell r="H76" t="str">
            <v>Mortero 1:6</v>
          </cell>
          <cell r="I76" t="str">
            <v>M3</v>
          </cell>
          <cell r="J76">
            <v>161230</v>
          </cell>
        </row>
        <row r="77">
          <cell r="A77" t="str">
            <v>REF.</v>
          </cell>
          <cell r="B77" t="str">
            <v>MATERIAL GRESS</v>
          </cell>
          <cell r="C77" t="str">
            <v>UNIDAD</v>
          </cell>
          <cell r="D77" t="str">
            <v>PRECIO</v>
          </cell>
          <cell r="E77" t="str">
            <v>TRANSPORTE</v>
          </cell>
          <cell r="G77">
            <v>6</v>
          </cell>
          <cell r="H77" t="str">
            <v>Mortero 1:4</v>
          </cell>
          <cell r="I77" t="str">
            <v>M3</v>
          </cell>
          <cell r="J77">
            <v>209050</v>
          </cell>
        </row>
        <row r="78">
          <cell r="G78">
            <v>7</v>
          </cell>
          <cell r="H78" t="str">
            <v>Concreto 3000psi</v>
          </cell>
          <cell r="I78" t="str">
            <v>M3</v>
          </cell>
          <cell r="J78">
            <v>265087</v>
          </cell>
        </row>
        <row r="79">
          <cell r="A79">
            <v>71</v>
          </cell>
          <cell r="B79" t="str">
            <v>Baldosa Duropiso Mancesa  30X30</v>
          </cell>
          <cell r="C79" t="str">
            <v>M²</v>
          </cell>
          <cell r="D79">
            <v>20500</v>
          </cell>
          <cell r="E79">
            <v>1230</v>
          </cell>
          <cell r="G79">
            <v>8</v>
          </cell>
          <cell r="H79" t="str">
            <v>Concreto Ciclópeo</v>
          </cell>
          <cell r="I79" t="str">
            <v>M3</v>
          </cell>
          <cell r="J79">
            <v>210000</v>
          </cell>
        </row>
        <row r="80">
          <cell r="A80">
            <v>72</v>
          </cell>
          <cell r="B80" t="str">
            <v xml:space="preserve">Bloque No 4 Hueco </v>
          </cell>
          <cell r="C80" t="str">
            <v>Und</v>
          </cell>
          <cell r="D80">
            <v>480</v>
          </cell>
          <cell r="E80">
            <v>28.799999999999997</v>
          </cell>
          <cell r="G80">
            <v>9</v>
          </cell>
          <cell r="H80" t="str">
            <v>Acero de refuerzo de 60.000 PSI</v>
          </cell>
          <cell r="I80" t="str">
            <v>KG</v>
          </cell>
          <cell r="J80">
            <v>2900</v>
          </cell>
        </row>
        <row r="81">
          <cell r="A81">
            <v>73</v>
          </cell>
          <cell r="B81" t="str">
            <v>Bloque No 5 Hueco 12X20X30</v>
          </cell>
          <cell r="C81" t="str">
            <v>Und</v>
          </cell>
          <cell r="D81">
            <v>670</v>
          </cell>
          <cell r="E81">
            <v>40.199999999999996</v>
          </cell>
          <cell r="G81">
            <v>10</v>
          </cell>
        </row>
        <row r="82">
          <cell r="A82">
            <v>74</v>
          </cell>
          <cell r="B82" t="str">
            <v>Ladrillo Tolete</v>
          </cell>
          <cell r="C82" t="str">
            <v>Und</v>
          </cell>
          <cell r="D82">
            <v>240</v>
          </cell>
          <cell r="E82">
            <v>14.399999999999999</v>
          </cell>
          <cell r="G82">
            <v>11</v>
          </cell>
        </row>
        <row r="83">
          <cell r="A83">
            <v>75</v>
          </cell>
          <cell r="B83" t="str">
            <v>Tuberia de gres, D= 6"</v>
          </cell>
          <cell r="C83" t="str">
            <v>ML</v>
          </cell>
          <cell r="E83">
            <v>0</v>
          </cell>
          <cell r="G83">
            <v>12</v>
          </cell>
        </row>
        <row r="84">
          <cell r="A84">
            <v>76</v>
          </cell>
          <cell r="B84" t="str">
            <v>Adoquines de arcilla   para piso, e =.06 mt ,20 mt x,10 mt, deacuerdo a la NTC 2017.</v>
          </cell>
          <cell r="C84" t="str">
            <v>ML</v>
          </cell>
          <cell r="D84">
            <v>25000</v>
          </cell>
          <cell r="E84">
            <v>1500</v>
          </cell>
          <cell r="G84">
            <v>13</v>
          </cell>
        </row>
        <row r="85">
          <cell r="A85">
            <v>77</v>
          </cell>
          <cell r="B85" t="str">
            <v>Tuberia de gres, D= 8"</v>
          </cell>
          <cell r="C85" t="str">
            <v>ML</v>
          </cell>
          <cell r="D85">
            <v>13100</v>
          </cell>
          <cell r="E85">
            <v>786</v>
          </cell>
          <cell r="G85">
            <v>14</v>
          </cell>
        </row>
        <row r="86">
          <cell r="A86">
            <v>78</v>
          </cell>
          <cell r="B86" t="str">
            <v xml:space="preserve">Ladrillo a la vista semiprensado por una cara </v>
          </cell>
          <cell r="C86" t="str">
            <v>Und</v>
          </cell>
          <cell r="D86">
            <v>860</v>
          </cell>
          <cell r="E86">
            <v>51.6</v>
          </cell>
          <cell r="G86">
            <v>15</v>
          </cell>
        </row>
        <row r="87">
          <cell r="A87">
            <v>79</v>
          </cell>
          <cell r="B87" t="str">
            <v>Piso en gres de 0.10 x 0.20</v>
          </cell>
          <cell r="C87" t="str">
            <v>M²</v>
          </cell>
          <cell r="D87">
            <v>12500</v>
          </cell>
          <cell r="E87">
            <v>750</v>
          </cell>
          <cell r="G87">
            <v>16</v>
          </cell>
        </row>
        <row r="88">
          <cell r="A88">
            <v>80</v>
          </cell>
          <cell r="B88" t="str">
            <v>Ceramica Minimal Petroleo 45x45 Alfa</v>
          </cell>
          <cell r="C88" t="str">
            <v>M²</v>
          </cell>
          <cell r="D88">
            <v>28000</v>
          </cell>
          <cell r="E88">
            <v>1680</v>
          </cell>
          <cell r="G88">
            <v>17</v>
          </cell>
        </row>
        <row r="89">
          <cell r="A89">
            <v>81</v>
          </cell>
          <cell r="B89" t="str">
            <v>Ceramica  AZUL 0.20 x 0.20</v>
          </cell>
          <cell r="C89" t="str">
            <v>M²</v>
          </cell>
          <cell r="D89">
            <v>25000</v>
          </cell>
          <cell r="E89">
            <v>1500</v>
          </cell>
          <cell r="G89">
            <v>18</v>
          </cell>
        </row>
        <row r="90">
          <cell r="A90">
            <v>82</v>
          </cell>
          <cell r="B90" t="str">
            <v>Ceramica  BLANCO 0.20 x 0.20</v>
          </cell>
          <cell r="C90" t="str">
            <v>M²</v>
          </cell>
          <cell r="D90">
            <v>20000</v>
          </cell>
          <cell r="E90">
            <v>1200</v>
          </cell>
        </row>
        <row r="91">
          <cell r="A91">
            <v>83</v>
          </cell>
          <cell r="B91" t="str">
            <v>Ceramica  AMARILLO 0.20 x 0.20</v>
          </cell>
          <cell r="C91" t="str">
            <v>M²</v>
          </cell>
          <cell r="D91">
            <v>25000</v>
          </cell>
          <cell r="E91">
            <v>1500</v>
          </cell>
        </row>
        <row r="92">
          <cell r="A92">
            <v>84</v>
          </cell>
          <cell r="B92" t="str">
            <v xml:space="preserve">Ladrillo a la vista semiprensado por ambas caras </v>
          </cell>
          <cell r="C92" t="str">
            <v>Und</v>
          </cell>
          <cell r="D92">
            <v>1200</v>
          </cell>
          <cell r="E92">
            <v>72</v>
          </cell>
          <cell r="G92">
            <v>19</v>
          </cell>
        </row>
        <row r="93">
          <cell r="A93">
            <v>85</v>
          </cell>
          <cell r="B93" t="str">
            <v>Marmolina</v>
          </cell>
          <cell r="C93" t="str">
            <v>KG</v>
          </cell>
          <cell r="D93">
            <v>200</v>
          </cell>
          <cell r="E93">
            <v>12</v>
          </cell>
          <cell r="G93">
            <v>20</v>
          </cell>
        </row>
        <row r="94">
          <cell r="A94">
            <v>86</v>
          </cell>
          <cell r="B94" t="str">
            <v>Color Mineral</v>
          </cell>
          <cell r="C94" t="str">
            <v>KG</v>
          </cell>
          <cell r="D94">
            <v>7500</v>
          </cell>
          <cell r="E94">
            <v>450</v>
          </cell>
          <cell r="G94">
            <v>21</v>
          </cell>
        </row>
        <row r="95">
          <cell r="A95">
            <v>87</v>
          </cell>
          <cell r="B95" t="str">
            <v>Tableta Egipcia de 10x10</v>
          </cell>
          <cell r="C95" t="str">
            <v>M2</v>
          </cell>
          <cell r="D95">
            <v>10000</v>
          </cell>
          <cell r="E95">
            <v>600</v>
          </cell>
          <cell r="G95">
            <v>22</v>
          </cell>
        </row>
        <row r="96">
          <cell r="A96">
            <v>88</v>
          </cell>
          <cell r="B96" t="str">
            <v>TABLON ALFA DE 0,25*0,25MTR</v>
          </cell>
          <cell r="C96" t="str">
            <v>M2</v>
          </cell>
          <cell r="D96">
            <v>9200</v>
          </cell>
          <cell r="E96">
            <v>552</v>
          </cell>
          <cell r="G96">
            <v>23</v>
          </cell>
        </row>
        <row r="97">
          <cell r="A97">
            <v>89</v>
          </cell>
          <cell r="E97">
            <v>0</v>
          </cell>
          <cell r="G97">
            <v>24</v>
          </cell>
        </row>
        <row r="98">
          <cell r="A98">
            <v>90</v>
          </cell>
          <cell r="E98">
            <v>0</v>
          </cell>
          <cell r="G98">
            <v>25</v>
          </cell>
        </row>
        <row r="99">
          <cell r="A99">
            <v>91</v>
          </cell>
          <cell r="E99">
            <v>0</v>
          </cell>
          <cell r="G99">
            <v>26</v>
          </cell>
        </row>
        <row r="100">
          <cell r="A100">
            <v>92</v>
          </cell>
          <cell r="E100">
            <v>0</v>
          </cell>
          <cell r="G100">
            <v>27</v>
          </cell>
        </row>
        <row r="101">
          <cell r="A101">
            <v>93</v>
          </cell>
          <cell r="E101">
            <v>0</v>
          </cell>
          <cell r="G101">
            <v>28</v>
          </cell>
        </row>
        <row r="102">
          <cell r="A102">
            <v>94</v>
          </cell>
          <cell r="E102">
            <v>0</v>
          </cell>
          <cell r="G102">
            <v>29</v>
          </cell>
        </row>
        <row r="103">
          <cell r="A103">
            <v>95</v>
          </cell>
          <cell r="E103">
            <v>0</v>
          </cell>
          <cell r="G103">
            <v>30</v>
          </cell>
        </row>
        <row r="104">
          <cell r="A104">
            <v>96</v>
          </cell>
          <cell r="E104">
            <v>0</v>
          </cell>
          <cell r="G104">
            <v>31</v>
          </cell>
        </row>
        <row r="105">
          <cell r="A105">
            <v>97</v>
          </cell>
          <cell r="E105">
            <v>0</v>
          </cell>
          <cell r="G105">
            <v>32</v>
          </cell>
        </row>
        <row r="106">
          <cell r="A106">
            <v>98</v>
          </cell>
          <cell r="E106">
            <v>0</v>
          </cell>
          <cell r="G106">
            <v>33</v>
          </cell>
        </row>
        <row r="107">
          <cell r="A107">
            <v>99</v>
          </cell>
          <cell r="E107">
            <v>0</v>
          </cell>
          <cell r="G107">
            <v>34</v>
          </cell>
        </row>
        <row r="108">
          <cell r="A108">
            <v>100</v>
          </cell>
          <cell r="E108">
            <v>0</v>
          </cell>
          <cell r="G108">
            <v>35</v>
          </cell>
        </row>
        <row r="109">
          <cell r="A109">
            <v>101</v>
          </cell>
          <cell r="E109">
            <v>0</v>
          </cell>
          <cell r="G109">
            <v>36</v>
          </cell>
        </row>
        <row r="110">
          <cell r="A110">
            <v>102</v>
          </cell>
          <cell r="E110">
            <v>0</v>
          </cell>
          <cell r="G110">
            <v>37</v>
          </cell>
        </row>
        <row r="111">
          <cell r="A111">
            <v>103</v>
          </cell>
          <cell r="E111">
            <v>0</v>
          </cell>
          <cell r="G111">
            <v>38</v>
          </cell>
        </row>
        <row r="112">
          <cell r="A112">
            <v>104</v>
          </cell>
          <cell r="E112">
            <v>0</v>
          </cell>
          <cell r="G112">
            <v>39</v>
          </cell>
        </row>
        <row r="113">
          <cell r="A113">
            <v>105</v>
          </cell>
          <cell r="E113">
            <v>0</v>
          </cell>
          <cell r="G113">
            <v>40</v>
          </cell>
        </row>
        <row r="114">
          <cell r="A114">
            <v>106</v>
          </cell>
          <cell r="E114">
            <v>0</v>
          </cell>
          <cell r="G114">
            <v>41</v>
          </cell>
        </row>
        <row r="115">
          <cell r="A115">
            <v>107</v>
          </cell>
          <cell r="E115">
            <v>0</v>
          </cell>
          <cell r="G115">
            <v>42</v>
          </cell>
        </row>
        <row r="116">
          <cell r="A116">
            <v>108</v>
          </cell>
          <cell r="E116">
            <v>0</v>
          </cell>
          <cell r="G116">
            <v>43</v>
          </cell>
        </row>
        <row r="117">
          <cell r="A117">
            <v>109</v>
          </cell>
          <cell r="E117">
            <v>0</v>
          </cell>
          <cell r="G117">
            <v>44</v>
          </cell>
        </row>
        <row r="118">
          <cell r="A118">
            <v>110</v>
          </cell>
          <cell r="E118">
            <v>0</v>
          </cell>
          <cell r="G118">
            <v>45</v>
          </cell>
        </row>
        <row r="119">
          <cell r="E119">
            <v>0</v>
          </cell>
          <cell r="G119">
            <v>46</v>
          </cell>
        </row>
        <row r="120">
          <cell r="E120">
            <v>0</v>
          </cell>
          <cell r="G120">
            <v>47</v>
          </cell>
        </row>
        <row r="121">
          <cell r="G121">
            <v>48</v>
          </cell>
        </row>
        <row r="122">
          <cell r="A122" t="str">
            <v>REF.</v>
          </cell>
          <cell r="B122" t="str">
            <v>MATERIAL ELECTRICO</v>
          </cell>
          <cell r="C122" t="str">
            <v>UNIDAD</v>
          </cell>
          <cell r="D122" t="str">
            <v>PRECIO</v>
          </cell>
          <cell r="E122" t="str">
            <v>TRANSPORTE</v>
          </cell>
          <cell r="G122">
            <v>49</v>
          </cell>
        </row>
        <row r="123">
          <cell r="G123">
            <v>50</v>
          </cell>
        </row>
        <row r="124">
          <cell r="A124">
            <v>111</v>
          </cell>
          <cell r="B124" t="str">
            <v>Poste Cemento 750 Kg x 12mrs</v>
          </cell>
          <cell r="C124" t="str">
            <v>UN</v>
          </cell>
          <cell r="E124">
            <v>0</v>
          </cell>
          <cell r="G124">
            <v>51</v>
          </cell>
        </row>
        <row r="125">
          <cell r="A125">
            <v>112</v>
          </cell>
          <cell r="B125" t="str">
            <v>Cable ACSR Nº 1/0</v>
          </cell>
          <cell r="C125" t="str">
            <v>ML</v>
          </cell>
          <cell r="E125">
            <v>0</v>
          </cell>
          <cell r="G125">
            <v>52</v>
          </cell>
        </row>
        <row r="126">
          <cell r="A126">
            <v>113</v>
          </cell>
          <cell r="B126" t="str">
            <v>Conectores Linea Viva</v>
          </cell>
          <cell r="C126" t="str">
            <v>UN</v>
          </cell>
          <cell r="E126">
            <v>0</v>
          </cell>
          <cell r="G126">
            <v>53</v>
          </cell>
        </row>
        <row r="127">
          <cell r="A127">
            <v>114</v>
          </cell>
          <cell r="B127" t="str">
            <v>Pernos de Maquina de 10"</v>
          </cell>
          <cell r="C127" t="str">
            <v>UN</v>
          </cell>
          <cell r="E127">
            <v>0</v>
          </cell>
          <cell r="G127">
            <v>54</v>
          </cell>
        </row>
        <row r="128">
          <cell r="A128">
            <v>115</v>
          </cell>
          <cell r="B128" t="str">
            <v>Cruceta Metalica de 2 1/2 x 2 1/2 x 3/16 x 2 x 1</v>
          </cell>
          <cell r="C128" t="str">
            <v>UN</v>
          </cell>
          <cell r="E128">
            <v>0</v>
          </cell>
          <cell r="G128">
            <v>55</v>
          </cell>
        </row>
        <row r="129">
          <cell r="A129">
            <v>116</v>
          </cell>
          <cell r="B129" t="str">
            <v>Diagonal de 0.6mts</v>
          </cell>
          <cell r="C129" t="str">
            <v>UN</v>
          </cell>
          <cell r="E129">
            <v>0</v>
          </cell>
          <cell r="G129">
            <v>56</v>
          </cell>
        </row>
        <row r="130">
          <cell r="A130">
            <v>117</v>
          </cell>
          <cell r="B130" t="str">
            <v xml:space="preserve">Aislador tipo disco de 6" </v>
          </cell>
          <cell r="C130" t="str">
            <v>UN</v>
          </cell>
          <cell r="E130">
            <v>0</v>
          </cell>
          <cell r="G130">
            <v>57</v>
          </cell>
        </row>
        <row r="131">
          <cell r="A131">
            <v>118</v>
          </cell>
          <cell r="B131" t="str">
            <v>Grapa de retención</v>
          </cell>
          <cell r="C131" t="str">
            <v>UN</v>
          </cell>
          <cell r="E131">
            <v>0</v>
          </cell>
          <cell r="G131">
            <v>58</v>
          </cell>
        </row>
        <row r="132">
          <cell r="A132">
            <v>119</v>
          </cell>
          <cell r="B132" t="str">
            <v>Tuercas de ojo</v>
          </cell>
          <cell r="C132" t="str">
            <v>UN</v>
          </cell>
          <cell r="E132">
            <v>0</v>
          </cell>
          <cell r="G132">
            <v>59</v>
          </cell>
        </row>
        <row r="133">
          <cell r="A133">
            <v>120</v>
          </cell>
          <cell r="B133" t="str">
            <v>Collarines de 5 a 6</v>
          </cell>
          <cell r="C133" t="str">
            <v>UN</v>
          </cell>
          <cell r="E133">
            <v>0</v>
          </cell>
          <cell r="G133">
            <v>60</v>
          </cell>
        </row>
        <row r="134">
          <cell r="A134">
            <v>121</v>
          </cell>
          <cell r="B134" t="str">
            <v>Cruceta para Transformador</v>
          </cell>
          <cell r="C134" t="str">
            <v>UN</v>
          </cell>
          <cell r="E134">
            <v>0</v>
          </cell>
          <cell r="G134">
            <v>61</v>
          </cell>
        </row>
        <row r="135">
          <cell r="A135">
            <v>122</v>
          </cell>
          <cell r="B135" t="str">
            <v>Corta Circuitos</v>
          </cell>
          <cell r="C135" t="str">
            <v>UN</v>
          </cell>
          <cell r="E135">
            <v>0</v>
          </cell>
          <cell r="G135">
            <v>62</v>
          </cell>
        </row>
        <row r="136">
          <cell r="A136">
            <v>123</v>
          </cell>
          <cell r="B136" t="str">
            <v>Para Rayos</v>
          </cell>
          <cell r="C136" t="str">
            <v>UN</v>
          </cell>
          <cell r="E136">
            <v>0</v>
          </cell>
          <cell r="G136">
            <v>63</v>
          </cell>
        </row>
        <row r="137">
          <cell r="A137">
            <v>124</v>
          </cell>
          <cell r="B137" t="str">
            <v>Polo a Tierra</v>
          </cell>
          <cell r="C137" t="str">
            <v>UN</v>
          </cell>
          <cell r="E137">
            <v>0</v>
          </cell>
          <cell r="G137">
            <v>64</v>
          </cell>
        </row>
        <row r="138">
          <cell r="A138">
            <v>125</v>
          </cell>
          <cell r="B138" t="str">
            <v xml:space="preserve">Transformador  </v>
          </cell>
          <cell r="C138" t="str">
            <v>UN</v>
          </cell>
          <cell r="E138">
            <v>0</v>
          </cell>
          <cell r="G138">
            <v>65</v>
          </cell>
        </row>
        <row r="139">
          <cell r="A139">
            <v>126</v>
          </cell>
          <cell r="B139" t="str">
            <v>Tubo de 2"</v>
          </cell>
          <cell r="C139" t="str">
            <v>ML</v>
          </cell>
          <cell r="E139">
            <v>0</v>
          </cell>
          <cell r="G139">
            <v>66</v>
          </cell>
        </row>
        <row r="140">
          <cell r="A140">
            <v>127</v>
          </cell>
          <cell r="B140" t="str">
            <v>Cable Nº 6 THHN</v>
          </cell>
          <cell r="C140" t="str">
            <v>ML</v>
          </cell>
          <cell r="E140">
            <v>0</v>
          </cell>
          <cell r="G140">
            <v>67</v>
          </cell>
        </row>
        <row r="141">
          <cell r="A141">
            <v>128</v>
          </cell>
          <cell r="B141" t="str">
            <v>Caja Contador</v>
          </cell>
          <cell r="C141" t="str">
            <v>UN</v>
          </cell>
          <cell r="E141">
            <v>0</v>
          </cell>
          <cell r="G141">
            <v>68</v>
          </cell>
        </row>
        <row r="142">
          <cell r="A142">
            <v>129</v>
          </cell>
          <cell r="B142" t="str">
            <v>Contador</v>
          </cell>
          <cell r="C142" t="str">
            <v>UN</v>
          </cell>
          <cell r="E142">
            <v>0</v>
          </cell>
          <cell r="G142">
            <v>69</v>
          </cell>
        </row>
        <row r="143">
          <cell r="A143">
            <v>130</v>
          </cell>
          <cell r="B143" t="str">
            <v>Automatico de protección</v>
          </cell>
          <cell r="C143" t="str">
            <v>UN</v>
          </cell>
          <cell r="E143">
            <v>0</v>
          </cell>
          <cell r="G143">
            <v>70</v>
          </cell>
        </row>
        <row r="144">
          <cell r="A144">
            <v>131</v>
          </cell>
          <cell r="B144" t="str">
            <v>Caja Circuitos</v>
          </cell>
          <cell r="C144" t="str">
            <v>UN</v>
          </cell>
          <cell r="E144">
            <v>0</v>
          </cell>
          <cell r="G144">
            <v>71</v>
          </cell>
        </row>
        <row r="145">
          <cell r="A145">
            <v>132</v>
          </cell>
          <cell r="B145" t="str">
            <v>Automaticos</v>
          </cell>
          <cell r="C145" t="str">
            <v>ML</v>
          </cell>
          <cell r="E145">
            <v>0</v>
          </cell>
          <cell r="G145">
            <v>72</v>
          </cell>
        </row>
        <row r="146">
          <cell r="A146">
            <v>133</v>
          </cell>
          <cell r="B146" t="str">
            <v>Linea Tierra</v>
          </cell>
          <cell r="C146" t="str">
            <v>ML</v>
          </cell>
          <cell r="E146">
            <v>0</v>
          </cell>
          <cell r="G146">
            <v>73</v>
          </cell>
        </row>
        <row r="147">
          <cell r="A147">
            <v>134</v>
          </cell>
          <cell r="B147" t="str">
            <v>Cinta Bandy de 3/4</v>
          </cell>
          <cell r="C147" t="str">
            <v>ML</v>
          </cell>
          <cell r="E147">
            <v>0</v>
          </cell>
          <cell r="G147">
            <v>74</v>
          </cell>
        </row>
        <row r="148">
          <cell r="A148">
            <v>135</v>
          </cell>
          <cell r="B148" t="str">
            <v>Hebillas de 3/4</v>
          </cell>
          <cell r="C148" t="str">
            <v>UN</v>
          </cell>
          <cell r="E148">
            <v>0</v>
          </cell>
          <cell r="G148">
            <v>75</v>
          </cell>
        </row>
        <row r="149">
          <cell r="A149">
            <v>136</v>
          </cell>
          <cell r="B149" t="str">
            <v>Vigetas</v>
          </cell>
          <cell r="C149" t="str">
            <v>UN</v>
          </cell>
          <cell r="E149">
            <v>0</v>
          </cell>
          <cell r="G149">
            <v>76</v>
          </cell>
        </row>
        <row r="150">
          <cell r="A150">
            <v>137</v>
          </cell>
          <cell r="B150" t="str">
            <v>Varilla de 1.50mts anclaje</v>
          </cell>
          <cell r="C150" t="str">
            <v>UN</v>
          </cell>
          <cell r="E150">
            <v>0</v>
          </cell>
          <cell r="G150">
            <v>77</v>
          </cell>
        </row>
        <row r="151">
          <cell r="A151">
            <v>138</v>
          </cell>
          <cell r="B151" t="str">
            <v>Arandela de 4 x 4</v>
          </cell>
          <cell r="C151" t="str">
            <v>UN</v>
          </cell>
          <cell r="E151">
            <v>0</v>
          </cell>
          <cell r="G151">
            <v>78</v>
          </cell>
        </row>
        <row r="152">
          <cell r="A152">
            <v>139</v>
          </cell>
          <cell r="B152" t="str">
            <v>Arandela de 2 x 2</v>
          </cell>
          <cell r="C152" t="str">
            <v>CUARTO</v>
          </cell>
          <cell r="E152">
            <v>0</v>
          </cell>
          <cell r="G152">
            <v>79</v>
          </cell>
        </row>
        <row r="153">
          <cell r="A153">
            <v>140</v>
          </cell>
          <cell r="B153" t="str">
            <v>Arandela de presion para 1 1/2</v>
          </cell>
          <cell r="C153" t="str">
            <v>UN</v>
          </cell>
          <cell r="E153">
            <v>0</v>
          </cell>
          <cell r="G153">
            <v>80</v>
          </cell>
        </row>
        <row r="154">
          <cell r="A154">
            <v>141</v>
          </cell>
          <cell r="B154" t="str">
            <v>Pernos de Maquina de 2"  x 1 1/2</v>
          </cell>
          <cell r="C154" t="str">
            <v>UN</v>
          </cell>
          <cell r="E154">
            <v>0</v>
          </cell>
        </row>
        <row r="155">
          <cell r="A155">
            <v>142</v>
          </cell>
          <cell r="B155" t="str">
            <v>Cable Acero de 3/8</v>
          </cell>
          <cell r="C155" t="str">
            <v>UN</v>
          </cell>
          <cell r="E155">
            <v>0</v>
          </cell>
        </row>
        <row r="156">
          <cell r="A156">
            <v>143</v>
          </cell>
          <cell r="B156" t="str">
            <v>Aisladores Tipo Tensor</v>
          </cell>
          <cell r="C156" t="str">
            <v>UN</v>
          </cell>
          <cell r="E156">
            <v>0</v>
          </cell>
        </row>
        <row r="157">
          <cell r="A157">
            <v>144</v>
          </cell>
          <cell r="B157" t="str">
            <v>Guarda Cabos</v>
          </cell>
          <cell r="C157" t="str">
            <v>ML</v>
          </cell>
          <cell r="E157">
            <v>0</v>
          </cell>
        </row>
        <row r="158">
          <cell r="A158">
            <v>145</v>
          </cell>
          <cell r="B158" t="str">
            <v>Grapa 3 pernos</v>
          </cell>
          <cell r="C158" t="str">
            <v>ML</v>
          </cell>
          <cell r="E158">
            <v>0</v>
          </cell>
        </row>
        <row r="159">
          <cell r="A159">
            <v>146</v>
          </cell>
          <cell r="B159" t="str">
            <v>Ducto de 2"</v>
          </cell>
          <cell r="C159" t="str">
            <v>ML</v>
          </cell>
          <cell r="E159">
            <v>0</v>
          </cell>
        </row>
        <row r="160">
          <cell r="A160">
            <v>147</v>
          </cell>
          <cell r="B160" t="str">
            <v>Ducto de 1 1/2"</v>
          </cell>
          <cell r="C160" t="str">
            <v>UN</v>
          </cell>
          <cell r="E160">
            <v>0</v>
          </cell>
        </row>
        <row r="161">
          <cell r="A161">
            <v>148</v>
          </cell>
          <cell r="B161" t="str">
            <v>Curva de 1 1/2"</v>
          </cell>
          <cell r="C161" t="str">
            <v>UN</v>
          </cell>
          <cell r="E161">
            <v>0</v>
          </cell>
        </row>
        <row r="162">
          <cell r="A162">
            <v>149</v>
          </cell>
          <cell r="B162" t="str">
            <v>Tapa Col Roll 0.5 x 0.5mts</v>
          </cell>
          <cell r="C162" t="str">
            <v>UN</v>
          </cell>
          <cell r="E162">
            <v>0</v>
          </cell>
        </row>
        <row r="163">
          <cell r="A163">
            <v>150</v>
          </cell>
          <cell r="B163" t="str">
            <v>Angulo</v>
          </cell>
          <cell r="C163" t="str">
            <v>UN</v>
          </cell>
          <cell r="E163">
            <v>0</v>
          </cell>
        </row>
        <row r="164">
          <cell r="A164">
            <v>151</v>
          </cell>
          <cell r="B164" t="str">
            <v>Cable Nº 4 Alum. Encauchetado</v>
          </cell>
          <cell r="C164" t="str">
            <v>UN</v>
          </cell>
          <cell r="E164">
            <v>0</v>
          </cell>
        </row>
        <row r="165">
          <cell r="A165">
            <v>152</v>
          </cell>
          <cell r="B165" t="str">
            <v>Cable Nº 10 Cobre THHN</v>
          </cell>
          <cell r="C165" t="str">
            <v>UN</v>
          </cell>
          <cell r="E165">
            <v>0</v>
          </cell>
        </row>
        <row r="166">
          <cell r="A166">
            <v>153</v>
          </cell>
          <cell r="B166" t="str">
            <v>Conectores para Ponchar AP1</v>
          </cell>
          <cell r="C166" t="str">
            <v>CUARTO</v>
          </cell>
          <cell r="E166">
            <v>0</v>
          </cell>
        </row>
        <row r="167">
          <cell r="A167">
            <v>154</v>
          </cell>
          <cell r="B167" t="str">
            <v>Protecciones Sumergibles para empalme</v>
          </cell>
          <cell r="C167" t="str">
            <v>UN</v>
          </cell>
          <cell r="E167">
            <v>0</v>
          </cell>
        </row>
        <row r="168">
          <cell r="A168">
            <v>155</v>
          </cell>
          <cell r="B168" t="str">
            <v>Cinta Nº 33</v>
          </cell>
          <cell r="C168" t="str">
            <v>UN</v>
          </cell>
          <cell r="E168">
            <v>0</v>
          </cell>
        </row>
        <row r="169">
          <cell r="A169">
            <v>156</v>
          </cell>
          <cell r="B169" t="str">
            <v>Cinta Nº 23</v>
          </cell>
          <cell r="C169" t="str">
            <v>UN</v>
          </cell>
          <cell r="E169">
            <v>0</v>
          </cell>
        </row>
        <row r="170">
          <cell r="A170">
            <v>157</v>
          </cell>
          <cell r="B170" t="str">
            <v>Ducto de 3" corrugado 35 x 3T para cajilla</v>
          </cell>
          <cell r="C170" t="str">
            <v>UN</v>
          </cell>
          <cell r="E170">
            <v>0</v>
          </cell>
        </row>
        <row r="171">
          <cell r="A171">
            <v>158</v>
          </cell>
          <cell r="B171" t="str">
            <v>Tubo de desague A - LL</v>
          </cell>
          <cell r="C171" t="str">
            <v>ML</v>
          </cell>
          <cell r="E171">
            <v>0</v>
          </cell>
        </row>
        <row r="172">
          <cell r="A172">
            <v>159</v>
          </cell>
          <cell r="B172" t="str">
            <v>Poste metálico de 4" de diámetro, 3 mts  de altura, pintado con base metálica para instalación o anclaje en pedestal, para dos luminarias. (según diseño )</v>
          </cell>
          <cell r="C172" t="str">
            <v>UN</v>
          </cell>
          <cell r="E172">
            <v>0</v>
          </cell>
        </row>
        <row r="173">
          <cell r="A173">
            <v>160</v>
          </cell>
          <cell r="B173" t="str">
            <v>Poste metálico de 4" de diámetro, 4 mts  de altura, pintado con base metálica para instalación o anclaje en pedestal, para cuatro luminarias. (según diseño)</v>
          </cell>
          <cell r="C173" t="str">
            <v>UN</v>
          </cell>
          <cell r="E173">
            <v>0</v>
          </cell>
        </row>
        <row r="174">
          <cell r="A174">
            <v>161</v>
          </cell>
          <cell r="E174">
            <v>0</v>
          </cell>
        </row>
        <row r="175">
          <cell r="A175">
            <v>162</v>
          </cell>
          <cell r="B175" t="str">
            <v>Transformador trifásico de 15 KVA, 13200/220 voltios</v>
          </cell>
          <cell r="C175" t="str">
            <v>UN</v>
          </cell>
          <cell r="D175">
            <v>4657500</v>
          </cell>
          <cell r="E175">
            <v>279450</v>
          </cell>
        </row>
        <row r="176">
          <cell r="A176">
            <v>163</v>
          </cell>
          <cell r="E176">
            <v>0</v>
          </cell>
        </row>
        <row r="177">
          <cell r="A177">
            <v>164</v>
          </cell>
          <cell r="E177">
            <v>0</v>
          </cell>
        </row>
        <row r="178">
          <cell r="A178">
            <v>165</v>
          </cell>
          <cell r="E178">
            <v>0</v>
          </cell>
        </row>
        <row r="179">
          <cell r="A179">
            <v>166</v>
          </cell>
          <cell r="E179">
            <v>0</v>
          </cell>
        </row>
        <row r="180">
          <cell r="A180">
            <v>167</v>
          </cell>
          <cell r="E180">
            <v>0</v>
          </cell>
        </row>
        <row r="181">
          <cell r="A181">
            <v>168</v>
          </cell>
          <cell r="E181">
            <v>0</v>
          </cell>
        </row>
        <row r="182">
          <cell r="A182">
            <v>169</v>
          </cell>
          <cell r="E182">
            <v>0</v>
          </cell>
        </row>
        <row r="183">
          <cell r="A183">
            <v>170</v>
          </cell>
          <cell r="E183">
            <v>0</v>
          </cell>
        </row>
        <row r="184">
          <cell r="A184">
            <v>171</v>
          </cell>
          <cell r="E184">
            <v>0</v>
          </cell>
        </row>
        <row r="185">
          <cell r="A185">
            <v>172</v>
          </cell>
          <cell r="E185">
            <v>0</v>
          </cell>
        </row>
        <row r="186">
          <cell r="A186">
            <v>173</v>
          </cell>
          <cell r="E186">
            <v>0</v>
          </cell>
        </row>
        <row r="187">
          <cell r="A187">
            <v>174</v>
          </cell>
          <cell r="E187">
            <v>0</v>
          </cell>
        </row>
        <row r="188">
          <cell r="A188">
            <v>175</v>
          </cell>
          <cell r="E188">
            <v>0</v>
          </cell>
        </row>
        <row r="189">
          <cell r="A189">
            <v>176</v>
          </cell>
          <cell r="E189">
            <v>0</v>
          </cell>
        </row>
        <row r="190">
          <cell r="A190">
            <v>177</v>
          </cell>
          <cell r="E190">
            <v>0</v>
          </cell>
        </row>
        <row r="191">
          <cell r="A191">
            <v>178</v>
          </cell>
          <cell r="E191">
            <v>0</v>
          </cell>
        </row>
        <row r="192">
          <cell r="A192">
            <v>179</v>
          </cell>
          <cell r="E192">
            <v>0</v>
          </cell>
        </row>
        <row r="193">
          <cell r="A193">
            <v>180</v>
          </cell>
          <cell r="E193">
            <v>0</v>
          </cell>
        </row>
        <row r="194">
          <cell r="A194">
            <v>181</v>
          </cell>
          <cell r="E194">
            <v>0</v>
          </cell>
        </row>
        <row r="195">
          <cell r="A195">
            <v>182</v>
          </cell>
          <cell r="E195">
            <v>0</v>
          </cell>
        </row>
        <row r="196">
          <cell r="A196">
            <v>183</v>
          </cell>
          <cell r="E196">
            <v>0</v>
          </cell>
        </row>
        <row r="197">
          <cell r="A197">
            <v>184</v>
          </cell>
          <cell r="E197">
            <v>0</v>
          </cell>
        </row>
        <row r="198">
          <cell r="A198">
            <v>185</v>
          </cell>
          <cell r="E198">
            <v>0</v>
          </cell>
        </row>
        <row r="199">
          <cell r="A199">
            <v>186</v>
          </cell>
          <cell r="E199">
            <v>0</v>
          </cell>
        </row>
        <row r="200">
          <cell r="A200">
            <v>187</v>
          </cell>
          <cell r="E200">
            <v>0</v>
          </cell>
        </row>
        <row r="201">
          <cell r="A201">
            <v>188</v>
          </cell>
          <cell r="E201">
            <v>0</v>
          </cell>
        </row>
        <row r="202">
          <cell r="A202">
            <v>189</v>
          </cell>
          <cell r="E202">
            <v>0</v>
          </cell>
        </row>
        <row r="203">
          <cell r="A203">
            <v>190</v>
          </cell>
          <cell r="E203">
            <v>0</v>
          </cell>
        </row>
        <row r="205">
          <cell r="A205" t="str">
            <v>REF.</v>
          </cell>
          <cell r="B205" t="str">
            <v>MATERIAL ACEROS</v>
          </cell>
          <cell r="C205" t="str">
            <v>UNIDAD</v>
          </cell>
          <cell r="D205" t="str">
            <v>PRECIO</v>
          </cell>
          <cell r="E205" t="str">
            <v>TRANSPORTE</v>
          </cell>
        </row>
        <row r="207">
          <cell r="A207">
            <v>191</v>
          </cell>
          <cell r="B207" t="str">
            <v>Acero de refuerzo A-37  A-60</v>
          </cell>
          <cell r="C207" t="str">
            <v>KG</v>
          </cell>
          <cell r="D207">
            <v>2100</v>
          </cell>
          <cell r="E207">
            <v>126</v>
          </cell>
        </row>
        <row r="208">
          <cell r="A208">
            <v>192</v>
          </cell>
          <cell r="B208" t="str">
            <v>Acero Fy = 60.000 PSI</v>
          </cell>
          <cell r="C208" t="str">
            <v>KG</v>
          </cell>
          <cell r="D208">
            <v>2050</v>
          </cell>
          <cell r="E208">
            <v>123</v>
          </cell>
        </row>
        <row r="209">
          <cell r="A209">
            <v>193</v>
          </cell>
          <cell r="B209" t="str">
            <v>Alambre negro</v>
          </cell>
          <cell r="C209" t="str">
            <v>KG</v>
          </cell>
          <cell r="D209">
            <v>3800</v>
          </cell>
          <cell r="E209">
            <v>228</v>
          </cell>
        </row>
        <row r="210">
          <cell r="A210">
            <v>194</v>
          </cell>
          <cell r="B210" t="str">
            <v>Caneca metálica mediana, en malla tipo cafetera, pivotante, sobre paral tubular metálico, con logotipo de la Alcaldia, según diseño</v>
          </cell>
          <cell r="C210" t="str">
            <v>UN</v>
          </cell>
          <cell r="D210">
            <v>94334</v>
          </cell>
          <cell r="E210">
            <v>5660.04</v>
          </cell>
        </row>
        <row r="211">
          <cell r="A211">
            <v>195</v>
          </cell>
          <cell r="B211" t="str">
            <v>Caseta metálica para venta de dulcería  Según diseño y con logotipo de la Alcaldía.</v>
          </cell>
          <cell r="C211" t="str">
            <v>UN</v>
          </cell>
          <cell r="D211">
            <v>4485453</v>
          </cell>
          <cell r="E211">
            <v>269127.18</v>
          </cell>
        </row>
        <row r="212">
          <cell r="A212">
            <v>196</v>
          </cell>
          <cell r="B212" t="str">
            <v>Caseta metálica, para venta de revistas. Según diseño y con logotipo de la Alcaldía.</v>
          </cell>
          <cell r="C212" t="str">
            <v>UN</v>
          </cell>
          <cell r="D212">
            <v>5866830</v>
          </cell>
          <cell r="E212">
            <v>352009.8</v>
          </cell>
        </row>
        <row r="213">
          <cell r="A213">
            <v>197</v>
          </cell>
          <cell r="B213" t="str">
            <v xml:space="preserve">Estructura metalica para cabinas Telefonicas, según detalle </v>
          </cell>
          <cell r="C213" t="str">
            <v>UN</v>
          </cell>
          <cell r="E213">
            <v>0</v>
          </cell>
        </row>
        <row r="214">
          <cell r="A214">
            <v>198</v>
          </cell>
          <cell r="B214" t="str">
            <v>Estructura para aro base de pozo</v>
          </cell>
          <cell r="C214" t="str">
            <v>UN</v>
          </cell>
          <cell r="D214">
            <v>140000</v>
          </cell>
          <cell r="E214">
            <v>8400</v>
          </cell>
        </row>
        <row r="215">
          <cell r="A215">
            <v>199</v>
          </cell>
          <cell r="B215" t="str">
            <v>Estructura para tapa de pozo</v>
          </cell>
          <cell r="C215" t="str">
            <v>UN</v>
          </cell>
          <cell r="D215">
            <v>140000</v>
          </cell>
          <cell r="E215">
            <v>8400</v>
          </cell>
        </row>
        <row r="216">
          <cell r="A216">
            <v>200</v>
          </cell>
          <cell r="B216" t="str">
            <v>Hidrante tipo humedo de 3" norma AWWA-C503</v>
          </cell>
          <cell r="C216" t="str">
            <v>UN</v>
          </cell>
          <cell r="D216">
            <v>1210000</v>
          </cell>
          <cell r="E216">
            <v>72600</v>
          </cell>
        </row>
        <row r="217">
          <cell r="A217">
            <v>201</v>
          </cell>
          <cell r="B217" t="str">
            <v>Hidrante tipo humedo de 4" norma AWWA-C503</v>
          </cell>
          <cell r="C217" t="str">
            <v>UN</v>
          </cell>
          <cell r="D217">
            <v>1980000</v>
          </cell>
          <cell r="E217">
            <v>118800</v>
          </cell>
        </row>
        <row r="218">
          <cell r="A218">
            <v>202</v>
          </cell>
          <cell r="B218" t="str">
            <v xml:space="preserve">Llave de corte de 2" </v>
          </cell>
          <cell r="C218" t="str">
            <v>UN</v>
          </cell>
          <cell r="E218">
            <v>0</v>
          </cell>
        </row>
        <row r="219">
          <cell r="A219">
            <v>203</v>
          </cell>
          <cell r="B219" t="str">
            <v>Malla Electrosoldada</v>
          </cell>
          <cell r="C219" t="str">
            <v>M²</v>
          </cell>
          <cell r="D219">
            <v>16850</v>
          </cell>
          <cell r="E219">
            <v>1011</v>
          </cell>
        </row>
        <row r="220">
          <cell r="A220">
            <v>204</v>
          </cell>
          <cell r="B220" t="str">
            <v>Malla Gallinero</v>
          </cell>
          <cell r="C220" t="str">
            <v>M²</v>
          </cell>
          <cell r="D220">
            <v>1250</v>
          </cell>
          <cell r="E220">
            <v>75</v>
          </cell>
        </row>
        <row r="221">
          <cell r="A221">
            <v>205</v>
          </cell>
          <cell r="B221" t="str">
            <v>Niple Galvanizado 1/2"</v>
          </cell>
          <cell r="C221" t="str">
            <v>Und</v>
          </cell>
          <cell r="D221">
            <v>600</v>
          </cell>
          <cell r="E221">
            <v>36</v>
          </cell>
        </row>
        <row r="222">
          <cell r="A222">
            <v>206</v>
          </cell>
          <cell r="B222" t="str">
            <v>Platina de 3/16" x 1"</v>
          </cell>
          <cell r="C222" t="str">
            <v>ML</v>
          </cell>
          <cell r="D222">
            <v>3800</v>
          </cell>
          <cell r="E222">
            <v>228</v>
          </cell>
        </row>
        <row r="223">
          <cell r="A223">
            <v>207</v>
          </cell>
          <cell r="B223" t="str">
            <v>Puntillas</v>
          </cell>
          <cell r="C223" t="str">
            <v>LB</v>
          </cell>
          <cell r="D223">
            <v>1500</v>
          </cell>
          <cell r="E223">
            <v>90</v>
          </cell>
        </row>
        <row r="224">
          <cell r="A224">
            <v>208</v>
          </cell>
          <cell r="B224" t="str">
            <v>Registro de corte</v>
          </cell>
          <cell r="C224" t="str">
            <v>UN</v>
          </cell>
          <cell r="D224">
            <v>20000</v>
          </cell>
          <cell r="E224">
            <v>1200</v>
          </cell>
        </row>
        <row r="225">
          <cell r="A225">
            <v>209</v>
          </cell>
          <cell r="B225" t="str">
            <v>Registro de incorporación en bronce</v>
          </cell>
          <cell r="C225" t="str">
            <v>UN</v>
          </cell>
          <cell r="D225">
            <v>12000</v>
          </cell>
          <cell r="E225">
            <v>720</v>
          </cell>
        </row>
        <row r="226">
          <cell r="A226">
            <v>210</v>
          </cell>
          <cell r="B226" t="str">
            <v>Rejilla en angulo de 1½" x 1/4" para sumidero A. LL., según diseño EPN</v>
          </cell>
          <cell r="C226" t="str">
            <v>UN</v>
          </cell>
          <cell r="D226">
            <v>180000</v>
          </cell>
          <cell r="E226">
            <v>10800</v>
          </cell>
        </row>
        <row r="227">
          <cell r="A227">
            <v>211</v>
          </cell>
          <cell r="B227" t="str">
            <v>Rejilla en varilla de 5/8" cada 3 cm y marco en angulo de 1"x31/6", bisagrada según modelo de EPN</v>
          </cell>
          <cell r="C227" t="str">
            <v>ML</v>
          </cell>
          <cell r="E227">
            <v>0</v>
          </cell>
        </row>
        <row r="228">
          <cell r="A228">
            <v>212</v>
          </cell>
          <cell r="B228" t="str">
            <v>Tapa valvula tipo Chorote - Tráfico liviano</v>
          </cell>
          <cell r="C228" t="str">
            <v>UN</v>
          </cell>
          <cell r="D228">
            <v>85000</v>
          </cell>
          <cell r="E228">
            <v>5100</v>
          </cell>
        </row>
        <row r="229">
          <cell r="A229">
            <v>213</v>
          </cell>
          <cell r="B229" t="str">
            <v>Tee estándar de 12"x3" derivación a brida PN 10 - Hierro dúctil</v>
          </cell>
          <cell r="C229" t="str">
            <v>UN</v>
          </cell>
          <cell r="E229">
            <v>0</v>
          </cell>
        </row>
        <row r="230">
          <cell r="A230">
            <v>214</v>
          </cell>
          <cell r="B230" t="str">
            <v>Tee estándar de 12"x4" derivación a brida PN 10 - Hierro dúctil</v>
          </cell>
          <cell r="C230" t="str">
            <v>UN</v>
          </cell>
          <cell r="E230">
            <v>0</v>
          </cell>
        </row>
        <row r="231">
          <cell r="A231">
            <v>215</v>
          </cell>
          <cell r="B231" t="str">
            <v>Tee estándar de 16"x12" derivación a brida PN 10 - Hierro dúctil</v>
          </cell>
          <cell r="C231" t="str">
            <v>UN</v>
          </cell>
          <cell r="E231">
            <v>0</v>
          </cell>
        </row>
        <row r="232">
          <cell r="A232">
            <v>216</v>
          </cell>
          <cell r="B232" t="str">
            <v>Tee estándar de 8"x12" derivación a brida PN 10 - Hierro dúctil</v>
          </cell>
          <cell r="C232" t="str">
            <v>UN</v>
          </cell>
          <cell r="E232">
            <v>0</v>
          </cell>
        </row>
        <row r="233">
          <cell r="A233">
            <v>217</v>
          </cell>
          <cell r="B233" t="str">
            <v>Tee estándar de 8"x3" derivación a brida PN 10 - Hierro dúctil</v>
          </cell>
          <cell r="C233" t="str">
            <v>UN</v>
          </cell>
          <cell r="E233">
            <v>0</v>
          </cell>
        </row>
        <row r="234">
          <cell r="A234">
            <v>218</v>
          </cell>
          <cell r="B234" t="str">
            <v>Tee estándar de 8"x4" derivación a brida PN 10 - Hierro dúctil</v>
          </cell>
          <cell r="C234" t="str">
            <v>UN</v>
          </cell>
          <cell r="E234">
            <v>0</v>
          </cell>
        </row>
        <row r="235">
          <cell r="A235">
            <v>219</v>
          </cell>
          <cell r="B235" t="str">
            <v>Tee estándar de 8"x6" derivación a brida PN 10 - Hierro dúctil</v>
          </cell>
          <cell r="C235" t="str">
            <v>UN</v>
          </cell>
          <cell r="E235">
            <v>0</v>
          </cell>
        </row>
        <row r="236">
          <cell r="A236">
            <v>220</v>
          </cell>
          <cell r="B236" t="str">
            <v>TEE GALVANIZADA DE 1/2"</v>
          </cell>
          <cell r="C236" t="str">
            <v>Und</v>
          </cell>
          <cell r="D236">
            <v>600</v>
          </cell>
          <cell r="E236">
            <v>36</v>
          </cell>
        </row>
        <row r="237">
          <cell r="A237">
            <v>221</v>
          </cell>
          <cell r="B237" t="str">
            <v>Tornillo Autoperforante</v>
          </cell>
          <cell r="C237" t="str">
            <v>Und.</v>
          </cell>
          <cell r="D237">
            <v>300</v>
          </cell>
          <cell r="E237">
            <v>18</v>
          </cell>
        </row>
        <row r="238">
          <cell r="A238">
            <v>222</v>
          </cell>
          <cell r="B238" t="str">
            <v>Tornillo Fija Ala</v>
          </cell>
          <cell r="C238" t="str">
            <v>Und.</v>
          </cell>
          <cell r="D238">
            <v>350</v>
          </cell>
          <cell r="E238">
            <v>21</v>
          </cell>
        </row>
        <row r="239">
          <cell r="A239">
            <v>223</v>
          </cell>
          <cell r="B239" t="str">
            <v>Valvula de compuerta elastica de 3" en Hierro Ductil (ASTM-A-536)</v>
          </cell>
          <cell r="C239" t="str">
            <v>UN</v>
          </cell>
          <cell r="E239">
            <v>0</v>
          </cell>
        </row>
        <row r="240">
          <cell r="A240">
            <v>224</v>
          </cell>
          <cell r="B240" t="str">
            <v>Valvula de compuerta elastica de 4" en Hierro Ductil (ASTM-A-536)</v>
          </cell>
          <cell r="C240" t="str">
            <v>UN</v>
          </cell>
          <cell r="E240">
            <v>0</v>
          </cell>
        </row>
        <row r="241">
          <cell r="A241">
            <v>225</v>
          </cell>
          <cell r="B241" t="str">
            <v>Valvula de compuerta elastica de 6" en Hierro Ductil (ASTM-A-536)</v>
          </cell>
          <cell r="C241" t="str">
            <v>UN</v>
          </cell>
          <cell r="E241">
            <v>0</v>
          </cell>
        </row>
        <row r="242">
          <cell r="A242">
            <v>226</v>
          </cell>
          <cell r="B242" t="str">
            <v>Valvula de compuerta elastica de 8" en Hierro Ductil (ASTM-A-536)</v>
          </cell>
          <cell r="C242" t="str">
            <v>UN</v>
          </cell>
          <cell r="E242">
            <v>0</v>
          </cell>
        </row>
        <row r="243">
          <cell r="A243">
            <v>227</v>
          </cell>
          <cell r="B243" t="str">
            <v>Valvula de mariposa de 16" en Hierro Ductil (ASTM-A-536) brida PN 10</v>
          </cell>
          <cell r="C243" t="str">
            <v>UN</v>
          </cell>
          <cell r="E243">
            <v>0</v>
          </cell>
        </row>
        <row r="244">
          <cell r="A244">
            <v>228</v>
          </cell>
          <cell r="B244" t="str">
            <v>Valvula de mariposa de 20" en Hierro Ductil (ASTM-A-536) brida PN 10</v>
          </cell>
          <cell r="C244" t="str">
            <v>UN</v>
          </cell>
          <cell r="E244">
            <v>0</v>
          </cell>
        </row>
        <row r="245">
          <cell r="A245">
            <v>229</v>
          </cell>
          <cell r="B245" t="str">
            <v>Hoja de Segueta</v>
          </cell>
          <cell r="C245" t="str">
            <v>UN</v>
          </cell>
          <cell r="D245">
            <v>2500</v>
          </cell>
          <cell r="E245">
            <v>150</v>
          </cell>
        </row>
        <row r="246">
          <cell r="A246">
            <v>230</v>
          </cell>
          <cell r="B246" t="str">
            <v xml:space="preserve">poste galvanizado de 2" </v>
          </cell>
          <cell r="C246" t="str">
            <v>UN</v>
          </cell>
          <cell r="D246">
            <v>78000</v>
          </cell>
          <cell r="E246">
            <v>4680</v>
          </cell>
        </row>
        <row r="247">
          <cell r="A247">
            <v>231</v>
          </cell>
          <cell r="B247" t="str">
            <v>Malla eslabonada de 2x2 cal. 10</v>
          </cell>
          <cell r="C247" t="str">
            <v>M²</v>
          </cell>
          <cell r="D247">
            <v>14500</v>
          </cell>
          <cell r="E247">
            <v>870</v>
          </cell>
        </row>
        <row r="248">
          <cell r="A248">
            <v>232</v>
          </cell>
          <cell r="B248" t="str">
            <v>Platina de 3/16" x 1"</v>
          </cell>
          <cell r="C248" t="str">
            <v>ML</v>
          </cell>
          <cell r="D248">
            <v>3800</v>
          </cell>
          <cell r="E248">
            <v>228</v>
          </cell>
        </row>
        <row r="249">
          <cell r="A249">
            <v>233</v>
          </cell>
          <cell r="B249" t="str">
            <v xml:space="preserve">angulo de 1"x1/8" </v>
          </cell>
          <cell r="E249">
            <v>0</v>
          </cell>
        </row>
        <row r="250">
          <cell r="A250">
            <v>234</v>
          </cell>
          <cell r="B250" t="str">
            <v>Hierros Ø1/2"</v>
          </cell>
          <cell r="C250" t="str">
            <v>KG</v>
          </cell>
          <cell r="D250">
            <v>2200</v>
          </cell>
          <cell r="E250">
            <v>132</v>
          </cell>
        </row>
        <row r="251">
          <cell r="A251">
            <v>235</v>
          </cell>
          <cell r="B251" t="str">
            <v>Hierros Ø3/8"</v>
          </cell>
          <cell r="C251" t="str">
            <v>KG</v>
          </cell>
          <cell r="D251">
            <v>2100</v>
          </cell>
          <cell r="E251">
            <v>126</v>
          </cell>
        </row>
        <row r="252">
          <cell r="A252">
            <v>236</v>
          </cell>
          <cell r="E252">
            <v>0</v>
          </cell>
        </row>
        <row r="253">
          <cell r="A253">
            <v>237</v>
          </cell>
          <cell r="E253">
            <v>0</v>
          </cell>
        </row>
        <row r="254">
          <cell r="A254">
            <v>238</v>
          </cell>
          <cell r="E254">
            <v>0</v>
          </cell>
        </row>
        <row r="255">
          <cell r="A255">
            <v>239</v>
          </cell>
          <cell r="E255">
            <v>0</v>
          </cell>
        </row>
        <row r="256">
          <cell r="A256">
            <v>240</v>
          </cell>
          <cell r="E256">
            <v>0</v>
          </cell>
        </row>
        <row r="257">
          <cell r="A257">
            <v>241</v>
          </cell>
          <cell r="E257">
            <v>0</v>
          </cell>
        </row>
        <row r="258">
          <cell r="A258">
            <v>242</v>
          </cell>
          <cell r="E258">
            <v>0</v>
          </cell>
        </row>
        <row r="259">
          <cell r="A259">
            <v>243</v>
          </cell>
          <cell r="E259">
            <v>0</v>
          </cell>
        </row>
        <row r="260">
          <cell r="A260">
            <v>244</v>
          </cell>
          <cell r="E260">
            <v>0</v>
          </cell>
        </row>
        <row r="261">
          <cell r="A261">
            <v>245</v>
          </cell>
          <cell r="E261">
            <v>0</v>
          </cell>
        </row>
        <row r="262">
          <cell r="A262">
            <v>246</v>
          </cell>
          <cell r="E262">
            <v>0</v>
          </cell>
        </row>
        <row r="263">
          <cell r="A263">
            <v>247</v>
          </cell>
          <cell r="E263">
            <v>0</v>
          </cell>
        </row>
        <row r="264">
          <cell r="A264">
            <v>248</v>
          </cell>
          <cell r="E264">
            <v>0</v>
          </cell>
        </row>
        <row r="265">
          <cell r="A265">
            <v>249</v>
          </cell>
          <cell r="E265">
            <v>0</v>
          </cell>
        </row>
        <row r="266">
          <cell r="A266">
            <v>250</v>
          </cell>
          <cell r="E266">
            <v>0</v>
          </cell>
        </row>
        <row r="268">
          <cell r="A268" t="str">
            <v>REF.</v>
          </cell>
          <cell r="B268" t="str">
            <v>MATERIAL DE CUBIERTA</v>
          </cell>
          <cell r="C268" t="str">
            <v>UNIDAD</v>
          </cell>
          <cell r="D268" t="str">
            <v>PRECIO</v>
          </cell>
          <cell r="E268" t="str">
            <v>TRANSPORTE</v>
          </cell>
        </row>
        <row r="270">
          <cell r="A270">
            <v>251</v>
          </cell>
          <cell r="B270" t="str">
            <v xml:space="preserve">Amarres </v>
          </cell>
          <cell r="C270" t="str">
            <v>UN</v>
          </cell>
          <cell r="D270">
            <v>50</v>
          </cell>
          <cell r="E270">
            <v>3</v>
          </cell>
        </row>
        <row r="271">
          <cell r="A271">
            <v>252</v>
          </cell>
          <cell r="B271" t="str">
            <v>Caballete</v>
          </cell>
          <cell r="C271" t="str">
            <v>ML</v>
          </cell>
          <cell r="E271">
            <v>0</v>
          </cell>
        </row>
        <row r="272">
          <cell r="A272">
            <v>253</v>
          </cell>
          <cell r="B272" t="str">
            <v>Correas en perfil cerrado de 4x10 cal 18 de 6.00mts</v>
          </cell>
          <cell r="C272" t="str">
            <v>UN</v>
          </cell>
          <cell r="D272">
            <v>42500</v>
          </cell>
          <cell r="E272">
            <v>2550</v>
          </cell>
        </row>
        <row r="273">
          <cell r="A273">
            <v>254</v>
          </cell>
          <cell r="B273" t="str">
            <v>Ganchos</v>
          </cell>
          <cell r="C273" t="str">
            <v>UN</v>
          </cell>
          <cell r="D273">
            <v>780</v>
          </cell>
          <cell r="E273">
            <v>46.8</v>
          </cell>
        </row>
        <row r="274">
          <cell r="A274">
            <v>255</v>
          </cell>
          <cell r="B274" t="str">
            <v>Teja Termoacustic + Caballete</v>
          </cell>
          <cell r="C274" t="str">
            <v>M2</v>
          </cell>
          <cell r="D274">
            <v>24000</v>
          </cell>
          <cell r="E274">
            <v>1440</v>
          </cell>
        </row>
        <row r="275">
          <cell r="A275">
            <v>256</v>
          </cell>
          <cell r="B275" t="str">
            <v xml:space="preserve">Teja Termoacustic Ondulada - color Azul </v>
          </cell>
          <cell r="C275" t="str">
            <v>M2</v>
          </cell>
          <cell r="D275">
            <v>38500</v>
          </cell>
          <cell r="E275">
            <v>2310</v>
          </cell>
        </row>
        <row r="276">
          <cell r="A276">
            <v>257</v>
          </cell>
          <cell r="B276" t="str">
            <v>Teja Termoacustic Ondulada - color Terracota</v>
          </cell>
          <cell r="C276" t="str">
            <v>M2</v>
          </cell>
          <cell r="D276">
            <v>31000</v>
          </cell>
          <cell r="E276">
            <v>1860</v>
          </cell>
        </row>
        <row r="277">
          <cell r="A277">
            <v>258</v>
          </cell>
          <cell r="E277">
            <v>0</v>
          </cell>
        </row>
        <row r="278">
          <cell r="A278">
            <v>259</v>
          </cell>
          <cell r="E278">
            <v>0</v>
          </cell>
        </row>
        <row r="279">
          <cell r="A279">
            <v>260</v>
          </cell>
          <cell r="E279">
            <v>0</v>
          </cell>
        </row>
        <row r="280">
          <cell r="A280">
            <v>261</v>
          </cell>
          <cell r="E280">
            <v>0</v>
          </cell>
        </row>
        <row r="281">
          <cell r="A281">
            <v>262</v>
          </cell>
          <cell r="E281">
            <v>0</v>
          </cell>
        </row>
        <row r="282">
          <cell r="A282">
            <v>263</v>
          </cell>
          <cell r="E282">
            <v>0</v>
          </cell>
        </row>
        <row r="283">
          <cell r="A283">
            <v>264</v>
          </cell>
          <cell r="E283">
            <v>0</v>
          </cell>
        </row>
        <row r="284">
          <cell r="A284">
            <v>265</v>
          </cell>
          <cell r="E284">
            <v>0</v>
          </cell>
        </row>
        <row r="285">
          <cell r="A285">
            <v>266</v>
          </cell>
          <cell r="E285">
            <v>0</v>
          </cell>
        </row>
        <row r="286">
          <cell r="A286">
            <v>267</v>
          </cell>
          <cell r="E286">
            <v>0</v>
          </cell>
        </row>
        <row r="287">
          <cell r="A287">
            <v>268</v>
          </cell>
          <cell r="E287">
            <v>0</v>
          </cell>
        </row>
        <row r="288">
          <cell r="A288">
            <v>269</v>
          </cell>
          <cell r="E288">
            <v>0</v>
          </cell>
        </row>
        <row r="289">
          <cell r="A289">
            <v>270</v>
          </cell>
          <cell r="E289">
            <v>0</v>
          </cell>
        </row>
        <row r="290">
          <cell r="A290">
            <v>271</v>
          </cell>
          <cell r="E290">
            <v>0</v>
          </cell>
        </row>
        <row r="291">
          <cell r="A291">
            <v>272</v>
          </cell>
          <cell r="E291">
            <v>0</v>
          </cell>
        </row>
        <row r="292">
          <cell r="A292">
            <v>273</v>
          </cell>
          <cell r="E292">
            <v>0</v>
          </cell>
        </row>
        <row r="293">
          <cell r="A293">
            <v>274</v>
          </cell>
          <cell r="E293">
            <v>0</v>
          </cell>
        </row>
        <row r="294">
          <cell r="A294">
            <v>275</v>
          </cell>
          <cell r="E294">
            <v>0</v>
          </cell>
        </row>
        <row r="295">
          <cell r="A295">
            <v>276</v>
          </cell>
          <cell r="E295">
            <v>0</v>
          </cell>
        </row>
        <row r="296">
          <cell r="A296">
            <v>277</v>
          </cell>
          <cell r="E296">
            <v>0</v>
          </cell>
        </row>
        <row r="297">
          <cell r="A297">
            <v>278</v>
          </cell>
          <cell r="E297">
            <v>0</v>
          </cell>
        </row>
        <row r="298">
          <cell r="A298">
            <v>279</v>
          </cell>
          <cell r="E298">
            <v>0</v>
          </cell>
        </row>
        <row r="299">
          <cell r="A299">
            <v>280</v>
          </cell>
          <cell r="E299">
            <v>0</v>
          </cell>
        </row>
        <row r="301">
          <cell r="A301" t="str">
            <v>REF.</v>
          </cell>
          <cell r="B301" t="str">
            <v>MATERIAL DE PVC</v>
          </cell>
          <cell r="C301" t="str">
            <v>UNIDAD</v>
          </cell>
          <cell r="D301" t="str">
            <v>PRECIO</v>
          </cell>
          <cell r="E301" t="str">
            <v>TRANSPORTE</v>
          </cell>
        </row>
        <row r="303">
          <cell r="A303">
            <v>281</v>
          </cell>
          <cell r="B303" t="str">
            <v>Adaptador macho PF + UAD</v>
          </cell>
          <cell r="C303" t="str">
            <v>UN</v>
          </cell>
          <cell r="D303">
            <v>1166</v>
          </cell>
          <cell r="E303">
            <v>69.959999999999994</v>
          </cell>
        </row>
        <row r="304">
          <cell r="A304">
            <v>282</v>
          </cell>
          <cell r="B304" t="str">
            <v>Adaptador Novafor 6"</v>
          </cell>
          <cell r="C304" t="str">
            <v>UN</v>
          </cell>
          <cell r="D304">
            <v>17663</v>
          </cell>
          <cell r="E304">
            <v>1059.78</v>
          </cell>
        </row>
        <row r="305">
          <cell r="A305">
            <v>283</v>
          </cell>
          <cell r="B305" t="str">
            <v>Adaptador PVC-AC de 12" union Z</v>
          </cell>
          <cell r="C305" t="str">
            <v>UN</v>
          </cell>
          <cell r="D305">
            <v>268652</v>
          </cell>
          <cell r="E305">
            <v>16119.119999999999</v>
          </cell>
        </row>
        <row r="306">
          <cell r="A306">
            <v>284</v>
          </cell>
          <cell r="B306" t="str">
            <v>Adaptador PVC-AC de 3"</v>
          </cell>
          <cell r="C306" t="str">
            <v>UN</v>
          </cell>
          <cell r="D306">
            <v>16600</v>
          </cell>
          <cell r="E306">
            <v>996</v>
          </cell>
        </row>
        <row r="307">
          <cell r="A307">
            <v>285</v>
          </cell>
          <cell r="B307" t="str">
            <v>Adaptador PVC-AC de 4"</v>
          </cell>
          <cell r="C307" t="str">
            <v>UN</v>
          </cell>
          <cell r="D307">
            <v>18490</v>
          </cell>
          <cell r="E307">
            <v>1109.3999999999999</v>
          </cell>
        </row>
        <row r="308">
          <cell r="A308">
            <v>286</v>
          </cell>
          <cell r="B308" t="str">
            <v>Adaptador PVC-AC de 6" union Z</v>
          </cell>
          <cell r="C308" t="str">
            <v>UN</v>
          </cell>
          <cell r="D308">
            <v>44830</v>
          </cell>
          <cell r="E308">
            <v>2689.7999999999997</v>
          </cell>
        </row>
        <row r="309">
          <cell r="A309">
            <v>287</v>
          </cell>
          <cell r="B309" t="str">
            <v>Adaptador PVC-AC de 8" union Z</v>
          </cell>
          <cell r="C309" t="str">
            <v>UN</v>
          </cell>
          <cell r="D309">
            <v>61648</v>
          </cell>
          <cell r="E309">
            <v>3698.8799999999997</v>
          </cell>
        </row>
        <row r="310">
          <cell r="A310">
            <v>288</v>
          </cell>
          <cell r="B310" t="str">
            <v>Codo de gran radio PVC 3"x90º UZ-RDE 21</v>
          </cell>
          <cell r="C310" t="str">
            <v>UN</v>
          </cell>
          <cell r="D310">
            <v>47099</v>
          </cell>
          <cell r="E310">
            <v>2825.94</v>
          </cell>
        </row>
        <row r="311">
          <cell r="A311">
            <v>289</v>
          </cell>
          <cell r="B311" t="str">
            <v>Codo de gran radio PVC 4"x90º UZ-RDE 21</v>
          </cell>
          <cell r="C311" t="str">
            <v>UN</v>
          </cell>
          <cell r="D311">
            <v>90433</v>
          </cell>
          <cell r="E311">
            <v>5425.98</v>
          </cell>
        </row>
        <row r="312">
          <cell r="A312">
            <v>290</v>
          </cell>
          <cell r="B312" t="str">
            <v>Collar de derivación de 8" x 2"</v>
          </cell>
          <cell r="C312" t="str">
            <v>UN</v>
          </cell>
          <cell r="D312">
            <v>604406</v>
          </cell>
          <cell r="E312">
            <v>36264.36</v>
          </cell>
        </row>
        <row r="313">
          <cell r="A313">
            <v>291</v>
          </cell>
          <cell r="B313" t="str">
            <v>Collar de derivación PVC  3" x 1/2"</v>
          </cell>
          <cell r="C313" t="str">
            <v>UN</v>
          </cell>
          <cell r="D313">
            <v>11020</v>
          </cell>
          <cell r="E313">
            <v>661.19999999999993</v>
          </cell>
        </row>
        <row r="314">
          <cell r="A314">
            <v>292</v>
          </cell>
          <cell r="B314" t="str">
            <v>Lubricante para tubo PVC union mecánica</v>
          </cell>
          <cell r="C314" t="str">
            <v>LB</v>
          </cell>
          <cell r="D314">
            <v>11136</v>
          </cell>
          <cell r="E314">
            <v>668.16</v>
          </cell>
        </row>
        <row r="315">
          <cell r="A315">
            <v>293</v>
          </cell>
          <cell r="B315" t="str">
            <v>Manguera PVC  PF+UAD de 1/2"</v>
          </cell>
          <cell r="C315" t="str">
            <v>ML</v>
          </cell>
          <cell r="E315">
            <v>0</v>
          </cell>
        </row>
        <row r="316">
          <cell r="A316">
            <v>294</v>
          </cell>
          <cell r="B316" t="str">
            <v xml:space="preserve">Tapon soldar de 2" PVC </v>
          </cell>
          <cell r="C316" t="str">
            <v>UN</v>
          </cell>
          <cell r="E316">
            <v>0</v>
          </cell>
        </row>
        <row r="317">
          <cell r="A317">
            <v>295</v>
          </cell>
          <cell r="B317" t="str">
            <v xml:space="preserve">Tee PVC-RDE 21 de 3" x 3" x 2"  </v>
          </cell>
          <cell r="C317" t="str">
            <v>UN</v>
          </cell>
          <cell r="E317">
            <v>0</v>
          </cell>
        </row>
        <row r="318">
          <cell r="A318">
            <v>296</v>
          </cell>
          <cell r="B318" t="str">
            <v xml:space="preserve">Tee PVC-RDE 21 de 3" x 3" x 3"  </v>
          </cell>
          <cell r="C318" t="str">
            <v>UN</v>
          </cell>
          <cell r="E318">
            <v>0</v>
          </cell>
        </row>
        <row r="319">
          <cell r="A319">
            <v>297</v>
          </cell>
          <cell r="B319" t="str">
            <v xml:space="preserve">Tee PVC-RDE 21 de 4" x 4" x 4"  </v>
          </cell>
          <cell r="C319" t="str">
            <v>UN</v>
          </cell>
          <cell r="E319">
            <v>0</v>
          </cell>
        </row>
        <row r="320">
          <cell r="A320">
            <v>360</v>
          </cell>
          <cell r="B320" t="str">
            <v>Tubo PVC  D = 6" sello hermético NTC 3722</v>
          </cell>
          <cell r="C320" t="str">
            <v>ML</v>
          </cell>
          <cell r="E320">
            <v>0</v>
          </cell>
        </row>
        <row r="321">
          <cell r="A321">
            <v>298</v>
          </cell>
          <cell r="B321" t="str">
            <v>Tubo PVC  D = 12" sello hermético NTC 3722</v>
          </cell>
          <cell r="C321" t="str">
            <v>ML</v>
          </cell>
          <cell r="E321">
            <v>0</v>
          </cell>
        </row>
        <row r="322">
          <cell r="A322">
            <v>299</v>
          </cell>
          <cell r="B322" t="str">
            <v>Tubo PVC  D = 16" sello hermético NTC 3722</v>
          </cell>
          <cell r="C322" t="str">
            <v>ML</v>
          </cell>
          <cell r="E322">
            <v>0</v>
          </cell>
        </row>
        <row r="323">
          <cell r="A323">
            <v>300</v>
          </cell>
          <cell r="B323" t="str">
            <v>Tubo PVC  D = 20" sello hermético NTC 3722</v>
          </cell>
          <cell r="C323" t="str">
            <v>ML</v>
          </cell>
          <cell r="E323">
            <v>0</v>
          </cell>
        </row>
        <row r="324">
          <cell r="A324">
            <v>301</v>
          </cell>
          <cell r="B324" t="str">
            <v>Tubo PVC  D = 24" sello hermético NTC 3722</v>
          </cell>
          <cell r="C324" t="str">
            <v>ML</v>
          </cell>
          <cell r="E324">
            <v>0</v>
          </cell>
        </row>
        <row r="325">
          <cell r="A325">
            <v>302</v>
          </cell>
          <cell r="B325" t="str">
            <v>Tubo PVC  D= 160mm, pared estructural y sello hermético</v>
          </cell>
          <cell r="C325" t="str">
            <v>ML</v>
          </cell>
          <cell r="D325">
            <v>21103.333333333332</v>
          </cell>
          <cell r="E325">
            <v>1266.1999999999998</v>
          </cell>
        </row>
        <row r="326">
          <cell r="A326">
            <v>303</v>
          </cell>
          <cell r="B326" t="str">
            <v>Tubo PVC  D= 315mm,  pared estructural y sello hermético</v>
          </cell>
          <cell r="C326" t="str">
            <v>ML</v>
          </cell>
          <cell r="D326">
            <v>65542</v>
          </cell>
          <cell r="E326">
            <v>3932.52</v>
          </cell>
        </row>
        <row r="327">
          <cell r="A327">
            <v>304</v>
          </cell>
          <cell r="B327" t="str">
            <v xml:space="preserve">Tubo PVC  RDE 21 D= 12" union mecanica </v>
          </cell>
          <cell r="C327" t="str">
            <v>ML</v>
          </cell>
          <cell r="E327">
            <v>0</v>
          </cell>
        </row>
        <row r="328">
          <cell r="A328">
            <v>305</v>
          </cell>
          <cell r="B328" t="str">
            <v xml:space="preserve">Tubo PVC  RDE 21 D= 16" union mecanica </v>
          </cell>
          <cell r="C328" t="str">
            <v>ML</v>
          </cell>
          <cell r="E328">
            <v>0</v>
          </cell>
        </row>
        <row r="329">
          <cell r="A329">
            <v>306</v>
          </cell>
          <cell r="B329" t="str">
            <v xml:space="preserve">Tubo PVC  RDE 21 D= 2" union mecanica </v>
          </cell>
          <cell r="C329" t="str">
            <v>ML</v>
          </cell>
          <cell r="E329">
            <v>0</v>
          </cell>
        </row>
        <row r="330">
          <cell r="A330">
            <v>307</v>
          </cell>
          <cell r="B330" t="str">
            <v xml:space="preserve">Tubo PVC  RDE 21 D= 3" union mecanica </v>
          </cell>
          <cell r="C330" t="str">
            <v>ML</v>
          </cell>
          <cell r="E330">
            <v>0</v>
          </cell>
        </row>
        <row r="331">
          <cell r="A331">
            <v>308</v>
          </cell>
          <cell r="B331" t="str">
            <v xml:space="preserve">Tubo PVC  RDE 21 D= 4" union mecanica </v>
          </cell>
          <cell r="C331" t="str">
            <v>ML</v>
          </cell>
          <cell r="E331">
            <v>0</v>
          </cell>
        </row>
        <row r="332">
          <cell r="A332">
            <v>309</v>
          </cell>
          <cell r="B332" t="str">
            <v xml:space="preserve">Tubo PVC  RDE 21 D= 8" union mecanica </v>
          </cell>
          <cell r="C332" t="str">
            <v>ML</v>
          </cell>
          <cell r="E332">
            <v>0</v>
          </cell>
        </row>
        <row r="333">
          <cell r="A333">
            <v>310</v>
          </cell>
          <cell r="B333" t="str">
            <v>Tubo PVC D= 21", pared estructural y sello hermético.</v>
          </cell>
          <cell r="C333" t="str">
            <v>ML</v>
          </cell>
          <cell r="E333">
            <v>0</v>
          </cell>
        </row>
        <row r="334">
          <cell r="A334">
            <v>311</v>
          </cell>
          <cell r="B334" t="str">
            <v>Tubo PVC D= 27", pared estructural y sello hermético.</v>
          </cell>
          <cell r="C334" t="str">
            <v>ML</v>
          </cell>
          <cell r="E334">
            <v>0</v>
          </cell>
        </row>
        <row r="335">
          <cell r="A335">
            <v>312</v>
          </cell>
          <cell r="B335" t="str">
            <v>Unión para Tubería PVC de pared estructural de 27"</v>
          </cell>
          <cell r="C335" t="str">
            <v>UN</v>
          </cell>
          <cell r="E335">
            <v>0</v>
          </cell>
        </row>
        <row r="336">
          <cell r="A336">
            <v>313</v>
          </cell>
          <cell r="B336" t="str">
            <v>Unión rápida PVC 12"  RDE 21</v>
          </cell>
          <cell r="C336" t="str">
            <v>UN</v>
          </cell>
          <cell r="E336">
            <v>0</v>
          </cell>
        </row>
        <row r="337">
          <cell r="A337">
            <v>314</v>
          </cell>
          <cell r="B337" t="str">
            <v>Unión rápida PVC 2"  RDE 21</v>
          </cell>
          <cell r="C337" t="str">
            <v>UN</v>
          </cell>
          <cell r="E337">
            <v>0</v>
          </cell>
        </row>
        <row r="338">
          <cell r="A338">
            <v>315</v>
          </cell>
          <cell r="B338" t="str">
            <v>Unión rápida PVC 3"  RDE 21</v>
          </cell>
          <cell r="C338" t="str">
            <v>UN</v>
          </cell>
          <cell r="E338">
            <v>0</v>
          </cell>
        </row>
        <row r="339">
          <cell r="A339">
            <v>316</v>
          </cell>
          <cell r="B339" t="str">
            <v>Unión rápida PVC 4"  RDE 21</v>
          </cell>
          <cell r="C339" t="str">
            <v>UN</v>
          </cell>
          <cell r="E339">
            <v>0</v>
          </cell>
        </row>
        <row r="340">
          <cell r="A340">
            <v>317</v>
          </cell>
          <cell r="B340" t="str">
            <v>Unión rápida PVC 6"  RDE 21</v>
          </cell>
          <cell r="C340" t="str">
            <v>UN</v>
          </cell>
          <cell r="E340">
            <v>0</v>
          </cell>
        </row>
        <row r="341">
          <cell r="A341">
            <v>318</v>
          </cell>
          <cell r="B341" t="str">
            <v>Unión rápida PVC 8"  RDE 21</v>
          </cell>
          <cell r="C341" t="str">
            <v>UN</v>
          </cell>
          <cell r="E341">
            <v>0</v>
          </cell>
        </row>
        <row r="342">
          <cell r="A342">
            <v>319</v>
          </cell>
          <cell r="B342" t="str">
            <v>Unión reparación PVC 3"  RDE 21</v>
          </cell>
          <cell r="C342" t="str">
            <v>UN</v>
          </cell>
          <cell r="E342">
            <v>0</v>
          </cell>
        </row>
        <row r="343">
          <cell r="A343">
            <v>320</v>
          </cell>
          <cell r="B343" t="str">
            <v>Unión reparación PVC 4"  RDE 21</v>
          </cell>
          <cell r="C343" t="str">
            <v>UN</v>
          </cell>
          <cell r="E343">
            <v>0</v>
          </cell>
        </row>
        <row r="344">
          <cell r="A344">
            <v>321</v>
          </cell>
          <cell r="B344" t="str">
            <v xml:space="preserve">Union Universal de 16" </v>
          </cell>
          <cell r="C344" t="str">
            <v>UN</v>
          </cell>
          <cell r="E344">
            <v>0</v>
          </cell>
        </row>
        <row r="345">
          <cell r="A345">
            <v>322</v>
          </cell>
          <cell r="B345" t="str">
            <v xml:space="preserve">Union Universal de 20" </v>
          </cell>
          <cell r="C345" t="str">
            <v>UN</v>
          </cell>
          <cell r="E345">
            <v>0</v>
          </cell>
        </row>
        <row r="346">
          <cell r="A346">
            <v>323</v>
          </cell>
          <cell r="B346" t="str">
            <v xml:space="preserve">Unión reparación PVC 6"  </v>
          </cell>
          <cell r="C346" t="str">
            <v>UN</v>
          </cell>
          <cell r="D346">
            <v>24288</v>
          </cell>
          <cell r="E346">
            <v>1457.28</v>
          </cell>
        </row>
        <row r="347">
          <cell r="A347">
            <v>324</v>
          </cell>
          <cell r="B347" t="str">
            <v xml:space="preserve">Codo de 90º PVC de 2" </v>
          </cell>
          <cell r="C347" t="str">
            <v>UN</v>
          </cell>
          <cell r="D347">
            <v>5500</v>
          </cell>
          <cell r="E347">
            <v>330</v>
          </cell>
        </row>
        <row r="348">
          <cell r="A348">
            <v>325</v>
          </cell>
          <cell r="B348" t="str">
            <v>Tubo de PVC 2"</v>
          </cell>
          <cell r="C348" t="str">
            <v>ML</v>
          </cell>
          <cell r="D348">
            <v>6787.333333333333</v>
          </cell>
          <cell r="E348">
            <v>407.23999999999995</v>
          </cell>
        </row>
        <row r="349">
          <cell r="A349">
            <v>326</v>
          </cell>
          <cell r="B349" t="str">
            <v>Unión PVC de 2"</v>
          </cell>
          <cell r="C349" t="str">
            <v>UN</v>
          </cell>
          <cell r="D349">
            <v>2200</v>
          </cell>
          <cell r="E349">
            <v>132</v>
          </cell>
        </row>
        <row r="350">
          <cell r="A350">
            <v>327</v>
          </cell>
          <cell r="B350" t="str">
            <v>Soldadura PVC 1/4 de Gal.</v>
          </cell>
          <cell r="C350" t="str">
            <v>UN</v>
          </cell>
          <cell r="D350">
            <v>49390</v>
          </cell>
          <cell r="E350">
            <v>2963.4</v>
          </cell>
        </row>
        <row r="351">
          <cell r="A351">
            <v>328</v>
          </cell>
          <cell r="B351" t="str">
            <v>Limpiador PVC 1/4 de Gal</v>
          </cell>
          <cell r="C351" t="str">
            <v>UN</v>
          </cell>
          <cell r="D351">
            <v>23707</v>
          </cell>
          <cell r="E351">
            <v>1422.4199999999998</v>
          </cell>
        </row>
        <row r="352">
          <cell r="A352">
            <v>329</v>
          </cell>
          <cell r="B352" t="str">
            <v>Sifon de Piso 2" PVC</v>
          </cell>
          <cell r="C352" t="str">
            <v>UN</v>
          </cell>
          <cell r="D352">
            <v>4000</v>
          </cell>
          <cell r="E352">
            <v>240</v>
          </cell>
        </row>
        <row r="353">
          <cell r="A353">
            <v>330</v>
          </cell>
          <cell r="B353" t="str">
            <v>Tubo de PVC 4"</v>
          </cell>
          <cell r="C353" t="str">
            <v>ML</v>
          </cell>
          <cell r="D353">
            <v>14129.666666666666</v>
          </cell>
          <cell r="E353">
            <v>847.78</v>
          </cell>
        </row>
        <row r="354">
          <cell r="A354">
            <v>331</v>
          </cell>
          <cell r="B354" t="str">
            <v>Unión PVC de 4"</v>
          </cell>
          <cell r="C354" t="str">
            <v>UN</v>
          </cell>
          <cell r="D354">
            <v>4200</v>
          </cell>
          <cell r="E354">
            <v>252</v>
          </cell>
        </row>
        <row r="355">
          <cell r="A355">
            <v>332</v>
          </cell>
          <cell r="B355" t="str">
            <v xml:space="preserve">Codo de 90º PVC de 4" </v>
          </cell>
          <cell r="C355" t="str">
            <v>UN</v>
          </cell>
          <cell r="D355">
            <v>8018</v>
          </cell>
          <cell r="E355">
            <v>481.08</v>
          </cell>
        </row>
        <row r="356">
          <cell r="A356">
            <v>333</v>
          </cell>
          <cell r="B356" t="str">
            <v>Tubo de PVC 6"</v>
          </cell>
          <cell r="C356" t="str">
            <v>ML</v>
          </cell>
          <cell r="D356">
            <v>29923.833333333332</v>
          </cell>
          <cell r="E356">
            <v>1795.4299999999998</v>
          </cell>
        </row>
        <row r="357">
          <cell r="A357">
            <v>334</v>
          </cell>
          <cell r="B357" t="str">
            <v>Codo reventilado 90 1/8º cxc PVC</v>
          </cell>
          <cell r="C357" t="str">
            <v>UN</v>
          </cell>
          <cell r="D357">
            <v>13682</v>
          </cell>
          <cell r="E357">
            <v>820.92</v>
          </cell>
        </row>
        <row r="358">
          <cell r="A358">
            <v>335</v>
          </cell>
          <cell r="B358" t="str">
            <v>Tubo de PVC 6" ALL</v>
          </cell>
          <cell r="C358" t="str">
            <v>ML</v>
          </cell>
          <cell r="D358">
            <v>20090.5</v>
          </cell>
          <cell r="E358">
            <v>1205.43</v>
          </cell>
        </row>
        <row r="359">
          <cell r="A359">
            <v>336</v>
          </cell>
          <cell r="B359" t="str">
            <v>Tubo de PVC 4" ALL</v>
          </cell>
          <cell r="C359" t="str">
            <v>ML</v>
          </cell>
          <cell r="D359">
            <v>9963</v>
          </cell>
          <cell r="E359">
            <v>597.78</v>
          </cell>
        </row>
        <row r="360">
          <cell r="A360">
            <v>337</v>
          </cell>
          <cell r="B360" t="str">
            <v>Tubo de PVC 2" ALL</v>
          </cell>
          <cell r="C360" t="str">
            <v>ML</v>
          </cell>
          <cell r="D360">
            <v>4980</v>
          </cell>
          <cell r="E360">
            <v>298.8</v>
          </cell>
        </row>
        <row r="361">
          <cell r="A361">
            <v>338</v>
          </cell>
          <cell r="B361" t="str">
            <v xml:space="preserve">Codo de 90º PVC de 1/2" </v>
          </cell>
          <cell r="C361" t="str">
            <v>UN</v>
          </cell>
          <cell r="D361">
            <v>500</v>
          </cell>
          <cell r="E361">
            <v>30</v>
          </cell>
        </row>
        <row r="362">
          <cell r="A362">
            <v>339</v>
          </cell>
          <cell r="B362" t="str">
            <v>Tubo de PVC 1/2"</v>
          </cell>
          <cell r="C362" t="str">
            <v>ML</v>
          </cell>
          <cell r="D362">
            <v>2083.3333333333335</v>
          </cell>
          <cell r="E362">
            <v>125</v>
          </cell>
        </row>
        <row r="363">
          <cell r="A363">
            <v>340</v>
          </cell>
          <cell r="B363" t="str">
            <v>Unión PVC de 1/2"</v>
          </cell>
          <cell r="C363" t="str">
            <v>UN</v>
          </cell>
          <cell r="D363">
            <v>350</v>
          </cell>
          <cell r="E363">
            <v>21</v>
          </cell>
        </row>
        <row r="364">
          <cell r="A364">
            <v>341</v>
          </cell>
          <cell r="B364" t="str">
            <v>Registro de 1/2"</v>
          </cell>
          <cell r="C364" t="str">
            <v>UN</v>
          </cell>
          <cell r="D364">
            <v>12500</v>
          </cell>
          <cell r="E364">
            <v>750</v>
          </cell>
        </row>
        <row r="365">
          <cell r="A365">
            <v>342</v>
          </cell>
          <cell r="B365" t="str">
            <v>Tanque plastico de 1000 litros</v>
          </cell>
          <cell r="C365" t="str">
            <v>UN</v>
          </cell>
          <cell r="D365">
            <v>180000</v>
          </cell>
          <cell r="E365">
            <v>10800</v>
          </cell>
        </row>
        <row r="366">
          <cell r="A366">
            <v>343</v>
          </cell>
          <cell r="B366" t="str">
            <v>Tee de PVC 1/2"</v>
          </cell>
          <cell r="C366" t="str">
            <v>UN</v>
          </cell>
          <cell r="D366">
            <v>650</v>
          </cell>
          <cell r="E366">
            <v>39</v>
          </cell>
        </row>
        <row r="367">
          <cell r="A367">
            <v>344</v>
          </cell>
          <cell r="B367" t="str">
            <v>Adaptador macho 1/2"</v>
          </cell>
          <cell r="C367" t="str">
            <v>UN</v>
          </cell>
          <cell r="D367">
            <v>400</v>
          </cell>
          <cell r="E367">
            <v>24</v>
          </cell>
        </row>
        <row r="368">
          <cell r="A368">
            <v>345</v>
          </cell>
          <cell r="B368" t="str">
            <v>Adaptador hembra 1/2"</v>
          </cell>
          <cell r="C368" t="str">
            <v>UN</v>
          </cell>
          <cell r="D368">
            <v>350</v>
          </cell>
          <cell r="E368">
            <v>21</v>
          </cell>
        </row>
        <row r="369">
          <cell r="A369">
            <v>346</v>
          </cell>
          <cell r="B369" t="str">
            <v>Llave terminal</v>
          </cell>
          <cell r="C369" t="str">
            <v>UN</v>
          </cell>
          <cell r="D369">
            <v>4000</v>
          </cell>
          <cell r="E369">
            <v>240</v>
          </cell>
        </row>
        <row r="370">
          <cell r="A370">
            <v>347</v>
          </cell>
          <cell r="B370" t="str">
            <v>Tubo de PVC 1/2" agujerada</v>
          </cell>
          <cell r="C370" t="str">
            <v>ML</v>
          </cell>
          <cell r="D370">
            <v>2860</v>
          </cell>
          <cell r="E370">
            <v>171.6</v>
          </cell>
        </row>
        <row r="371">
          <cell r="A371">
            <v>348</v>
          </cell>
          <cell r="E371">
            <v>0</v>
          </cell>
        </row>
        <row r="372">
          <cell r="A372">
            <v>349</v>
          </cell>
          <cell r="E372">
            <v>0</v>
          </cell>
        </row>
        <row r="373">
          <cell r="A373">
            <v>350</v>
          </cell>
          <cell r="E373">
            <v>0</v>
          </cell>
        </row>
        <row r="374">
          <cell r="A374">
            <v>351</v>
          </cell>
          <cell r="E374">
            <v>0</v>
          </cell>
        </row>
        <row r="375">
          <cell r="A375">
            <v>352</v>
          </cell>
          <cell r="E375">
            <v>0</v>
          </cell>
        </row>
        <row r="376">
          <cell r="A376">
            <v>353</v>
          </cell>
          <cell r="E376">
            <v>0</v>
          </cell>
        </row>
        <row r="377">
          <cell r="A377">
            <v>354</v>
          </cell>
          <cell r="E377">
            <v>0</v>
          </cell>
        </row>
        <row r="378">
          <cell r="A378">
            <v>355</v>
          </cell>
          <cell r="E378">
            <v>0</v>
          </cell>
        </row>
        <row r="379">
          <cell r="A379">
            <v>356</v>
          </cell>
          <cell r="E379">
            <v>0</v>
          </cell>
        </row>
        <row r="380">
          <cell r="A380">
            <v>357</v>
          </cell>
          <cell r="E380">
            <v>0</v>
          </cell>
        </row>
        <row r="381">
          <cell r="A381">
            <v>358</v>
          </cell>
          <cell r="E381">
            <v>0</v>
          </cell>
        </row>
        <row r="382">
          <cell r="A382">
            <v>359</v>
          </cell>
          <cell r="E382">
            <v>0</v>
          </cell>
        </row>
        <row r="383">
          <cell r="A383">
            <v>360</v>
          </cell>
          <cell r="E383">
            <v>0</v>
          </cell>
        </row>
        <row r="385">
          <cell r="A385" t="str">
            <v>REF.</v>
          </cell>
          <cell r="B385" t="str">
            <v>MATERIAL DE PINTURAS</v>
          </cell>
          <cell r="C385" t="str">
            <v>UNIDAD</v>
          </cell>
          <cell r="D385" t="str">
            <v>PRECIO</v>
          </cell>
          <cell r="E385" t="str">
            <v>TRANSPORTE</v>
          </cell>
        </row>
        <row r="387">
          <cell r="A387">
            <v>361</v>
          </cell>
          <cell r="B387" t="str">
            <v>GRANIPLAST</v>
          </cell>
          <cell r="C387" t="str">
            <v>KG</v>
          </cell>
          <cell r="D387">
            <v>1200</v>
          </cell>
          <cell r="E387">
            <v>72</v>
          </cell>
        </row>
        <row r="388">
          <cell r="A388">
            <v>362</v>
          </cell>
          <cell r="B388" t="str">
            <v>Pintura en esmalte</v>
          </cell>
          <cell r="C388" t="str">
            <v>GL</v>
          </cell>
          <cell r="D388">
            <v>39000</v>
          </cell>
          <cell r="E388">
            <v>2340</v>
          </cell>
        </row>
        <row r="389">
          <cell r="A389">
            <v>363</v>
          </cell>
          <cell r="B389" t="str">
            <v>Solvente para esmalte</v>
          </cell>
          <cell r="C389" t="str">
            <v>GL</v>
          </cell>
          <cell r="D389">
            <v>6000</v>
          </cell>
          <cell r="E389">
            <v>360</v>
          </cell>
        </row>
        <row r="390">
          <cell r="A390">
            <v>364</v>
          </cell>
          <cell r="B390" t="str">
            <v>Anticoorosivo</v>
          </cell>
          <cell r="C390" t="str">
            <v>Gl</v>
          </cell>
          <cell r="D390">
            <v>36000</v>
          </cell>
          <cell r="E390">
            <v>2160</v>
          </cell>
        </row>
        <row r="391">
          <cell r="A391">
            <v>365</v>
          </cell>
          <cell r="B391" t="str">
            <v>Vinilo tipo A</v>
          </cell>
          <cell r="C391" t="str">
            <v>Gl</v>
          </cell>
          <cell r="D391">
            <v>35000</v>
          </cell>
          <cell r="E391">
            <v>2100</v>
          </cell>
        </row>
        <row r="392">
          <cell r="A392">
            <v>366</v>
          </cell>
          <cell r="B392" t="str">
            <v>CINTA DE ENMASCARAR</v>
          </cell>
          <cell r="C392" t="str">
            <v>UND</v>
          </cell>
          <cell r="D392">
            <v>4000</v>
          </cell>
          <cell r="E392">
            <v>240</v>
          </cell>
        </row>
        <row r="393">
          <cell r="A393">
            <v>367</v>
          </cell>
          <cell r="E393">
            <v>0</v>
          </cell>
        </row>
        <row r="394">
          <cell r="A394">
            <v>368</v>
          </cell>
          <cell r="E394">
            <v>0</v>
          </cell>
        </row>
        <row r="395">
          <cell r="A395">
            <v>369</v>
          </cell>
          <cell r="E395">
            <v>0</v>
          </cell>
        </row>
        <row r="396">
          <cell r="A396">
            <v>370</v>
          </cell>
          <cell r="E396">
            <v>0</v>
          </cell>
        </row>
        <row r="397">
          <cell r="A397">
            <v>371</v>
          </cell>
          <cell r="E397">
            <v>0</v>
          </cell>
        </row>
        <row r="398">
          <cell r="A398">
            <v>372</v>
          </cell>
          <cell r="E398">
            <v>0</v>
          </cell>
        </row>
        <row r="399">
          <cell r="A399">
            <v>373</v>
          </cell>
          <cell r="E399">
            <v>0</v>
          </cell>
        </row>
        <row r="400">
          <cell r="A400">
            <v>374</v>
          </cell>
          <cell r="E400">
            <v>0</v>
          </cell>
        </row>
        <row r="401">
          <cell r="A401">
            <v>375</v>
          </cell>
          <cell r="E401">
            <v>0</v>
          </cell>
        </row>
        <row r="402">
          <cell r="A402">
            <v>376</v>
          </cell>
          <cell r="E402">
            <v>0</v>
          </cell>
        </row>
        <row r="403">
          <cell r="A403">
            <v>377</v>
          </cell>
          <cell r="E403">
            <v>0</v>
          </cell>
        </row>
        <row r="404">
          <cell r="A404">
            <v>378</v>
          </cell>
          <cell r="E404">
            <v>0</v>
          </cell>
        </row>
        <row r="405">
          <cell r="A405">
            <v>379</v>
          </cell>
          <cell r="E405">
            <v>0</v>
          </cell>
        </row>
        <row r="406">
          <cell r="A406">
            <v>380</v>
          </cell>
          <cell r="E406">
            <v>0</v>
          </cell>
        </row>
        <row r="407">
          <cell r="A407">
            <v>381</v>
          </cell>
          <cell r="E407">
            <v>0</v>
          </cell>
        </row>
        <row r="408">
          <cell r="A408">
            <v>382</v>
          </cell>
          <cell r="E408">
            <v>0</v>
          </cell>
        </row>
        <row r="409">
          <cell r="A409">
            <v>383</v>
          </cell>
          <cell r="E409">
            <v>0</v>
          </cell>
        </row>
        <row r="410">
          <cell r="A410">
            <v>384</v>
          </cell>
          <cell r="E410">
            <v>0</v>
          </cell>
        </row>
        <row r="411">
          <cell r="A411">
            <v>385</v>
          </cell>
          <cell r="E411">
            <v>0</v>
          </cell>
        </row>
        <row r="412">
          <cell r="A412">
            <v>386</v>
          </cell>
          <cell r="E412">
            <v>0</v>
          </cell>
        </row>
        <row r="413">
          <cell r="A413">
            <v>387</v>
          </cell>
          <cell r="E413">
            <v>0</v>
          </cell>
        </row>
        <row r="414">
          <cell r="A414">
            <v>388</v>
          </cell>
          <cell r="E414">
            <v>0</v>
          </cell>
        </row>
        <row r="415">
          <cell r="A415">
            <v>389</v>
          </cell>
          <cell r="E415">
            <v>0</v>
          </cell>
        </row>
        <row r="416">
          <cell r="A416">
            <v>390</v>
          </cell>
          <cell r="E416">
            <v>0</v>
          </cell>
        </row>
        <row r="418">
          <cell r="A418" t="str">
            <v>REF.</v>
          </cell>
          <cell r="B418" t="str">
            <v>MATERIAL VARIOS</v>
          </cell>
          <cell r="C418" t="str">
            <v>UNIDAD</v>
          </cell>
          <cell r="D418" t="str">
            <v>PRECIO</v>
          </cell>
          <cell r="E418" t="str">
            <v>TRANSPORTE</v>
          </cell>
        </row>
        <row r="420">
          <cell r="A420">
            <v>391</v>
          </cell>
          <cell r="B420" t="str">
            <v>Agua</v>
          </cell>
          <cell r="C420" t="str">
            <v>LT</v>
          </cell>
          <cell r="D420">
            <v>10</v>
          </cell>
          <cell r="E420">
            <v>0.6</v>
          </cell>
        </row>
        <row r="421">
          <cell r="A421">
            <v>392</v>
          </cell>
          <cell r="B421" t="str">
            <v>Arbol nativo, h &gt; 1,50 mts.</v>
          </cell>
          <cell r="C421" t="str">
            <v>UN</v>
          </cell>
          <cell r="D421">
            <v>20000</v>
          </cell>
          <cell r="E421">
            <v>1200</v>
          </cell>
        </row>
        <row r="422">
          <cell r="A422">
            <v>393</v>
          </cell>
          <cell r="B422" t="str">
            <v xml:space="preserve">Cemento asfáltico grado de penetraciòn 80-100 (debe cumplir con especificación INVIAS, art.410/02). </v>
          </cell>
          <cell r="C422" t="str">
            <v>GL</v>
          </cell>
          <cell r="D422">
            <v>4500</v>
          </cell>
          <cell r="E422">
            <v>270</v>
          </cell>
        </row>
        <row r="423">
          <cell r="A423">
            <v>394</v>
          </cell>
          <cell r="B423" t="str">
            <v>Cemento asfaltico para bacheo tipo MDC-0 debe cumplir especificaciòn INVIAS art.450/02.E=0.05</v>
          </cell>
          <cell r="C423" t="str">
            <v>M3</v>
          </cell>
          <cell r="D423">
            <v>227000</v>
          </cell>
          <cell r="E423">
            <v>13620</v>
          </cell>
        </row>
        <row r="424">
          <cell r="A424">
            <v>395</v>
          </cell>
          <cell r="B424" t="str">
            <v>Digitacion de plano, incluye impresión</v>
          </cell>
          <cell r="C424" t="str">
            <v>UN</v>
          </cell>
          <cell r="D424">
            <v>80000</v>
          </cell>
          <cell r="E424">
            <v>4800</v>
          </cell>
        </row>
        <row r="425">
          <cell r="A425">
            <v>396</v>
          </cell>
          <cell r="B425" t="str">
            <v>Imprimante para via</v>
          </cell>
          <cell r="C425" t="str">
            <v>LT</v>
          </cell>
          <cell r="D425">
            <v>920</v>
          </cell>
          <cell r="E425">
            <v>55.199999999999996</v>
          </cell>
        </row>
        <row r="426">
          <cell r="A426">
            <v>397</v>
          </cell>
          <cell r="B426" t="str">
            <v>Kit Silla Yee 300x160mm.  Incluye: silla yee, abrazadera y empaque de caucho.</v>
          </cell>
          <cell r="C426" t="str">
            <v>UN</v>
          </cell>
          <cell r="D426">
            <v>88941</v>
          </cell>
          <cell r="E426">
            <v>5336.46</v>
          </cell>
        </row>
        <row r="427">
          <cell r="A427">
            <v>398</v>
          </cell>
          <cell r="B427" t="str">
            <v>Mogador informativo</v>
          </cell>
          <cell r="C427" t="str">
            <v>UN</v>
          </cell>
          <cell r="D427">
            <v>2450000</v>
          </cell>
          <cell r="E427">
            <v>147000</v>
          </cell>
        </row>
        <row r="428">
          <cell r="A428">
            <v>399</v>
          </cell>
          <cell r="B428" t="str">
            <v>Polipropileno de color</v>
          </cell>
          <cell r="C428" t="str">
            <v>M2</v>
          </cell>
          <cell r="D428">
            <v>1900</v>
          </cell>
          <cell r="E428">
            <v>114</v>
          </cell>
        </row>
        <row r="429">
          <cell r="A429">
            <v>400</v>
          </cell>
          <cell r="B429" t="str">
            <v>Señalización horizontal: Flecha con microesfera marca 3M al 60% con pintura reflectiva tipo T. P., según norma INVIAS</v>
          </cell>
          <cell r="C429" t="str">
            <v>UN</v>
          </cell>
          <cell r="D429">
            <v>28000</v>
          </cell>
          <cell r="E429">
            <v>1680</v>
          </cell>
        </row>
        <row r="430">
          <cell r="A430">
            <v>401</v>
          </cell>
          <cell r="B430" t="str">
            <v>Señalización horizontal: Linea de cebra con microesfera marca 3M al 60% con pintura reflectiva tipo T. P., según norma INVIAS</v>
          </cell>
          <cell r="C430" t="str">
            <v>ML</v>
          </cell>
          <cell r="D430">
            <v>5000</v>
          </cell>
          <cell r="E430">
            <v>300</v>
          </cell>
        </row>
        <row r="431">
          <cell r="A431">
            <v>402</v>
          </cell>
          <cell r="B431" t="str">
            <v>Señalización Vertical: Señal preventiva o reglamentaria; en angulo 2" x 2" x 1/4", según norma INVIAS</v>
          </cell>
          <cell r="C431" t="str">
            <v>UN</v>
          </cell>
          <cell r="D431">
            <v>250000</v>
          </cell>
          <cell r="E431">
            <v>15000</v>
          </cell>
        </row>
        <row r="432">
          <cell r="A432">
            <v>403</v>
          </cell>
          <cell r="B432" t="str">
            <v>Impermeabilizante SIKA</v>
          </cell>
          <cell r="C432" t="str">
            <v>Kg</v>
          </cell>
          <cell r="D432">
            <v>68900</v>
          </cell>
          <cell r="E432">
            <v>4134</v>
          </cell>
        </row>
        <row r="433">
          <cell r="A433">
            <v>404</v>
          </cell>
          <cell r="B433" t="str">
            <v>Lavamanos Institucional Briggs</v>
          </cell>
          <cell r="C433" t="str">
            <v>UN</v>
          </cell>
          <cell r="D433">
            <v>130000</v>
          </cell>
          <cell r="E433">
            <v>7800</v>
          </cell>
        </row>
        <row r="434">
          <cell r="A434">
            <v>405</v>
          </cell>
          <cell r="B434" t="str">
            <v>Sanitario</v>
          </cell>
          <cell r="C434" t="str">
            <v>GL</v>
          </cell>
          <cell r="D434">
            <v>112000</v>
          </cell>
          <cell r="E434">
            <v>6720</v>
          </cell>
        </row>
        <row r="435">
          <cell r="A435">
            <v>406</v>
          </cell>
          <cell r="B435" t="str">
            <v>Juego de cancha multiple en tuberia de 2"</v>
          </cell>
          <cell r="C435" t="str">
            <v>GL</v>
          </cell>
          <cell r="D435">
            <v>3600000</v>
          </cell>
          <cell r="E435">
            <v>216000</v>
          </cell>
        </row>
        <row r="436">
          <cell r="A436">
            <v>407</v>
          </cell>
          <cell r="B436" t="str">
            <v>Vidrio liso 4 mm</v>
          </cell>
          <cell r="C436" t="str">
            <v>M2</v>
          </cell>
          <cell r="D436">
            <v>19500</v>
          </cell>
          <cell r="E436">
            <v>1170</v>
          </cell>
        </row>
        <row r="437">
          <cell r="A437">
            <v>408</v>
          </cell>
          <cell r="B437" t="str">
            <v>Vidrio templado de 5 mm</v>
          </cell>
          <cell r="C437" t="str">
            <v>M2</v>
          </cell>
          <cell r="D437">
            <v>23400</v>
          </cell>
          <cell r="E437">
            <v>1404</v>
          </cell>
        </row>
        <row r="438">
          <cell r="A438">
            <v>409</v>
          </cell>
          <cell r="E438">
            <v>0</v>
          </cell>
        </row>
        <row r="439">
          <cell r="A439">
            <v>410</v>
          </cell>
          <cell r="E439">
            <v>0</v>
          </cell>
        </row>
        <row r="440">
          <cell r="A440">
            <v>411</v>
          </cell>
          <cell r="E440">
            <v>0</v>
          </cell>
        </row>
        <row r="441">
          <cell r="A441">
            <v>412</v>
          </cell>
          <cell r="E441">
            <v>0</v>
          </cell>
        </row>
        <row r="442">
          <cell r="A442">
            <v>413</v>
          </cell>
          <cell r="E442">
            <v>0</v>
          </cell>
        </row>
        <row r="443">
          <cell r="A443">
            <v>414</v>
          </cell>
          <cell r="E443">
            <v>0</v>
          </cell>
        </row>
        <row r="444">
          <cell r="A444">
            <v>415</v>
          </cell>
          <cell r="E444">
            <v>0</v>
          </cell>
        </row>
        <row r="445">
          <cell r="A445">
            <v>416</v>
          </cell>
          <cell r="E445">
            <v>0</v>
          </cell>
        </row>
        <row r="446">
          <cell r="A446">
            <v>417</v>
          </cell>
          <cell r="E446">
            <v>0</v>
          </cell>
        </row>
        <row r="447">
          <cell r="A447">
            <v>418</v>
          </cell>
          <cell r="E447">
            <v>0</v>
          </cell>
        </row>
        <row r="448">
          <cell r="A448">
            <v>419</v>
          </cell>
          <cell r="E448">
            <v>0</v>
          </cell>
        </row>
        <row r="449">
          <cell r="A449">
            <v>420</v>
          </cell>
          <cell r="E449">
            <v>0</v>
          </cell>
        </row>
        <row r="450">
          <cell r="A450">
            <v>421</v>
          </cell>
          <cell r="E450">
            <v>0</v>
          </cell>
        </row>
        <row r="451">
          <cell r="A451">
            <v>422</v>
          </cell>
          <cell r="E451">
            <v>0</v>
          </cell>
        </row>
        <row r="452">
          <cell r="A452">
            <v>423</v>
          </cell>
          <cell r="E452">
            <v>0</v>
          </cell>
        </row>
        <row r="453">
          <cell r="A453">
            <v>424</v>
          </cell>
          <cell r="E453">
            <v>0</v>
          </cell>
        </row>
        <row r="454">
          <cell r="A454">
            <v>425</v>
          </cell>
          <cell r="E454">
            <v>0</v>
          </cell>
        </row>
        <row r="455">
          <cell r="A455">
            <v>426</v>
          </cell>
          <cell r="E455">
            <v>0</v>
          </cell>
        </row>
        <row r="456">
          <cell r="A456">
            <v>427</v>
          </cell>
          <cell r="E456">
            <v>0</v>
          </cell>
        </row>
        <row r="457">
          <cell r="A457">
            <v>428</v>
          </cell>
          <cell r="E457">
            <v>0</v>
          </cell>
        </row>
        <row r="458">
          <cell r="A458">
            <v>429</v>
          </cell>
          <cell r="E458">
            <v>0</v>
          </cell>
        </row>
        <row r="459">
          <cell r="A459">
            <v>430</v>
          </cell>
          <cell r="E459">
            <v>0</v>
          </cell>
        </row>
        <row r="460">
          <cell r="A460">
            <v>431</v>
          </cell>
          <cell r="E460">
            <v>0</v>
          </cell>
        </row>
        <row r="461">
          <cell r="A461">
            <v>432</v>
          </cell>
          <cell r="E461">
            <v>0</v>
          </cell>
        </row>
        <row r="462">
          <cell r="A462">
            <v>433</v>
          </cell>
          <cell r="E462">
            <v>0</v>
          </cell>
        </row>
        <row r="463">
          <cell r="A463">
            <v>434</v>
          </cell>
          <cell r="E463">
            <v>0</v>
          </cell>
        </row>
        <row r="464">
          <cell r="A464">
            <v>435</v>
          </cell>
          <cell r="E464">
            <v>0</v>
          </cell>
        </row>
        <row r="465">
          <cell r="A465">
            <v>436</v>
          </cell>
          <cell r="E465">
            <v>0</v>
          </cell>
        </row>
        <row r="466">
          <cell r="A466">
            <v>437</v>
          </cell>
          <cell r="E466">
            <v>0</v>
          </cell>
        </row>
        <row r="467">
          <cell r="A467">
            <v>438</v>
          </cell>
          <cell r="E467">
            <v>0</v>
          </cell>
        </row>
        <row r="468">
          <cell r="A468">
            <v>439</v>
          </cell>
          <cell r="E468">
            <v>0</v>
          </cell>
        </row>
        <row r="469">
          <cell r="A469">
            <v>440</v>
          </cell>
          <cell r="E469">
            <v>0</v>
          </cell>
        </row>
        <row r="470">
          <cell r="A470">
            <v>441</v>
          </cell>
          <cell r="E470">
            <v>0</v>
          </cell>
        </row>
        <row r="471">
          <cell r="A471">
            <v>442</v>
          </cell>
          <cell r="E471">
            <v>0</v>
          </cell>
        </row>
        <row r="472">
          <cell r="A472">
            <v>443</v>
          </cell>
          <cell r="E472">
            <v>0</v>
          </cell>
        </row>
        <row r="473">
          <cell r="A473">
            <v>444</v>
          </cell>
          <cell r="E473">
            <v>0</v>
          </cell>
        </row>
        <row r="474">
          <cell r="A474">
            <v>445</v>
          </cell>
          <cell r="E474">
            <v>0</v>
          </cell>
        </row>
        <row r="475">
          <cell r="A475">
            <v>446</v>
          </cell>
          <cell r="E475">
            <v>0</v>
          </cell>
        </row>
        <row r="476">
          <cell r="A476">
            <v>447</v>
          </cell>
          <cell r="E476">
            <v>0</v>
          </cell>
        </row>
        <row r="477">
          <cell r="A477">
            <v>448</v>
          </cell>
          <cell r="E477">
            <v>0</v>
          </cell>
        </row>
        <row r="478">
          <cell r="A478">
            <v>449</v>
          </cell>
          <cell r="E478">
            <v>0</v>
          </cell>
        </row>
        <row r="479">
          <cell r="A479">
            <v>450</v>
          </cell>
          <cell r="E479">
            <v>0</v>
          </cell>
        </row>
        <row r="481">
          <cell r="A481" t="str">
            <v>REF.</v>
          </cell>
          <cell r="B481" t="str">
            <v>MATERIAL CARPINTERIA METALICA</v>
          </cell>
          <cell r="C481" t="str">
            <v>UNIDAD</v>
          </cell>
          <cell r="D481" t="str">
            <v>PRECIO</v>
          </cell>
          <cell r="E481" t="str">
            <v>TRANSPORTE</v>
          </cell>
        </row>
        <row r="483">
          <cell r="A483">
            <v>451</v>
          </cell>
          <cell r="B483" t="str">
            <v>Alambre Negro</v>
          </cell>
          <cell r="C483" t="str">
            <v>KG</v>
          </cell>
          <cell r="D483">
            <v>1500</v>
          </cell>
          <cell r="E483">
            <v>90</v>
          </cell>
        </row>
        <row r="484">
          <cell r="A484">
            <v>452</v>
          </cell>
          <cell r="B484" t="str">
            <v>Angulo 1/8"x2"</v>
          </cell>
          <cell r="C484" t="str">
            <v>ML</v>
          </cell>
          <cell r="D484">
            <v>7500</v>
          </cell>
          <cell r="E484">
            <v>450</v>
          </cell>
        </row>
        <row r="485">
          <cell r="A485">
            <v>453</v>
          </cell>
          <cell r="B485" t="str">
            <v>Angulo 3/16"x2"</v>
          </cell>
          <cell r="C485" t="str">
            <v>ML</v>
          </cell>
          <cell r="D485">
            <v>10100</v>
          </cell>
          <cell r="E485">
            <v>606</v>
          </cell>
        </row>
        <row r="486">
          <cell r="A486">
            <v>454</v>
          </cell>
          <cell r="B486" t="str">
            <v>Angulo de 1"x1/8"</v>
          </cell>
          <cell r="C486" t="str">
            <v>ML</v>
          </cell>
          <cell r="D486">
            <v>1950</v>
          </cell>
          <cell r="E486">
            <v>117</v>
          </cell>
        </row>
        <row r="487">
          <cell r="A487">
            <v>455</v>
          </cell>
          <cell r="B487" t="str">
            <v>Angulo de 1"x1/8"</v>
          </cell>
          <cell r="C487" t="str">
            <v>ML</v>
          </cell>
          <cell r="D487">
            <v>2000</v>
          </cell>
          <cell r="E487">
            <v>120</v>
          </cell>
        </row>
        <row r="488">
          <cell r="A488">
            <v>456</v>
          </cell>
          <cell r="B488" t="str">
            <v>Angulo de 11/2" x 3/16</v>
          </cell>
          <cell r="C488" t="str">
            <v>ML</v>
          </cell>
          <cell r="D488">
            <v>6400</v>
          </cell>
          <cell r="E488">
            <v>384</v>
          </cell>
        </row>
        <row r="489">
          <cell r="A489">
            <v>457</v>
          </cell>
          <cell r="B489" t="str">
            <v>Angulo de 11/2"x1/8"</v>
          </cell>
          <cell r="C489" t="str">
            <v>ML</v>
          </cell>
          <cell r="D489">
            <v>6500</v>
          </cell>
          <cell r="E489">
            <v>390</v>
          </cell>
        </row>
        <row r="490">
          <cell r="A490">
            <v>458</v>
          </cell>
          <cell r="B490" t="str">
            <v>Angulo de 2 1/2" x 1/4</v>
          </cell>
          <cell r="C490" t="str">
            <v>ML</v>
          </cell>
          <cell r="D490">
            <v>13300</v>
          </cell>
          <cell r="E490">
            <v>798</v>
          </cell>
        </row>
        <row r="491">
          <cell r="A491">
            <v>459</v>
          </cell>
          <cell r="B491" t="str">
            <v>Angulo de 3/4"x1/8"</v>
          </cell>
          <cell r="C491" t="str">
            <v>ML</v>
          </cell>
          <cell r="D491">
            <v>1450</v>
          </cell>
          <cell r="E491">
            <v>87</v>
          </cell>
        </row>
        <row r="492">
          <cell r="A492">
            <v>460</v>
          </cell>
          <cell r="B492" t="str">
            <v>Anticorrosivo</v>
          </cell>
          <cell r="C492" t="str">
            <v>GL</v>
          </cell>
          <cell r="D492">
            <v>22000</v>
          </cell>
          <cell r="E492">
            <v>1320</v>
          </cell>
        </row>
        <row r="493">
          <cell r="A493">
            <v>461</v>
          </cell>
          <cell r="B493" t="str">
            <v xml:space="preserve">Arena </v>
          </cell>
          <cell r="C493" t="str">
            <v>M3</v>
          </cell>
          <cell r="D493">
            <v>35000</v>
          </cell>
          <cell r="E493">
            <v>2100</v>
          </cell>
        </row>
        <row r="494">
          <cell r="A494">
            <v>462</v>
          </cell>
          <cell r="B494" t="str">
            <v>Basculante tipo mariposa</v>
          </cell>
          <cell r="C494" t="str">
            <v>UN</v>
          </cell>
          <cell r="D494">
            <v>600</v>
          </cell>
          <cell r="E494">
            <v>36</v>
          </cell>
        </row>
        <row r="495">
          <cell r="A495">
            <v>463</v>
          </cell>
          <cell r="B495" t="str">
            <v xml:space="preserve">Bisagra </v>
          </cell>
          <cell r="C495" t="str">
            <v>UN</v>
          </cell>
          <cell r="D495">
            <v>750</v>
          </cell>
          <cell r="E495">
            <v>45</v>
          </cell>
        </row>
        <row r="496">
          <cell r="A496">
            <v>464</v>
          </cell>
          <cell r="B496" t="str">
            <v>Bisagra de 1/2"</v>
          </cell>
          <cell r="C496" t="str">
            <v>UN</v>
          </cell>
          <cell r="D496">
            <v>350</v>
          </cell>
          <cell r="E496">
            <v>21</v>
          </cell>
        </row>
        <row r="497">
          <cell r="A497">
            <v>465</v>
          </cell>
          <cell r="B497" t="str">
            <v>Bisagra de 5/8"</v>
          </cell>
          <cell r="C497" t="str">
            <v>UN</v>
          </cell>
          <cell r="D497">
            <v>500</v>
          </cell>
          <cell r="E497">
            <v>30</v>
          </cell>
        </row>
        <row r="498">
          <cell r="A498">
            <v>466</v>
          </cell>
          <cell r="B498" t="str">
            <v xml:space="preserve">Cemento Gris </v>
          </cell>
          <cell r="C498" t="str">
            <v>Saco</v>
          </cell>
          <cell r="D498">
            <v>12000</v>
          </cell>
          <cell r="E498">
            <v>720</v>
          </cell>
        </row>
        <row r="499">
          <cell r="A499">
            <v>467</v>
          </cell>
          <cell r="B499" t="str">
            <v>Chapa marca Vera sencilla</v>
          </cell>
          <cell r="C499" t="str">
            <v>UN</v>
          </cell>
          <cell r="D499">
            <v>18000</v>
          </cell>
          <cell r="E499">
            <v>1080</v>
          </cell>
        </row>
        <row r="500">
          <cell r="A500">
            <v>468</v>
          </cell>
          <cell r="B500" t="str">
            <v>Chapa marca Vera sencilla</v>
          </cell>
          <cell r="C500" t="str">
            <v>UN</v>
          </cell>
          <cell r="D500">
            <v>25000</v>
          </cell>
          <cell r="E500">
            <v>1500</v>
          </cell>
        </row>
        <row r="501">
          <cell r="A501">
            <v>469</v>
          </cell>
          <cell r="B501" t="str">
            <v>Correa tipo canal</v>
          </cell>
          <cell r="C501" t="str">
            <v>ML</v>
          </cell>
          <cell r="D501">
            <v>6600</v>
          </cell>
          <cell r="E501">
            <v>396</v>
          </cell>
        </row>
        <row r="502">
          <cell r="A502">
            <v>470</v>
          </cell>
          <cell r="B502" t="str">
            <v>Corredera</v>
          </cell>
          <cell r="C502" t="str">
            <v>UN</v>
          </cell>
          <cell r="D502">
            <v>1200</v>
          </cell>
          <cell r="E502">
            <v>72</v>
          </cell>
        </row>
        <row r="503">
          <cell r="A503">
            <v>471</v>
          </cell>
          <cell r="B503" t="str">
            <v>Corredera</v>
          </cell>
          <cell r="C503" t="str">
            <v>UN</v>
          </cell>
          <cell r="D503">
            <v>2500</v>
          </cell>
          <cell r="E503">
            <v>150</v>
          </cell>
        </row>
        <row r="504">
          <cell r="A504">
            <v>472</v>
          </cell>
          <cell r="B504" t="str">
            <v>Equipo electrico soldadura</v>
          </cell>
          <cell r="C504" t="str">
            <v>DIA</v>
          </cell>
          <cell r="D504">
            <v>30000</v>
          </cell>
          <cell r="E504">
            <v>1800</v>
          </cell>
        </row>
        <row r="505">
          <cell r="A505">
            <v>473</v>
          </cell>
          <cell r="B505" t="str">
            <v>Gasolina</v>
          </cell>
          <cell r="C505" t="str">
            <v>GL</v>
          </cell>
          <cell r="D505">
            <v>6000</v>
          </cell>
          <cell r="E505">
            <v>360</v>
          </cell>
        </row>
        <row r="506">
          <cell r="A506">
            <v>474</v>
          </cell>
          <cell r="B506" t="str">
            <v>Gravilla</v>
          </cell>
          <cell r="C506" t="str">
            <v>M3</v>
          </cell>
          <cell r="D506">
            <v>40000</v>
          </cell>
          <cell r="E506">
            <v>2400</v>
          </cell>
        </row>
        <row r="507">
          <cell r="A507">
            <v>475</v>
          </cell>
          <cell r="B507" t="str">
            <v>Lamina C.R. Cal.18</v>
          </cell>
          <cell r="C507" t="str">
            <v>M2</v>
          </cell>
          <cell r="D507">
            <v>26000</v>
          </cell>
          <cell r="E507">
            <v>1560</v>
          </cell>
        </row>
        <row r="508">
          <cell r="A508">
            <v>476</v>
          </cell>
          <cell r="B508" t="str">
            <v>Lamina C.R. Cal.20</v>
          </cell>
          <cell r="C508" t="str">
            <v>M2</v>
          </cell>
          <cell r="D508">
            <v>19500</v>
          </cell>
          <cell r="E508">
            <v>1170</v>
          </cell>
        </row>
        <row r="509">
          <cell r="A509">
            <v>477</v>
          </cell>
          <cell r="B509" t="str">
            <v>Lamina cal 16</v>
          </cell>
          <cell r="C509" t="str">
            <v>M2</v>
          </cell>
          <cell r="D509">
            <v>30500</v>
          </cell>
          <cell r="E509">
            <v>1830</v>
          </cell>
        </row>
        <row r="510">
          <cell r="A510">
            <v>478</v>
          </cell>
          <cell r="B510" t="str">
            <v>Malla eslabonada de 2x2 cal 10</v>
          </cell>
          <cell r="C510" t="str">
            <v>M2</v>
          </cell>
          <cell r="D510">
            <v>10000</v>
          </cell>
          <cell r="E510">
            <v>600</v>
          </cell>
        </row>
        <row r="511">
          <cell r="A511">
            <v>479</v>
          </cell>
          <cell r="B511" t="str">
            <v>Manija sencilla</v>
          </cell>
          <cell r="C511" t="str">
            <v>UN</v>
          </cell>
          <cell r="D511">
            <v>2000</v>
          </cell>
          <cell r="E511">
            <v>120</v>
          </cell>
        </row>
        <row r="512">
          <cell r="A512">
            <v>480</v>
          </cell>
          <cell r="B512" t="str">
            <v>Masilla</v>
          </cell>
          <cell r="C512" t="str">
            <v>GL</v>
          </cell>
          <cell r="D512">
            <v>18000</v>
          </cell>
          <cell r="E512">
            <v>1080</v>
          </cell>
        </row>
        <row r="513">
          <cell r="A513">
            <v>481</v>
          </cell>
          <cell r="B513" t="str">
            <v xml:space="preserve">Medallon de lujo </v>
          </cell>
          <cell r="C513" t="str">
            <v>UN</v>
          </cell>
          <cell r="D513">
            <v>5000</v>
          </cell>
          <cell r="E513">
            <v>300</v>
          </cell>
        </row>
        <row r="514">
          <cell r="A514">
            <v>482</v>
          </cell>
          <cell r="B514" t="str">
            <v>Pasador para puerta</v>
          </cell>
          <cell r="C514" t="str">
            <v>UN</v>
          </cell>
          <cell r="D514">
            <v>4000</v>
          </cell>
          <cell r="E514">
            <v>240</v>
          </cell>
        </row>
        <row r="515">
          <cell r="A515">
            <v>483</v>
          </cell>
          <cell r="B515" t="str">
            <v>Perno de 3/4"</v>
          </cell>
          <cell r="C515" t="str">
            <v>UN</v>
          </cell>
          <cell r="D515">
            <v>1500</v>
          </cell>
          <cell r="E515">
            <v>90</v>
          </cell>
        </row>
        <row r="516">
          <cell r="A516">
            <v>484</v>
          </cell>
          <cell r="B516" t="str">
            <v>Platina 1 1/2" x 1/8"</v>
          </cell>
          <cell r="C516" t="str">
            <v>ML</v>
          </cell>
          <cell r="D516">
            <v>1800</v>
          </cell>
          <cell r="E516">
            <v>108</v>
          </cell>
        </row>
        <row r="517">
          <cell r="A517">
            <v>485</v>
          </cell>
          <cell r="B517" t="str">
            <v>Platina 11/2" x 3/16</v>
          </cell>
          <cell r="C517" t="str">
            <v>ML</v>
          </cell>
          <cell r="D517">
            <v>3600</v>
          </cell>
          <cell r="E517">
            <v>216</v>
          </cell>
        </row>
        <row r="518">
          <cell r="A518">
            <v>486</v>
          </cell>
          <cell r="B518" t="str">
            <v>Platina de 1/2"x1/8"</v>
          </cell>
          <cell r="C518" t="str">
            <v>ML</v>
          </cell>
          <cell r="D518">
            <v>1300</v>
          </cell>
          <cell r="E518">
            <v>78</v>
          </cell>
        </row>
        <row r="519">
          <cell r="A519">
            <v>487</v>
          </cell>
          <cell r="B519" t="str">
            <v>Soldadura W.A. 6013</v>
          </cell>
          <cell r="C519" t="str">
            <v>KG</v>
          </cell>
          <cell r="D519">
            <v>4500</v>
          </cell>
          <cell r="E519">
            <v>270</v>
          </cell>
        </row>
        <row r="520">
          <cell r="A520">
            <v>488</v>
          </cell>
          <cell r="B520" t="str">
            <v>Tubo Aguas Negras 21/2"</v>
          </cell>
          <cell r="C520" t="str">
            <v>ML</v>
          </cell>
          <cell r="D520">
            <v>8550</v>
          </cell>
          <cell r="E520">
            <v>513</v>
          </cell>
        </row>
        <row r="521">
          <cell r="A521">
            <v>489</v>
          </cell>
          <cell r="B521" t="str">
            <v>Tubo cuadrado 11/2"</v>
          </cell>
          <cell r="C521" t="str">
            <v>ML</v>
          </cell>
          <cell r="D521">
            <v>2700</v>
          </cell>
          <cell r="E521">
            <v>162</v>
          </cell>
        </row>
        <row r="522">
          <cell r="A522">
            <v>490</v>
          </cell>
          <cell r="B522" t="str">
            <v>Tubo cuadrado de 1" cal 20</v>
          </cell>
          <cell r="C522" t="str">
            <v>Ml</v>
          </cell>
          <cell r="D522">
            <v>1500</v>
          </cell>
          <cell r="E522">
            <v>90</v>
          </cell>
        </row>
        <row r="523">
          <cell r="A523">
            <v>491</v>
          </cell>
          <cell r="B523" t="str">
            <v>Tubo cuadrado de 3/4"</v>
          </cell>
          <cell r="C523" t="str">
            <v>ML</v>
          </cell>
          <cell r="D523">
            <v>1350</v>
          </cell>
          <cell r="E523">
            <v>81</v>
          </cell>
        </row>
        <row r="524">
          <cell r="A524">
            <v>492</v>
          </cell>
          <cell r="B524" t="str">
            <v>Tubo de 2 x 1 cal. 20</v>
          </cell>
          <cell r="C524" t="str">
            <v>ML</v>
          </cell>
          <cell r="D524">
            <v>2500</v>
          </cell>
          <cell r="E524">
            <v>150</v>
          </cell>
        </row>
        <row r="525">
          <cell r="A525">
            <v>493</v>
          </cell>
          <cell r="B525" t="str">
            <v>Tubo en acero 3/4"</v>
          </cell>
          <cell r="C525" t="str">
            <v>ML</v>
          </cell>
          <cell r="D525">
            <v>2200</v>
          </cell>
          <cell r="E525">
            <v>132</v>
          </cell>
        </row>
        <row r="526">
          <cell r="A526">
            <v>494</v>
          </cell>
          <cell r="B526" t="str">
            <v>Tubo en acero cromado de 2"</v>
          </cell>
          <cell r="C526" t="str">
            <v>ML</v>
          </cell>
          <cell r="D526">
            <v>9100</v>
          </cell>
          <cell r="E526">
            <v>546</v>
          </cell>
        </row>
        <row r="527">
          <cell r="A527">
            <v>495</v>
          </cell>
          <cell r="B527" t="str">
            <v>Tubo galvanizado de 2"</v>
          </cell>
          <cell r="C527" t="str">
            <v>ML</v>
          </cell>
          <cell r="D527">
            <v>8000</v>
          </cell>
          <cell r="E527">
            <v>480</v>
          </cell>
        </row>
        <row r="528">
          <cell r="A528">
            <v>496</v>
          </cell>
          <cell r="B528" t="str">
            <v>tubo rectangular 10x4 Cal. 16</v>
          </cell>
          <cell r="C528" t="str">
            <v>ML</v>
          </cell>
          <cell r="D528">
            <v>9500</v>
          </cell>
          <cell r="E528">
            <v>570</v>
          </cell>
        </row>
        <row r="529">
          <cell r="A529">
            <v>497</v>
          </cell>
          <cell r="B529" t="str">
            <v>tubo rectangular 8 x 4</v>
          </cell>
          <cell r="C529" t="str">
            <v>ML</v>
          </cell>
          <cell r="D529">
            <v>4000</v>
          </cell>
          <cell r="E529">
            <v>240</v>
          </cell>
        </row>
        <row r="530">
          <cell r="A530">
            <v>498</v>
          </cell>
          <cell r="B530" t="str">
            <v>Varilla 1/4 " lisa</v>
          </cell>
          <cell r="C530" t="str">
            <v>kg</v>
          </cell>
          <cell r="D530">
            <v>2000</v>
          </cell>
          <cell r="E530">
            <v>120</v>
          </cell>
        </row>
        <row r="531">
          <cell r="A531">
            <v>499</v>
          </cell>
          <cell r="B531" t="str">
            <v>Varilla 5/8"</v>
          </cell>
          <cell r="C531" t="str">
            <v>ML</v>
          </cell>
          <cell r="D531">
            <v>2800</v>
          </cell>
          <cell r="E531">
            <v>168</v>
          </cell>
        </row>
        <row r="532">
          <cell r="A532">
            <v>500</v>
          </cell>
          <cell r="B532" t="str">
            <v>Varilla cuadrada de 10mm</v>
          </cell>
          <cell r="C532" t="str">
            <v>ML</v>
          </cell>
          <cell r="D532">
            <v>1450</v>
          </cell>
          <cell r="E532">
            <v>87</v>
          </cell>
        </row>
        <row r="533">
          <cell r="A533">
            <v>501</v>
          </cell>
          <cell r="B533" t="str">
            <v>Varilla de 1"</v>
          </cell>
          <cell r="C533" t="str">
            <v>ML</v>
          </cell>
          <cell r="D533">
            <v>10000</v>
          </cell>
          <cell r="E533">
            <v>600</v>
          </cell>
        </row>
        <row r="534">
          <cell r="A534">
            <v>502</v>
          </cell>
          <cell r="B534" t="str">
            <v>Varilla de 1/2 corrugada</v>
          </cell>
          <cell r="C534" t="str">
            <v>ML</v>
          </cell>
          <cell r="D534">
            <v>1900</v>
          </cell>
          <cell r="E534">
            <v>114</v>
          </cell>
        </row>
        <row r="535">
          <cell r="A535">
            <v>503</v>
          </cell>
          <cell r="B535" t="str">
            <v>Varilla de 1/2"</v>
          </cell>
          <cell r="C535" t="str">
            <v>ML</v>
          </cell>
          <cell r="D535">
            <v>1900</v>
          </cell>
          <cell r="E535">
            <v>114</v>
          </cell>
        </row>
        <row r="536">
          <cell r="A536">
            <v>504</v>
          </cell>
          <cell r="B536" t="str">
            <v>Varilla de 1/4 corrugada</v>
          </cell>
          <cell r="C536" t="str">
            <v>KG</v>
          </cell>
          <cell r="D536">
            <v>1900</v>
          </cell>
          <cell r="E536">
            <v>114</v>
          </cell>
        </row>
        <row r="537">
          <cell r="A537">
            <v>505</v>
          </cell>
          <cell r="B537" t="str">
            <v>Varilla de 3/8 corrugada</v>
          </cell>
          <cell r="C537" t="str">
            <v>ML</v>
          </cell>
          <cell r="D537">
            <v>1000</v>
          </cell>
          <cell r="E537">
            <v>60</v>
          </cell>
        </row>
        <row r="538">
          <cell r="A538">
            <v>506</v>
          </cell>
          <cell r="B538" t="str">
            <v>Varilla de 5/8" Corrugada</v>
          </cell>
          <cell r="C538" t="str">
            <v>ML</v>
          </cell>
          <cell r="D538">
            <v>3300</v>
          </cell>
          <cell r="E538">
            <v>198</v>
          </cell>
        </row>
        <row r="539">
          <cell r="A539">
            <v>507</v>
          </cell>
          <cell r="B539" t="str">
            <v>Cordon superior de 2" x 2" e=0.154"</v>
          </cell>
          <cell r="C539" t="str">
            <v>ML</v>
          </cell>
          <cell r="D539">
            <v>11200</v>
          </cell>
          <cell r="E539">
            <v>672</v>
          </cell>
        </row>
        <row r="540">
          <cell r="A540">
            <v>508</v>
          </cell>
          <cell r="B540" t="str">
            <v>Cordon superior de 2" x 1/8"</v>
          </cell>
          <cell r="C540" t="str">
            <v>ML</v>
          </cell>
          <cell r="D540">
            <v>10100</v>
          </cell>
          <cell r="E540">
            <v>606</v>
          </cell>
        </row>
        <row r="541">
          <cell r="A541">
            <v>509</v>
          </cell>
          <cell r="B541" t="str">
            <v>Cordon inferior de 1" x 1" e=0.095"</v>
          </cell>
          <cell r="C541" t="str">
            <v>ML</v>
          </cell>
          <cell r="D541">
            <v>8100</v>
          </cell>
          <cell r="E541">
            <v>486</v>
          </cell>
        </row>
        <row r="542">
          <cell r="A542">
            <v>510</v>
          </cell>
          <cell r="B542" t="str">
            <v xml:space="preserve">Cordon inferior de 1" x 3/16" </v>
          </cell>
          <cell r="C542" t="str">
            <v>ML</v>
          </cell>
          <cell r="D542">
            <v>7500</v>
          </cell>
          <cell r="E542">
            <v>450</v>
          </cell>
        </row>
        <row r="543">
          <cell r="A543">
            <v>511</v>
          </cell>
          <cell r="B543" t="str">
            <v>Cerpentin 1" x 1" e =0.095"</v>
          </cell>
          <cell r="C543" t="str">
            <v>ML</v>
          </cell>
          <cell r="D543">
            <v>2000</v>
          </cell>
          <cell r="E543">
            <v>120</v>
          </cell>
        </row>
        <row r="544">
          <cell r="A544">
            <v>512</v>
          </cell>
          <cell r="B544" t="str">
            <v xml:space="preserve">Cerpentin 1" x 3/16" </v>
          </cell>
          <cell r="C544" t="str">
            <v>ML</v>
          </cell>
          <cell r="D544">
            <v>2000</v>
          </cell>
          <cell r="E544">
            <v>120</v>
          </cell>
        </row>
        <row r="545">
          <cell r="A545">
            <v>513</v>
          </cell>
          <cell r="B545" t="str">
            <v>Correas metalicas Perfil Doble C 0,10 x 0,04 mt cal. 20</v>
          </cell>
          <cell r="C545" t="str">
            <v>ML</v>
          </cell>
          <cell r="D545">
            <v>6585</v>
          </cell>
          <cell r="E545">
            <v>395.09999999999997</v>
          </cell>
        </row>
        <row r="546">
          <cell r="A546">
            <v>514</v>
          </cell>
          <cell r="B546" t="str">
            <v>Esmalte color Blanco</v>
          </cell>
          <cell r="C546" t="str">
            <v>GL</v>
          </cell>
          <cell r="D546">
            <v>20600</v>
          </cell>
          <cell r="E546">
            <v>1236</v>
          </cell>
        </row>
        <row r="547">
          <cell r="A547">
            <v>515</v>
          </cell>
          <cell r="B547" t="str">
            <v>Medallon decorativo redondo</v>
          </cell>
          <cell r="C547" t="str">
            <v>UND</v>
          </cell>
          <cell r="D547">
            <v>5000</v>
          </cell>
          <cell r="E547">
            <v>300</v>
          </cell>
        </row>
        <row r="548">
          <cell r="A548">
            <v>516</v>
          </cell>
          <cell r="E548">
            <v>0</v>
          </cell>
        </row>
        <row r="549">
          <cell r="A549">
            <v>517</v>
          </cell>
          <cell r="E549">
            <v>0</v>
          </cell>
        </row>
        <row r="550">
          <cell r="A550">
            <v>518</v>
          </cell>
          <cell r="E550">
            <v>0</v>
          </cell>
        </row>
        <row r="551">
          <cell r="A551">
            <v>519</v>
          </cell>
          <cell r="E551">
            <v>0</v>
          </cell>
        </row>
        <row r="552">
          <cell r="A552">
            <v>520</v>
          </cell>
          <cell r="E552">
            <v>0</v>
          </cell>
        </row>
        <row r="553">
          <cell r="A553">
            <v>521</v>
          </cell>
          <cell r="E553">
            <v>0</v>
          </cell>
        </row>
        <row r="554">
          <cell r="A554">
            <v>522</v>
          </cell>
          <cell r="E554">
            <v>0</v>
          </cell>
        </row>
        <row r="555">
          <cell r="A555">
            <v>523</v>
          </cell>
          <cell r="E555">
            <v>0</v>
          </cell>
        </row>
        <row r="556">
          <cell r="A556">
            <v>524</v>
          </cell>
          <cell r="E556">
            <v>0</v>
          </cell>
        </row>
        <row r="557">
          <cell r="A557">
            <v>525</v>
          </cell>
          <cell r="E557">
            <v>0</v>
          </cell>
        </row>
        <row r="558">
          <cell r="A558">
            <v>526</v>
          </cell>
          <cell r="E558">
            <v>0</v>
          </cell>
        </row>
        <row r="559">
          <cell r="A559">
            <v>527</v>
          </cell>
          <cell r="E559">
            <v>0</v>
          </cell>
        </row>
        <row r="560">
          <cell r="A560">
            <v>528</v>
          </cell>
          <cell r="E560">
            <v>0</v>
          </cell>
        </row>
        <row r="561">
          <cell r="A561">
            <v>529</v>
          </cell>
          <cell r="E561">
            <v>0</v>
          </cell>
        </row>
        <row r="562">
          <cell r="A562">
            <v>530</v>
          </cell>
          <cell r="E562">
            <v>0</v>
          </cell>
        </row>
        <row r="563">
          <cell r="A563">
            <v>531</v>
          </cell>
          <cell r="E563">
            <v>0</v>
          </cell>
        </row>
        <row r="564">
          <cell r="A564">
            <v>532</v>
          </cell>
          <cell r="E564">
            <v>0</v>
          </cell>
        </row>
        <row r="565">
          <cell r="A565">
            <v>533</v>
          </cell>
          <cell r="E565">
            <v>0</v>
          </cell>
        </row>
        <row r="566">
          <cell r="A566">
            <v>534</v>
          </cell>
          <cell r="E566">
            <v>0</v>
          </cell>
        </row>
        <row r="567">
          <cell r="A567">
            <v>535</v>
          </cell>
          <cell r="E567">
            <v>0</v>
          </cell>
        </row>
        <row r="568">
          <cell r="A568">
            <v>536</v>
          </cell>
          <cell r="E568">
            <v>0</v>
          </cell>
        </row>
        <row r="569">
          <cell r="A569">
            <v>537</v>
          </cell>
          <cell r="E569">
            <v>0</v>
          </cell>
        </row>
        <row r="570">
          <cell r="A570">
            <v>538</v>
          </cell>
          <cell r="E570">
            <v>0</v>
          </cell>
        </row>
        <row r="571">
          <cell r="A571">
            <v>539</v>
          </cell>
          <cell r="E571">
            <v>0</v>
          </cell>
        </row>
        <row r="572">
          <cell r="A572">
            <v>540</v>
          </cell>
          <cell r="E572">
            <v>0</v>
          </cell>
        </row>
        <row r="573">
          <cell r="A573">
            <v>541</v>
          </cell>
          <cell r="E573">
            <v>0</v>
          </cell>
        </row>
        <row r="574">
          <cell r="A574">
            <v>542</v>
          </cell>
          <cell r="E574">
            <v>0</v>
          </cell>
        </row>
        <row r="575">
          <cell r="A575">
            <v>543</v>
          </cell>
          <cell r="E575">
            <v>0</v>
          </cell>
        </row>
        <row r="576">
          <cell r="A576">
            <v>544</v>
          </cell>
          <cell r="E576">
            <v>0</v>
          </cell>
        </row>
        <row r="577">
          <cell r="A577">
            <v>545</v>
          </cell>
          <cell r="E577">
            <v>0</v>
          </cell>
        </row>
        <row r="578">
          <cell r="A578">
            <v>546</v>
          </cell>
          <cell r="E578">
            <v>0</v>
          </cell>
        </row>
        <row r="579">
          <cell r="A579">
            <v>547</v>
          </cell>
          <cell r="E579">
            <v>0</v>
          </cell>
        </row>
        <row r="580">
          <cell r="A580">
            <v>548</v>
          </cell>
          <cell r="E580">
            <v>0</v>
          </cell>
        </row>
        <row r="581">
          <cell r="A581">
            <v>549</v>
          </cell>
          <cell r="E581">
            <v>0</v>
          </cell>
        </row>
        <row r="582">
          <cell r="A582">
            <v>550</v>
          </cell>
          <cell r="E582">
            <v>0</v>
          </cell>
        </row>
        <row r="584">
          <cell r="A584" t="str">
            <v>REF.</v>
          </cell>
          <cell r="B584" t="str">
            <v>MATERIAL CARPINTERIA DE MADERAS</v>
          </cell>
          <cell r="C584" t="str">
            <v>UNIDAD</v>
          </cell>
          <cell r="D584" t="str">
            <v>PRECIO</v>
          </cell>
          <cell r="E584" t="str">
            <v>TRANSPORTE</v>
          </cell>
        </row>
        <row r="586">
          <cell r="A586">
            <v>551</v>
          </cell>
          <cell r="B586" t="str">
            <v>Polin</v>
          </cell>
          <cell r="C586" t="str">
            <v>ML</v>
          </cell>
          <cell r="D586">
            <v>1500</v>
          </cell>
          <cell r="E586">
            <v>90</v>
          </cell>
        </row>
        <row r="587">
          <cell r="A587">
            <v>552</v>
          </cell>
          <cell r="B587" t="str">
            <v>Tabla burra de 0.30 x 3.00 mts</v>
          </cell>
          <cell r="C587" t="str">
            <v xml:space="preserve">UN </v>
          </cell>
          <cell r="D587">
            <v>7000</v>
          </cell>
          <cell r="E587">
            <v>420</v>
          </cell>
        </row>
        <row r="588">
          <cell r="A588">
            <v>553</v>
          </cell>
          <cell r="B588" t="str">
            <v>Estacas, pintura, puntillas</v>
          </cell>
          <cell r="C588" t="str">
            <v>GLB</v>
          </cell>
          <cell r="D588">
            <v>634</v>
          </cell>
          <cell r="E588">
            <v>38.04</v>
          </cell>
        </row>
        <row r="589">
          <cell r="A589">
            <v>554</v>
          </cell>
          <cell r="B589" t="str">
            <v>Guadua</v>
          </cell>
          <cell r="C589" t="str">
            <v>ML</v>
          </cell>
          <cell r="D589">
            <v>1500</v>
          </cell>
          <cell r="E589">
            <v>90</v>
          </cell>
        </row>
        <row r="590">
          <cell r="A590">
            <v>555</v>
          </cell>
          <cell r="B590" t="str">
            <v>Liston de Madera</v>
          </cell>
          <cell r="C590" t="str">
            <v>UN</v>
          </cell>
          <cell r="D590">
            <v>650</v>
          </cell>
          <cell r="E590">
            <v>39</v>
          </cell>
        </row>
        <row r="591">
          <cell r="A591">
            <v>556</v>
          </cell>
          <cell r="E591">
            <v>0</v>
          </cell>
        </row>
        <row r="592">
          <cell r="A592">
            <v>557</v>
          </cell>
          <cell r="E592">
            <v>0</v>
          </cell>
        </row>
        <row r="593">
          <cell r="A593">
            <v>558</v>
          </cell>
          <cell r="E593">
            <v>0</v>
          </cell>
        </row>
        <row r="594">
          <cell r="A594">
            <v>559</v>
          </cell>
          <cell r="E594">
            <v>0</v>
          </cell>
        </row>
        <row r="595">
          <cell r="A595">
            <v>560</v>
          </cell>
          <cell r="E595">
            <v>0</v>
          </cell>
        </row>
        <row r="596">
          <cell r="A596">
            <v>561</v>
          </cell>
          <cell r="E596">
            <v>0</v>
          </cell>
        </row>
        <row r="597">
          <cell r="A597">
            <v>562</v>
          </cell>
          <cell r="E597">
            <v>0</v>
          </cell>
        </row>
        <row r="598">
          <cell r="A598">
            <v>563</v>
          </cell>
          <cell r="E598">
            <v>0</v>
          </cell>
        </row>
        <row r="599">
          <cell r="A599">
            <v>564</v>
          </cell>
          <cell r="E599">
            <v>0</v>
          </cell>
        </row>
        <row r="600">
          <cell r="A600">
            <v>565</v>
          </cell>
          <cell r="E600">
            <v>0</v>
          </cell>
        </row>
        <row r="601">
          <cell r="A601">
            <v>566</v>
          </cell>
          <cell r="E601">
            <v>0</v>
          </cell>
        </row>
        <row r="602">
          <cell r="A602">
            <v>567</v>
          </cell>
          <cell r="E602">
            <v>0</v>
          </cell>
        </row>
        <row r="603">
          <cell r="A603">
            <v>568</v>
          </cell>
          <cell r="E603">
            <v>0</v>
          </cell>
        </row>
        <row r="604">
          <cell r="A604">
            <v>569</v>
          </cell>
          <cell r="E604">
            <v>0</v>
          </cell>
        </row>
        <row r="605">
          <cell r="A605">
            <v>570</v>
          </cell>
          <cell r="E605">
            <v>0</v>
          </cell>
        </row>
        <row r="606">
          <cell r="A606">
            <v>571</v>
          </cell>
          <cell r="E606">
            <v>0</v>
          </cell>
        </row>
        <row r="607">
          <cell r="A607">
            <v>572</v>
          </cell>
          <cell r="E607">
            <v>0</v>
          </cell>
        </row>
        <row r="608">
          <cell r="A608">
            <v>573</v>
          </cell>
          <cell r="E608">
            <v>0</v>
          </cell>
        </row>
        <row r="609">
          <cell r="A609">
            <v>574</v>
          </cell>
          <cell r="E609">
            <v>0</v>
          </cell>
        </row>
        <row r="610">
          <cell r="A610">
            <v>575</v>
          </cell>
          <cell r="E610">
            <v>0</v>
          </cell>
        </row>
        <row r="611">
          <cell r="A611">
            <v>576</v>
          </cell>
          <cell r="E611">
            <v>0</v>
          </cell>
        </row>
        <row r="612">
          <cell r="A612">
            <v>577</v>
          </cell>
          <cell r="E612">
            <v>0</v>
          </cell>
        </row>
        <row r="613">
          <cell r="A613">
            <v>578</v>
          </cell>
          <cell r="E613">
            <v>0</v>
          </cell>
        </row>
        <row r="614">
          <cell r="A614">
            <v>579</v>
          </cell>
          <cell r="E614">
            <v>0</v>
          </cell>
        </row>
        <row r="615">
          <cell r="A615">
            <v>580</v>
          </cell>
          <cell r="E615">
            <v>0</v>
          </cell>
        </row>
        <row r="616">
          <cell r="A616">
            <v>581</v>
          </cell>
          <cell r="E616">
            <v>0</v>
          </cell>
        </row>
        <row r="617">
          <cell r="A617">
            <v>582</v>
          </cell>
          <cell r="E617">
            <v>0</v>
          </cell>
        </row>
        <row r="618">
          <cell r="A618">
            <v>583</v>
          </cell>
          <cell r="E618">
            <v>0</v>
          </cell>
        </row>
        <row r="619">
          <cell r="A619">
            <v>584</v>
          </cell>
          <cell r="E619">
            <v>0</v>
          </cell>
        </row>
        <row r="620">
          <cell r="A620">
            <v>585</v>
          </cell>
          <cell r="E620">
            <v>0</v>
          </cell>
        </row>
        <row r="621">
          <cell r="A621">
            <v>586</v>
          </cell>
          <cell r="E621">
            <v>0</v>
          </cell>
        </row>
        <row r="622">
          <cell r="A622">
            <v>587</v>
          </cell>
          <cell r="E622">
            <v>0</v>
          </cell>
        </row>
        <row r="623">
          <cell r="A623">
            <v>588</v>
          </cell>
          <cell r="E623">
            <v>0</v>
          </cell>
        </row>
        <row r="624">
          <cell r="A624">
            <v>589</v>
          </cell>
          <cell r="E624">
            <v>0</v>
          </cell>
        </row>
        <row r="625">
          <cell r="A625">
            <v>590</v>
          </cell>
          <cell r="E625">
            <v>0</v>
          </cell>
        </row>
        <row r="626">
          <cell r="A626">
            <v>591</v>
          </cell>
          <cell r="E626">
            <v>0</v>
          </cell>
        </row>
        <row r="627">
          <cell r="A627">
            <v>592</v>
          </cell>
          <cell r="E627">
            <v>0</v>
          </cell>
        </row>
        <row r="628">
          <cell r="A628">
            <v>593</v>
          </cell>
          <cell r="E628">
            <v>0</v>
          </cell>
        </row>
        <row r="629">
          <cell r="A629">
            <v>594</v>
          </cell>
          <cell r="E629">
            <v>0</v>
          </cell>
        </row>
        <row r="630">
          <cell r="A630">
            <v>595</v>
          </cell>
          <cell r="E630">
            <v>0</v>
          </cell>
        </row>
        <row r="631">
          <cell r="A631">
            <v>596</v>
          </cell>
          <cell r="E631">
            <v>0</v>
          </cell>
        </row>
        <row r="632">
          <cell r="A632">
            <v>597</v>
          </cell>
          <cell r="E632">
            <v>0</v>
          </cell>
        </row>
        <row r="633">
          <cell r="A633">
            <v>598</v>
          </cell>
          <cell r="E633">
            <v>0</v>
          </cell>
        </row>
        <row r="634">
          <cell r="A634">
            <v>599</v>
          </cell>
          <cell r="E634">
            <v>0</v>
          </cell>
        </row>
        <row r="635">
          <cell r="A635">
            <v>600</v>
          </cell>
          <cell r="E635">
            <v>0</v>
          </cell>
        </row>
        <row r="636">
          <cell r="A636">
            <v>601</v>
          </cell>
          <cell r="E636">
            <v>0</v>
          </cell>
        </row>
        <row r="637">
          <cell r="A637">
            <v>602</v>
          </cell>
          <cell r="E637">
            <v>0</v>
          </cell>
        </row>
        <row r="638">
          <cell r="A638">
            <v>603</v>
          </cell>
          <cell r="E638">
            <v>0</v>
          </cell>
        </row>
        <row r="639">
          <cell r="A639">
            <v>604</v>
          </cell>
          <cell r="E639">
            <v>0</v>
          </cell>
        </row>
        <row r="640">
          <cell r="A640">
            <v>605</v>
          </cell>
          <cell r="E640">
            <v>0</v>
          </cell>
        </row>
        <row r="641">
          <cell r="A641">
            <v>606</v>
          </cell>
          <cell r="E641">
            <v>0</v>
          </cell>
        </row>
        <row r="642">
          <cell r="A642">
            <v>607</v>
          </cell>
          <cell r="E642">
            <v>0</v>
          </cell>
        </row>
        <row r="643">
          <cell r="A643">
            <v>608</v>
          </cell>
          <cell r="E643">
            <v>0</v>
          </cell>
        </row>
        <row r="644">
          <cell r="A644">
            <v>609</v>
          </cell>
          <cell r="E644">
            <v>0</v>
          </cell>
        </row>
        <row r="645">
          <cell r="A645">
            <v>610</v>
          </cell>
          <cell r="E645">
            <v>0</v>
          </cell>
        </row>
        <row r="646">
          <cell r="A646">
            <v>611</v>
          </cell>
          <cell r="E646">
            <v>0</v>
          </cell>
        </row>
        <row r="647">
          <cell r="A647">
            <v>612</v>
          </cell>
          <cell r="E647">
            <v>0</v>
          </cell>
        </row>
        <row r="648">
          <cell r="A648">
            <v>613</v>
          </cell>
          <cell r="E648">
            <v>0</v>
          </cell>
        </row>
        <row r="649">
          <cell r="A649">
            <v>614</v>
          </cell>
          <cell r="E649">
            <v>0</v>
          </cell>
        </row>
        <row r="650">
          <cell r="A650">
            <v>615</v>
          </cell>
          <cell r="E650">
            <v>0</v>
          </cell>
        </row>
        <row r="651">
          <cell r="A651">
            <v>616</v>
          </cell>
          <cell r="E651">
            <v>0</v>
          </cell>
        </row>
        <row r="652">
          <cell r="A652">
            <v>617</v>
          </cell>
          <cell r="E652">
            <v>0</v>
          </cell>
        </row>
        <row r="653">
          <cell r="A653">
            <v>618</v>
          </cell>
          <cell r="E653">
            <v>0</v>
          </cell>
        </row>
        <row r="654">
          <cell r="A654">
            <v>619</v>
          </cell>
          <cell r="E654">
            <v>0</v>
          </cell>
        </row>
        <row r="655">
          <cell r="A655">
            <v>620</v>
          </cell>
          <cell r="E655">
            <v>0</v>
          </cell>
        </row>
        <row r="656">
          <cell r="A656">
            <v>621</v>
          </cell>
          <cell r="E656">
            <v>0</v>
          </cell>
        </row>
        <row r="657">
          <cell r="A657">
            <v>622</v>
          </cell>
          <cell r="E657">
            <v>0</v>
          </cell>
        </row>
        <row r="658">
          <cell r="A658">
            <v>623</v>
          </cell>
          <cell r="E658">
            <v>0</v>
          </cell>
        </row>
        <row r="659">
          <cell r="A659">
            <v>624</v>
          </cell>
          <cell r="E659">
            <v>0</v>
          </cell>
        </row>
        <row r="660">
          <cell r="A660">
            <v>625</v>
          </cell>
          <cell r="E660">
            <v>0</v>
          </cell>
        </row>
        <row r="661">
          <cell r="A661">
            <v>626</v>
          </cell>
          <cell r="E661">
            <v>0</v>
          </cell>
        </row>
        <row r="662">
          <cell r="A662">
            <v>627</v>
          </cell>
          <cell r="E662">
            <v>0</v>
          </cell>
        </row>
        <row r="663">
          <cell r="A663">
            <v>628</v>
          </cell>
          <cell r="E663">
            <v>0</v>
          </cell>
        </row>
        <row r="664">
          <cell r="A664">
            <v>629</v>
          </cell>
          <cell r="E664">
            <v>0</v>
          </cell>
        </row>
        <row r="665">
          <cell r="A665">
            <v>630</v>
          </cell>
          <cell r="E665">
            <v>0</v>
          </cell>
        </row>
        <row r="666">
          <cell r="A666">
            <v>631</v>
          </cell>
          <cell r="E666">
            <v>0</v>
          </cell>
        </row>
        <row r="667">
          <cell r="A667">
            <v>632</v>
          </cell>
          <cell r="E667">
            <v>0</v>
          </cell>
        </row>
        <row r="668">
          <cell r="A668">
            <v>633</v>
          </cell>
          <cell r="E668">
            <v>0</v>
          </cell>
        </row>
        <row r="669">
          <cell r="A669">
            <v>634</v>
          </cell>
          <cell r="E669">
            <v>0</v>
          </cell>
        </row>
        <row r="670">
          <cell r="A670">
            <v>635</v>
          </cell>
          <cell r="E670">
            <v>0</v>
          </cell>
        </row>
        <row r="671">
          <cell r="A671">
            <v>636</v>
          </cell>
          <cell r="E671">
            <v>0</v>
          </cell>
        </row>
        <row r="672">
          <cell r="A672">
            <v>637</v>
          </cell>
          <cell r="E672">
            <v>0</v>
          </cell>
        </row>
        <row r="673">
          <cell r="A673">
            <v>638</v>
          </cell>
          <cell r="E673">
            <v>0</v>
          </cell>
        </row>
        <row r="674">
          <cell r="A674">
            <v>639</v>
          </cell>
          <cell r="E674">
            <v>0</v>
          </cell>
        </row>
        <row r="675">
          <cell r="A675">
            <v>640</v>
          </cell>
          <cell r="E675">
            <v>0</v>
          </cell>
        </row>
        <row r="676">
          <cell r="A676">
            <v>641</v>
          </cell>
          <cell r="E676">
            <v>0</v>
          </cell>
        </row>
        <row r="677">
          <cell r="A677">
            <v>642</v>
          </cell>
          <cell r="E677">
            <v>0</v>
          </cell>
        </row>
        <row r="678">
          <cell r="A678">
            <v>643</v>
          </cell>
          <cell r="E678">
            <v>0</v>
          </cell>
        </row>
        <row r="679">
          <cell r="A679">
            <v>644</v>
          </cell>
          <cell r="E679">
            <v>0</v>
          </cell>
        </row>
        <row r="680">
          <cell r="A680">
            <v>645</v>
          </cell>
          <cell r="E680">
            <v>0</v>
          </cell>
        </row>
        <row r="681">
          <cell r="A681">
            <v>646</v>
          </cell>
          <cell r="E681">
            <v>0</v>
          </cell>
        </row>
        <row r="682">
          <cell r="A682">
            <v>647</v>
          </cell>
          <cell r="E682">
            <v>0</v>
          </cell>
        </row>
        <row r="683">
          <cell r="A683">
            <v>648</v>
          </cell>
          <cell r="E683">
            <v>0</v>
          </cell>
        </row>
        <row r="684">
          <cell r="A684">
            <v>649</v>
          </cell>
          <cell r="E684">
            <v>0</v>
          </cell>
        </row>
        <row r="685">
          <cell r="E685">
            <v>0</v>
          </cell>
        </row>
        <row r="686">
          <cell r="E686">
            <v>0</v>
          </cell>
        </row>
        <row r="687">
          <cell r="E687">
            <v>0</v>
          </cell>
        </row>
        <row r="688">
          <cell r="E688">
            <v>0</v>
          </cell>
        </row>
        <row r="689">
          <cell r="E689">
            <v>0</v>
          </cell>
        </row>
        <row r="690">
          <cell r="E690">
            <v>0</v>
          </cell>
        </row>
        <row r="691">
          <cell r="E691">
            <v>0</v>
          </cell>
        </row>
        <row r="692">
          <cell r="B692" t="str">
            <v>PUNTILLA 1 A 3"</v>
          </cell>
          <cell r="C692" t="str">
            <v>KG</v>
          </cell>
          <cell r="D692">
            <v>1500</v>
          </cell>
          <cell r="E692">
            <v>90</v>
          </cell>
        </row>
        <row r="693">
          <cell r="B693" t="str">
            <v>ALAMBRE NEGRO No 18</v>
          </cell>
          <cell r="C693" t="str">
            <v>KG</v>
          </cell>
          <cell r="D693">
            <v>2250</v>
          </cell>
          <cell r="E693">
            <v>135</v>
          </cell>
        </row>
        <row r="694">
          <cell r="B694" t="str">
            <v>POLIN</v>
          </cell>
          <cell r="C694" t="str">
            <v>ML</v>
          </cell>
          <cell r="D694">
            <v>1500</v>
          </cell>
          <cell r="E694">
            <v>90</v>
          </cell>
        </row>
        <row r="695">
          <cell r="B695" t="str">
            <v>CEMENTO</v>
          </cell>
          <cell r="C695" t="str">
            <v>KG</v>
          </cell>
          <cell r="D695">
            <v>300</v>
          </cell>
          <cell r="E695">
            <v>18</v>
          </cell>
        </row>
        <row r="696">
          <cell r="B696" t="str">
            <v xml:space="preserve">ARENA </v>
          </cell>
          <cell r="C696" t="str">
            <v>M³</v>
          </cell>
          <cell r="D696">
            <v>20000</v>
          </cell>
          <cell r="E696">
            <v>1200</v>
          </cell>
        </row>
        <row r="697">
          <cell r="B697" t="str">
            <v>GRAVILLA TRITURADA</v>
          </cell>
          <cell r="C697" t="str">
            <v>M³</v>
          </cell>
          <cell r="D697">
            <v>54000</v>
          </cell>
          <cell r="E697">
            <v>3240</v>
          </cell>
        </row>
        <row r="698">
          <cell r="B698" t="str">
            <v>AGUA</v>
          </cell>
          <cell r="C698" t="str">
            <v>LT</v>
          </cell>
          <cell r="D698">
            <v>5</v>
          </cell>
          <cell r="E698">
            <v>0.3</v>
          </cell>
        </row>
        <row r="699">
          <cell r="B699" t="str">
            <v xml:space="preserve">RECEBO </v>
          </cell>
          <cell r="C699" t="str">
            <v>M³</v>
          </cell>
          <cell r="D699">
            <v>16000</v>
          </cell>
          <cell r="E699">
            <v>960</v>
          </cell>
        </row>
        <row r="700">
          <cell r="B700" t="str">
            <v>HIERRO No 5</v>
          </cell>
          <cell r="C700" t="str">
            <v>KG</v>
          </cell>
          <cell r="D700">
            <v>2200</v>
          </cell>
          <cell r="E700">
            <v>132</v>
          </cell>
        </row>
        <row r="701">
          <cell r="B701" t="str">
            <v>HIERRO DE 3/8</v>
          </cell>
          <cell r="C701" t="str">
            <v>KG</v>
          </cell>
          <cell r="D701">
            <v>2200</v>
          </cell>
          <cell r="E701">
            <v>132</v>
          </cell>
        </row>
        <row r="702">
          <cell r="B702" t="str">
            <v>MALLA ELECTROSOLDADA Q2</v>
          </cell>
          <cell r="C702" t="str">
            <v>Und</v>
          </cell>
          <cell r="D702">
            <v>43000</v>
          </cell>
          <cell r="E702">
            <v>2580</v>
          </cell>
        </row>
        <row r="703">
          <cell r="B703" t="str">
            <v>LADRILLO TOLETE</v>
          </cell>
          <cell r="C703" t="str">
            <v>Und</v>
          </cell>
          <cell r="D703">
            <v>240</v>
          </cell>
          <cell r="E703">
            <v>14.399999999999999</v>
          </cell>
        </row>
        <row r="704">
          <cell r="B704" t="str">
            <v>BLOQUE No 5 HUECO 12X20X30</v>
          </cell>
          <cell r="C704" t="str">
            <v>Und</v>
          </cell>
          <cell r="D704">
            <v>670</v>
          </cell>
          <cell r="E704">
            <v>40.199999999999996</v>
          </cell>
        </row>
        <row r="705">
          <cell r="B705" t="str">
            <v>ARENA FINA</v>
          </cell>
          <cell r="C705" t="str">
            <v>M³</v>
          </cell>
          <cell r="D705">
            <v>20000</v>
          </cell>
          <cell r="E705">
            <v>1200</v>
          </cell>
        </row>
        <row r="706">
          <cell r="B706" t="str">
            <v>MALLA GALLINERO</v>
          </cell>
          <cell r="C706" t="str">
            <v>M²</v>
          </cell>
          <cell r="D706">
            <v>1250</v>
          </cell>
          <cell r="E706">
            <v>75</v>
          </cell>
        </row>
        <row r="707">
          <cell r="B707" t="str">
            <v>PINTURA EN ESMALTE</v>
          </cell>
          <cell r="C707" t="str">
            <v>GAL</v>
          </cell>
          <cell r="D707">
            <v>39600</v>
          </cell>
          <cell r="E707">
            <v>2376</v>
          </cell>
        </row>
        <row r="708">
          <cell r="B708" t="str">
            <v>VENTANA CUADRADA (0.50X0.50) INCLUYE VIDRIO</v>
          </cell>
          <cell r="C708" t="str">
            <v>Und</v>
          </cell>
          <cell r="D708">
            <v>80000</v>
          </cell>
          <cell r="E708">
            <v>4800</v>
          </cell>
        </row>
        <row r="709">
          <cell r="B709" t="str">
            <v>TEJA TERMOACUSTIC + CABELLETE</v>
          </cell>
          <cell r="C709" t="str">
            <v>M2</v>
          </cell>
          <cell r="D709">
            <v>24000</v>
          </cell>
          <cell r="E709">
            <v>1440</v>
          </cell>
        </row>
        <row r="710">
          <cell r="B710" t="str">
            <v>TORNILLO FIJA ALA</v>
          </cell>
          <cell r="C710" t="str">
            <v>Und.</v>
          </cell>
          <cell r="D710">
            <v>350</v>
          </cell>
          <cell r="E710">
            <v>21</v>
          </cell>
        </row>
        <row r="711">
          <cell r="B711" t="str">
            <v>TORNILLO AUTOPERFORANTE</v>
          </cell>
          <cell r="C711" t="str">
            <v>Und.</v>
          </cell>
          <cell r="D711">
            <v>300</v>
          </cell>
          <cell r="E711">
            <v>18</v>
          </cell>
        </row>
        <row r="712">
          <cell r="B712" t="str">
            <v>GRANIPLAST</v>
          </cell>
          <cell r="C712" t="str">
            <v>KG</v>
          </cell>
          <cell r="D712">
            <v>1200</v>
          </cell>
          <cell r="E712">
            <v>72</v>
          </cell>
        </row>
        <row r="713">
          <cell r="B713" t="str">
            <v>GRANITO #2</v>
          </cell>
          <cell r="C713" t="str">
            <v>BT</v>
          </cell>
          <cell r="D713">
            <v>6000</v>
          </cell>
          <cell r="E713">
            <v>360</v>
          </cell>
        </row>
        <row r="714">
          <cell r="B714" t="str">
            <v>TUBERIA PVC 4" SANITARIA</v>
          </cell>
          <cell r="C714" t="str">
            <v>ML</v>
          </cell>
          <cell r="D714">
            <v>6000</v>
          </cell>
          <cell r="E714">
            <v>360</v>
          </cell>
        </row>
        <row r="715">
          <cell r="B715" t="str">
            <v>ACCESORIOS</v>
          </cell>
          <cell r="C715" t="str">
            <v>Und</v>
          </cell>
          <cell r="D715">
            <v>2500</v>
          </cell>
          <cell r="E715">
            <v>150</v>
          </cell>
        </row>
        <row r="716">
          <cell r="B716" t="str">
            <v>CANALETA ACESCO 90X12</v>
          </cell>
          <cell r="C716" t="str">
            <v>ML</v>
          </cell>
          <cell r="D716">
            <v>20625</v>
          </cell>
          <cell r="E716">
            <v>1237.5</v>
          </cell>
        </row>
        <row r="717">
          <cell r="B717" t="str">
            <v>TUBOS FLUORESENTES 1.80 m</v>
          </cell>
          <cell r="C717" t="str">
            <v>Und.</v>
          </cell>
          <cell r="D717">
            <v>5000</v>
          </cell>
          <cell r="E717">
            <v>300</v>
          </cell>
        </row>
        <row r="718">
          <cell r="B718" t="str">
            <v>BALASTRA</v>
          </cell>
          <cell r="C718" t="str">
            <v>Und.</v>
          </cell>
          <cell r="D718">
            <v>27000</v>
          </cell>
          <cell r="E718">
            <v>1620</v>
          </cell>
        </row>
        <row r="719">
          <cell r="B719" t="str">
            <v>FOCKER</v>
          </cell>
          <cell r="C719" t="str">
            <v>Und.</v>
          </cell>
          <cell r="D719">
            <v>1100</v>
          </cell>
          <cell r="E719">
            <v>66</v>
          </cell>
        </row>
        <row r="720">
          <cell r="B720" t="str">
            <v>ALAMBRE TW #12</v>
          </cell>
          <cell r="C720" t="str">
            <v>ML</v>
          </cell>
          <cell r="D720">
            <v>600</v>
          </cell>
          <cell r="E720">
            <v>36</v>
          </cell>
        </row>
        <row r="721">
          <cell r="B721" t="str">
            <v>TUBO CONDUIT PVC 1/2"</v>
          </cell>
          <cell r="C721" t="str">
            <v>ML</v>
          </cell>
          <cell r="D721">
            <v>1100</v>
          </cell>
          <cell r="E721">
            <v>66</v>
          </cell>
        </row>
        <row r="722">
          <cell r="B722" t="str">
            <v>CAJILLA TACOS</v>
          </cell>
          <cell r="C722" t="str">
            <v>Und.</v>
          </cell>
          <cell r="D722">
            <v>7000</v>
          </cell>
          <cell r="E722">
            <v>420</v>
          </cell>
        </row>
        <row r="723">
          <cell r="B723" t="str">
            <v>INTERRUPTORES</v>
          </cell>
          <cell r="C723" t="str">
            <v>Und.</v>
          </cell>
          <cell r="D723">
            <v>2900</v>
          </cell>
          <cell r="E723">
            <v>174</v>
          </cell>
        </row>
        <row r="724">
          <cell r="B724" t="str">
            <v>VARILLA DE COBRE DE 1.80M D= 1/2"</v>
          </cell>
          <cell r="C724" t="str">
            <v>Und</v>
          </cell>
          <cell r="D724">
            <v>40000</v>
          </cell>
          <cell r="E724">
            <v>2400</v>
          </cell>
        </row>
        <row r="725">
          <cell r="B725" t="str">
            <v>ALAMBRE COBRE No 10</v>
          </cell>
          <cell r="C725" t="str">
            <v>ML</v>
          </cell>
          <cell r="D725">
            <v>1100</v>
          </cell>
          <cell r="E725">
            <v>66</v>
          </cell>
        </row>
        <row r="726">
          <cell r="B726" t="str">
            <v xml:space="preserve">ACOMETIDA EXTERNA </v>
          </cell>
          <cell r="C726" t="str">
            <v>GL</v>
          </cell>
          <cell r="D726">
            <v>500000</v>
          </cell>
          <cell r="E726">
            <v>30000</v>
          </cell>
        </row>
        <row r="727">
          <cell r="B727" t="str">
            <v xml:space="preserve">CANALETA EN LAMINA GALVANIZADA  0.25X0.35M, INCLUYE ANGULO Y SUPLEMENTO </v>
          </cell>
          <cell r="C727" t="str">
            <v>ML</v>
          </cell>
          <cell r="D727">
            <v>90000</v>
          </cell>
          <cell r="E727">
            <v>5400</v>
          </cell>
        </row>
        <row r="728">
          <cell r="B728" t="str">
            <v>ANGULO DE 2 1/2" X 3/16"</v>
          </cell>
          <cell r="C728" t="str">
            <v>ML</v>
          </cell>
          <cell r="D728">
            <v>71000</v>
          </cell>
          <cell r="E728">
            <v>4260</v>
          </cell>
        </row>
        <row r="729">
          <cell r="B729" t="str">
            <v>NIPLE GALVANIZADO 1/2"</v>
          </cell>
          <cell r="C729" t="str">
            <v>Und</v>
          </cell>
          <cell r="D729">
            <v>600</v>
          </cell>
          <cell r="E729">
            <v>36</v>
          </cell>
        </row>
        <row r="730">
          <cell r="B730" t="str">
            <v>DILATACION EN VIDRIO</v>
          </cell>
          <cell r="C730" t="str">
            <v>ML</v>
          </cell>
          <cell r="D730">
            <v>200</v>
          </cell>
          <cell r="E730">
            <v>12</v>
          </cell>
        </row>
        <row r="731">
          <cell r="B731" t="str">
            <v>ESTUCO PLASTICO PARA INTERIORES</v>
          </cell>
          <cell r="C731" t="str">
            <v>Gal</v>
          </cell>
          <cell r="D731">
            <v>12500</v>
          </cell>
          <cell r="E731">
            <v>750</v>
          </cell>
        </row>
        <row r="732">
          <cell r="B732" t="str">
            <v>VINILO VINILTEX TIPO I</v>
          </cell>
          <cell r="C732" t="str">
            <v>GaL</v>
          </cell>
          <cell r="D732">
            <v>41500</v>
          </cell>
          <cell r="E732">
            <v>2490</v>
          </cell>
        </row>
        <row r="733">
          <cell r="B733" t="str">
            <v>MORTERO 1:4</v>
          </cell>
          <cell r="C733" t="str">
            <v>M³</v>
          </cell>
          <cell r="D733">
            <v>209050</v>
          </cell>
          <cell r="E733">
            <v>12543</v>
          </cell>
        </row>
        <row r="734">
          <cell r="B734" t="str">
            <v>BALDOSA DUROPISO MANCESA  30X30</v>
          </cell>
          <cell r="C734" t="str">
            <v>M²</v>
          </cell>
          <cell r="D734">
            <v>20500</v>
          </cell>
          <cell r="E734">
            <v>1230</v>
          </cell>
        </row>
        <row r="735">
          <cell r="B735" t="str">
            <v>CEMENTO BLANCO</v>
          </cell>
          <cell r="C735" t="str">
            <v>KG</v>
          </cell>
          <cell r="D735">
            <v>970</v>
          </cell>
          <cell r="E735">
            <v>58.199999999999996</v>
          </cell>
        </row>
        <row r="736">
          <cell r="B736" t="str">
            <v>CONCRETO DE 3000 PSI</v>
          </cell>
          <cell r="C736" t="str">
            <v>M³</v>
          </cell>
          <cell r="D736" t="e">
            <v>#REF!</v>
          </cell>
          <cell r="E736" t="e">
            <v>#REF!</v>
          </cell>
        </row>
        <row r="737">
          <cell r="B737" t="str">
            <v>PROCTOR MODIFICADO</v>
          </cell>
          <cell r="C737" t="str">
            <v>Und</v>
          </cell>
          <cell r="D737">
            <v>70000</v>
          </cell>
          <cell r="E737">
            <v>4200</v>
          </cell>
        </row>
        <row r="738">
          <cell r="B738" t="str">
            <v>ENSAYO DE LABORATORIO</v>
          </cell>
          <cell r="C738" t="str">
            <v>M³</v>
          </cell>
          <cell r="D738">
            <v>3500</v>
          </cell>
          <cell r="E738">
            <v>210</v>
          </cell>
        </row>
        <row r="739">
          <cell r="B739" t="str">
            <v>TUBERIA PRESION PVC 1/2"</v>
          </cell>
          <cell r="C739" t="str">
            <v>ML</v>
          </cell>
          <cell r="D739">
            <v>1150</v>
          </cell>
          <cell r="E739">
            <v>69</v>
          </cell>
        </row>
        <row r="740">
          <cell r="B740" t="str">
            <v>ADAPTADOR MACHO 1/2</v>
          </cell>
          <cell r="C740" t="str">
            <v>Und</v>
          </cell>
          <cell r="D740">
            <v>300</v>
          </cell>
          <cell r="E740">
            <v>18</v>
          </cell>
        </row>
        <row r="741">
          <cell r="B741" t="str">
            <v>CODO PVC 1/2"</v>
          </cell>
          <cell r="C741" t="str">
            <v>Und</v>
          </cell>
          <cell r="D741">
            <v>300</v>
          </cell>
          <cell r="E741">
            <v>18</v>
          </cell>
        </row>
        <row r="742">
          <cell r="B742" t="str">
            <v>TEE GALVANIZADA DE 1/2"</v>
          </cell>
          <cell r="C742" t="str">
            <v>Und</v>
          </cell>
          <cell r="D742">
            <v>600</v>
          </cell>
          <cell r="E742">
            <v>36</v>
          </cell>
        </row>
        <row r="743">
          <cell r="B743" t="str">
            <v xml:space="preserve">IMPREMANTE </v>
          </cell>
          <cell r="C743" t="str">
            <v>GL</v>
          </cell>
          <cell r="D743">
            <v>22000</v>
          </cell>
          <cell r="E743">
            <v>1320</v>
          </cell>
        </row>
        <row r="744">
          <cell r="B744" t="str">
            <v>MANTO FIBERGLASS 600 XT</v>
          </cell>
          <cell r="C744" t="str">
            <v>M²</v>
          </cell>
          <cell r="D744">
            <v>11500</v>
          </cell>
          <cell r="E744">
            <v>690</v>
          </cell>
        </row>
        <row r="745">
          <cell r="B745" t="str">
            <v>CONCRETO DE 2500 PSI</v>
          </cell>
          <cell r="C745" t="str">
            <v>M³</v>
          </cell>
          <cell r="E745">
            <v>0</v>
          </cell>
        </row>
        <row r="746">
          <cell r="B746" t="str">
            <v>ENSAYO DE LABORATORIO</v>
          </cell>
          <cell r="C746" t="str">
            <v>M³</v>
          </cell>
          <cell r="D746">
            <v>5000</v>
          </cell>
          <cell r="E746">
            <v>300</v>
          </cell>
        </row>
        <row r="747">
          <cell r="B747" t="str">
            <v>TUBERIA PVC 3" SANITARIA</v>
          </cell>
          <cell r="C747" t="str">
            <v>ML</v>
          </cell>
          <cell r="D747">
            <v>4850</v>
          </cell>
          <cell r="E747">
            <v>291</v>
          </cell>
        </row>
        <row r="748">
          <cell r="B748" t="str">
            <v>CODO 3"X90 CXC SANITARIO</v>
          </cell>
          <cell r="C748" t="str">
            <v>Und</v>
          </cell>
          <cell r="D748">
            <v>3400</v>
          </cell>
          <cell r="E748">
            <v>204</v>
          </cell>
        </row>
        <row r="749">
          <cell r="B749" t="str">
            <v>CODO 4"X90 CXC SANITARIO</v>
          </cell>
          <cell r="C749" t="str">
            <v>Und</v>
          </cell>
          <cell r="D749">
            <v>5500</v>
          </cell>
          <cell r="E749">
            <v>330</v>
          </cell>
        </row>
        <row r="750">
          <cell r="B750" t="str">
            <v xml:space="preserve">LIMPIADOR PVC </v>
          </cell>
          <cell r="C750" t="str">
            <v>Und</v>
          </cell>
          <cell r="D750">
            <v>12500</v>
          </cell>
          <cell r="E750">
            <v>750</v>
          </cell>
        </row>
        <row r="751">
          <cell r="B751" t="str">
            <v>SOLDADURA PVC</v>
          </cell>
          <cell r="C751" t="str">
            <v>Und</v>
          </cell>
          <cell r="D751">
            <v>3500</v>
          </cell>
          <cell r="E751">
            <v>210</v>
          </cell>
        </row>
        <row r="752">
          <cell r="B752" t="str">
            <v>TUBERIA PVC 4" SANITARIA</v>
          </cell>
          <cell r="C752" t="str">
            <v>ML</v>
          </cell>
          <cell r="D752">
            <v>7000</v>
          </cell>
          <cell r="E752">
            <v>420</v>
          </cell>
        </row>
        <row r="753">
          <cell r="B753" t="str">
            <v xml:space="preserve">Arena </v>
          </cell>
          <cell r="C753" t="str">
            <v>M3</v>
          </cell>
          <cell r="D753">
            <v>35000</v>
          </cell>
          <cell r="E753">
            <v>2100</v>
          </cell>
        </row>
        <row r="754">
          <cell r="B754" t="str">
            <v>Gravilla</v>
          </cell>
          <cell r="C754" t="str">
            <v>M3</v>
          </cell>
          <cell r="D754">
            <v>40000</v>
          </cell>
          <cell r="E754">
            <v>2400</v>
          </cell>
        </row>
        <row r="755">
          <cell r="B755" t="str">
            <v>Varilla de 1/2"</v>
          </cell>
          <cell r="C755" t="str">
            <v>ML</v>
          </cell>
          <cell r="D755">
            <v>1900</v>
          </cell>
          <cell r="E755">
            <v>114</v>
          </cell>
        </row>
        <row r="756">
          <cell r="B756" t="str">
            <v>Platina 11/2" x 3/16</v>
          </cell>
          <cell r="C756" t="str">
            <v>ML</v>
          </cell>
          <cell r="D756">
            <v>3600</v>
          </cell>
          <cell r="E756">
            <v>216</v>
          </cell>
        </row>
        <row r="757">
          <cell r="B757" t="str">
            <v>Angulo de 2 1/2" x 1/4</v>
          </cell>
          <cell r="C757" t="str">
            <v>ML</v>
          </cell>
          <cell r="D757">
            <v>13300</v>
          </cell>
          <cell r="E757">
            <v>798</v>
          </cell>
        </row>
        <row r="758">
          <cell r="B758" t="str">
            <v>Angulo de 11/2" x 3/16</v>
          </cell>
          <cell r="C758" t="str">
            <v>ML</v>
          </cell>
          <cell r="D758">
            <v>6400</v>
          </cell>
          <cell r="E758">
            <v>384</v>
          </cell>
        </row>
        <row r="759">
          <cell r="B759" t="str">
            <v>Varilla de 5/8" Corrugada</v>
          </cell>
          <cell r="C759" t="str">
            <v>ML</v>
          </cell>
          <cell r="D759">
            <v>3300</v>
          </cell>
          <cell r="E759">
            <v>198</v>
          </cell>
        </row>
        <row r="760">
          <cell r="B760" t="str">
            <v>Corredera</v>
          </cell>
          <cell r="C760" t="str">
            <v>UN</v>
          </cell>
          <cell r="D760">
            <v>1200</v>
          </cell>
          <cell r="E760">
            <v>72</v>
          </cell>
        </row>
        <row r="761">
          <cell r="B761" t="str">
            <v>Chapa marca Vera sencilla</v>
          </cell>
          <cell r="C761" t="str">
            <v>UN</v>
          </cell>
          <cell r="D761">
            <v>25000</v>
          </cell>
          <cell r="E761">
            <v>1500</v>
          </cell>
        </row>
        <row r="762">
          <cell r="B762" t="str">
            <v>Corredera</v>
          </cell>
          <cell r="C762" t="str">
            <v>UN</v>
          </cell>
          <cell r="D762">
            <v>2500</v>
          </cell>
          <cell r="E762">
            <v>150</v>
          </cell>
        </row>
        <row r="763">
          <cell r="B763" t="str">
            <v>Angulo de 11/2"x1/8"</v>
          </cell>
          <cell r="C763" t="str">
            <v>ML</v>
          </cell>
          <cell r="D763">
            <v>6500</v>
          </cell>
          <cell r="E763">
            <v>390</v>
          </cell>
        </row>
        <row r="764">
          <cell r="B764" t="str">
            <v>Correa tipo canal</v>
          </cell>
          <cell r="C764" t="str">
            <v>ML</v>
          </cell>
          <cell r="D764">
            <v>6600</v>
          </cell>
          <cell r="E764">
            <v>396</v>
          </cell>
        </row>
        <row r="765">
          <cell r="B765" t="str">
            <v>Perno de 3/4"</v>
          </cell>
          <cell r="C765" t="str">
            <v>UN</v>
          </cell>
          <cell r="D765">
            <v>1500</v>
          </cell>
          <cell r="E765">
            <v>90</v>
          </cell>
        </row>
        <row r="766">
          <cell r="B766" t="str">
            <v>Malla eslabonada de 2x2 cal 10</v>
          </cell>
          <cell r="C766" t="str">
            <v>M2</v>
          </cell>
          <cell r="D766">
            <v>10000</v>
          </cell>
          <cell r="E766">
            <v>600</v>
          </cell>
        </row>
        <row r="767">
          <cell r="B767" t="str">
            <v>Tubo galvanizado de 2"</v>
          </cell>
          <cell r="C767" t="str">
            <v>ML</v>
          </cell>
          <cell r="D767">
            <v>8000</v>
          </cell>
          <cell r="E767">
            <v>480</v>
          </cell>
        </row>
        <row r="768">
          <cell r="B768" t="str">
            <v>Angulo de 1"x1/8"</v>
          </cell>
          <cell r="C768" t="str">
            <v>ML</v>
          </cell>
          <cell r="D768">
            <v>2000</v>
          </cell>
          <cell r="E768">
            <v>120</v>
          </cell>
        </row>
        <row r="769">
          <cell r="B769" t="str">
            <v>Platina de 1/2"x1/8"</v>
          </cell>
          <cell r="C769" t="str">
            <v>ML</v>
          </cell>
          <cell r="D769">
            <v>1300</v>
          </cell>
          <cell r="E769">
            <v>78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PVC BOC 4&quot; "/>
      <sheetName val="PTE IMP Y ESMALT"/>
      <sheetName val="REJILLA"/>
      <sheetName val="CTO BOCA 300 PSI"/>
      <sheetName val="PRECIOS"/>
      <sheetName val="LOCALIZACION"/>
      <sheetName val="CTO CICLOP "/>
      <sheetName val="AC 3 D 8&quot;"/>
      <sheetName val="AC 1 D 2"/>
      <sheetName val="AC 5 D 8"/>
      <sheetName val="ADAPTADOR 4&quot;"/>
      <sheetName val="VAL CORT 4"/>
      <sheetName val="UN ION 4&quot;"/>
      <sheetName val="SUMINISTRO TUB 4"/>
      <sheetName val="INSTALACION TUB 4&quot;"/>
      <sheetName val="INST TUB 3&quot;"/>
      <sheetName val="INST TUB 2 1,2 - 2&quot;"/>
      <sheetName val="INST TUB 1 1,2&quot; - 1 1,4&quot;"/>
      <sheetName val="INST TUB 1&quot; - 3,4&quot;"/>
      <sheetName val="INST TUB 1,2&quot;"/>
      <sheetName val="localizacion des"/>
      <sheetName val="CTO DESAR"/>
      <sheetName val="CTO 2000PSI SOLADO"/>
      <sheetName val="280000 Crude"/>
      <sheetName val="PRESUPUESTO"/>
      <sheetName val="BD"/>
      <sheetName val="CANTIDADES DE OBRA"/>
      <sheetName val="PVC_BOC_4&quot;_"/>
      <sheetName val="PTE_IMP_Y_ESMALT"/>
      <sheetName val="CTO_BOCA_300_PSI"/>
      <sheetName val="CTO_CICLOP_"/>
      <sheetName val="AC_3_D_8&quot;"/>
      <sheetName val="AC_1_D_2"/>
      <sheetName val="AC_5_D_8"/>
      <sheetName val="ADAPTADOR_4&quot;"/>
      <sheetName val="VAL_CORT_4"/>
      <sheetName val="UN_ION_4&quot;"/>
      <sheetName val="SUMINISTRO_TUB_4"/>
      <sheetName val="INSTALACION_TUB_4&quot;"/>
      <sheetName val="INST_TUB_3&quot;"/>
      <sheetName val="INST_TUB_2_1,2_-_2&quot;"/>
      <sheetName val="INST_TUB_1_1,2&quot;_-_1_1,4&quot;"/>
      <sheetName val="INST_TUB_1&quot;_-_3,4&quot;"/>
      <sheetName val="INST_TUB_1,2&quot;"/>
      <sheetName val="localizacion_des"/>
      <sheetName val="CTO_DESAR"/>
      <sheetName val="CTO_2000PSI_SOLADO"/>
      <sheetName val="280000_Crude"/>
      <sheetName val="CANTIDADES_DE_OBRA"/>
      <sheetName val="PVC_BOC_4&quot;_1"/>
      <sheetName val="PTE_IMP_Y_ESMALT1"/>
      <sheetName val="CTO_BOCA_300_PSI1"/>
      <sheetName val="CTO_CICLOP_1"/>
      <sheetName val="AC_3_D_8&quot;1"/>
      <sheetName val="AC_1_D_21"/>
      <sheetName val="AC_5_D_81"/>
      <sheetName val="ADAPTADOR_4&quot;1"/>
      <sheetName val="VAL_CORT_41"/>
      <sheetName val="UN_ION_4&quot;1"/>
      <sheetName val="SUMINISTRO_TUB_41"/>
      <sheetName val="INSTALACION_TUB_4&quot;1"/>
      <sheetName val="INST_TUB_3&quot;1"/>
      <sheetName val="INST_TUB_2_1,2_-_2&quot;1"/>
      <sheetName val="INST_TUB_1_1,2&quot;_-_1_1,4&quot;1"/>
      <sheetName val="INST_TUB_1&quot;_-_3,4&quot;1"/>
      <sheetName val="INST_TUB_1,2&quot;1"/>
      <sheetName val="localizacion_des1"/>
      <sheetName val="CTO_DESAR1"/>
      <sheetName val="CTO_2000PSI_SOLADO1"/>
      <sheetName val="280000_Crude1"/>
      <sheetName val="CANTIDADES_DE_OBRA1"/>
      <sheetName val="PVC_BOC_4&quot;_2"/>
      <sheetName val="PTE_IMP_Y_ESMALT2"/>
      <sheetName val="CTO_BOCA_300_PSI2"/>
      <sheetName val="CTO_CICLOP_2"/>
      <sheetName val="AC_3_D_8&quot;2"/>
      <sheetName val="AC_1_D_22"/>
      <sheetName val="AC_5_D_82"/>
      <sheetName val="ADAPTADOR_4&quot;2"/>
      <sheetName val="VAL_CORT_42"/>
      <sheetName val="UN_ION_4&quot;2"/>
      <sheetName val="SUMINISTRO_TUB_42"/>
      <sheetName val="INSTALACION_TUB_4&quot;2"/>
      <sheetName val="INST_TUB_3&quot;2"/>
      <sheetName val="INST_TUB_2_1,2_-_2&quot;2"/>
      <sheetName val="INST_TUB_1_1,2&quot;_-_1_1,4&quot;2"/>
      <sheetName val="INST_TUB_1&quot;_-_3,4&quot;2"/>
      <sheetName val="INST_TUB_1,2&quot;2"/>
      <sheetName val="localizacion_des2"/>
      <sheetName val="CTO_DESAR2"/>
      <sheetName val="CTO_2000PSI_SOLADO2"/>
      <sheetName val="280000_Crude2"/>
      <sheetName val="CANTIDADES_DE_OBRA2"/>
      <sheetName val="PROYECTO"/>
      <sheetName val="DESCAPOTE"/>
      <sheetName val="EXCAVACION"/>
      <sheetName val="PLACA FLOTANTE"/>
      <sheetName val="MUROS"/>
      <sheetName val="CALADOS"/>
      <sheetName val="_COLUMNAS 15X20"/>
      <sheetName val="PLACA e _ 0_1"/>
      <sheetName val="INS_ HIDRAULICA"/>
      <sheetName val="ALBERCA"/>
      <sheetName val="PAÑETE"/>
      <sheetName val="INS_ SANITARIAS"/>
      <sheetName val="CAJILLA INS_"/>
      <sheetName val="MORTERO 1_4"/>
      <sheetName val="CONCRETO 2500"/>
      <sheetName val="CONCRETO 3000"/>
      <sheetName val="FORMALETA"/>
      <sheetName val="PAÑETE IMPERMEABILIZADO"/>
      <sheetName val="PRESUPUESTO CAP"/>
      <sheetName val="PRESUPUESTO VARIAS"/>
      <sheetName val="PRESUPUESTO VAR_ CAP"/>
      <sheetName val="MATERIALES UNA"/>
      <sheetName val="MATERIALES TODAS"/>
      <sheetName val="RESUMEN PRESUPUESTO"/>
      <sheetName val="5.2"/>
      <sheetName val="C"/>
      <sheetName val="CONTENIDO GENERAL"/>
      <sheetName val="A.P.U."/>
      <sheetName val="ANALISIS BASICOS"/>
      <sheetName val="$MATERIALES"/>
      <sheetName val="EQUIPO"/>
      <sheetName val="PERSONAL"/>
      <sheetName val="PVC_BOC_4&quot;_4"/>
      <sheetName val="PTE_IMP_Y_ESMALT4"/>
      <sheetName val="CTO_BOCA_300_PSI4"/>
      <sheetName val="CTO_CICLOP_4"/>
      <sheetName val="AC_3_D_8&quot;4"/>
      <sheetName val="AC_1_D_24"/>
      <sheetName val="AC_5_D_84"/>
      <sheetName val="ADAPTADOR_4&quot;4"/>
      <sheetName val="VAL_CORT_44"/>
      <sheetName val="UN_ION_4&quot;4"/>
      <sheetName val="SUMINISTRO_TUB_44"/>
      <sheetName val="INSTALACION_TUB_4&quot;4"/>
      <sheetName val="INST_TUB_3&quot;4"/>
      <sheetName val="INST_TUB_2_1,2_-_2&quot;4"/>
      <sheetName val="INST_TUB_1_1,2&quot;_-_1_1,4&quot;4"/>
      <sheetName val="INST_TUB_1&quot;_-_3,4&quot;4"/>
      <sheetName val="INST_TUB_1,2&quot;4"/>
      <sheetName val="localizacion_des4"/>
      <sheetName val="CTO_DESAR4"/>
      <sheetName val="CTO_2000PSI_SOLADO4"/>
      <sheetName val="280000_Crude4"/>
      <sheetName val="CANTIDADES_DE_OBRA4"/>
      <sheetName val="PVC_BOC_4&quot;_3"/>
      <sheetName val="PTE_IMP_Y_ESMALT3"/>
      <sheetName val="CTO_BOCA_300_PSI3"/>
      <sheetName val="CTO_CICLOP_3"/>
      <sheetName val="AC_3_D_8&quot;3"/>
      <sheetName val="AC_1_D_23"/>
      <sheetName val="AC_5_D_83"/>
      <sheetName val="ADAPTADOR_4&quot;3"/>
      <sheetName val="VAL_CORT_43"/>
      <sheetName val="UN_ION_4&quot;3"/>
      <sheetName val="SUMINISTRO_TUB_43"/>
      <sheetName val="INSTALACION_TUB_4&quot;3"/>
      <sheetName val="INST_TUB_3&quot;3"/>
      <sheetName val="INST_TUB_2_1,2_-_2&quot;3"/>
      <sheetName val="INST_TUB_1_1,2&quot;_-_1_1,4&quot;3"/>
      <sheetName val="INST_TUB_1&quot;_-_3,4&quot;3"/>
      <sheetName val="INST_TUB_1,2&quot;3"/>
      <sheetName val="localizacion_des3"/>
      <sheetName val="CTO_DESAR3"/>
      <sheetName val="CTO_2000PSI_SOLADO3"/>
      <sheetName val="280000_Crude3"/>
      <sheetName val="CANTIDADES_DE_OBRA3"/>
    </sheetNames>
    <sheetDataSet>
      <sheetData sheetId="0" refreshError="1">
        <row r="1">
          <cell r="A1">
            <v>1</v>
          </cell>
          <cell r="B1" t="str">
            <v>PISOS</v>
          </cell>
        </row>
        <row r="2">
          <cell r="A2" t="str">
            <v>Tipo Andes</v>
          </cell>
          <cell r="D2" t="str">
            <v>PRECIO</v>
          </cell>
        </row>
        <row r="3">
          <cell r="A3" t="str">
            <v>TERRA</v>
          </cell>
          <cell r="B3" t="str">
            <v>40x40cm</v>
          </cell>
          <cell r="C3" t="str">
            <v>1.60 M2</v>
          </cell>
          <cell r="G3" t="str">
            <v>45x45cm</v>
          </cell>
        </row>
        <row r="4">
          <cell r="A4" t="str">
            <v>EUCALIPTUS</v>
          </cell>
          <cell r="B4" t="str">
            <v>40x40cm</v>
          </cell>
          <cell r="C4" t="str">
            <v>1.60 M2</v>
          </cell>
        </row>
        <row r="5">
          <cell r="A5" t="str">
            <v>GLACIER</v>
          </cell>
          <cell r="B5" t="str">
            <v>40x40cm</v>
          </cell>
          <cell r="C5" t="str">
            <v>1.60 M2</v>
          </cell>
          <cell r="F5" t="str">
            <v>SHELL</v>
          </cell>
          <cell r="G5" t="str">
            <v>45x45cm</v>
          </cell>
        </row>
        <row r="6">
          <cell r="A6" t="str">
            <v>SIERRA</v>
          </cell>
          <cell r="B6" t="str">
            <v>40x40cm</v>
          </cell>
          <cell r="C6" t="str">
            <v>1.60 M2</v>
          </cell>
          <cell r="F6" t="str">
            <v>CORAL</v>
          </cell>
          <cell r="G6" t="str">
            <v>45x45cm</v>
          </cell>
        </row>
        <row r="8">
          <cell r="A8" t="str">
            <v>TIPO PONPEY</v>
          </cell>
          <cell r="D8" t="str">
            <v>PRECIO</v>
          </cell>
        </row>
        <row r="9">
          <cell r="A9" t="str">
            <v>AGATA</v>
          </cell>
          <cell r="B9" t="str">
            <v>45x45cm</v>
          </cell>
          <cell r="C9" t="str">
            <v>1.62 M2</v>
          </cell>
          <cell r="G9" t="str">
            <v>45x45cm</v>
          </cell>
        </row>
        <row r="10">
          <cell r="A10" t="str">
            <v>PERLA</v>
          </cell>
          <cell r="B10" t="str">
            <v>45x45cm</v>
          </cell>
          <cell r="C10" t="str">
            <v>1.62 M2</v>
          </cell>
          <cell r="G10" t="str">
            <v>45x45cm</v>
          </cell>
        </row>
        <row r="11">
          <cell r="A11" t="str">
            <v>SHELL</v>
          </cell>
          <cell r="B11" t="str">
            <v>45x45cm</v>
          </cell>
          <cell r="C11" t="str">
            <v>1.62 M2</v>
          </cell>
        </row>
        <row r="12">
          <cell r="A12" t="str">
            <v>CORAL</v>
          </cell>
          <cell r="B12" t="str">
            <v>45x45cm</v>
          </cell>
          <cell r="C12" t="str">
            <v>1.62 M2</v>
          </cell>
        </row>
        <row r="14">
          <cell r="A14" t="str">
            <v>TIP. PIEDRA CID</v>
          </cell>
          <cell r="D14" t="str">
            <v>PRECIO</v>
          </cell>
        </row>
        <row r="15">
          <cell r="A15" t="str">
            <v>DESERTSTONE</v>
          </cell>
          <cell r="B15" t="str">
            <v>45x45cm</v>
          </cell>
          <cell r="C15" t="str">
            <v>1.62 M2</v>
          </cell>
        </row>
        <row r="16">
          <cell r="A16" t="str">
            <v>CANYORED</v>
          </cell>
          <cell r="B16" t="str">
            <v>45x45cm</v>
          </cell>
          <cell r="C16" t="str">
            <v>1.62 M2</v>
          </cell>
        </row>
        <row r="17">
          <cell r="A17" t="str">
            <v>RIVERSAND</v>
          </cell>
          <cell r="B17" t="str">
            <v>45x45cm</v>
          </cell>
          <cell r="C17" t="str">
            <v>1.62 M2</v>
          </cell>
        </row>
        <row r="19">
          <cell r="A19" t="str">
            <v>ANTIQUE</v>
          </cell>
          <cell r="D19" t="str">
            <v>PRECIO</v>
          </cell>
        </row>
        <row r="20">
          <cell r="A20" t="str">
            <v>NOCE</v>
          </cell>
          <cell r="B20" t="str">
            <v>15 x15cm</v>
          </cell>
          <cell r="C20" t="str">
            <v>1.08 M2</v>
          </cell>
        </row>
        <row r="21">
          <cell r="B21" t="str">
            <v>30x30cm</v>
          </cell>
          <cell r="C21" t="str">
            <v>1.44 M2</v>
          </cell>
        </row>
        <row r="22">
          <cell r="B22" t="str">
            <v>40x40cm</v>
          </cell>
          <cell r="C22" t="str">
            <v>1.60 M2</v>
          </cell>
        </row>
        <row r="23">
          <cell r="A23" t="str">
            <v>BLANCO</v>
          </cell>
          <cell r="B23" t="str">
            <v>15 x15cm</v>
          </cell>
          <cell r="C23" t="str">
            <v>1.08 M2</v>
          </cell>
        </row>
        <row r="24">
          <cell r="B24" t="str">
            <v>30x30cm</v>
          </cell>
          <cell r="C24" t="str">
            <v>1.44 M2</v>
          </cell>
        </row>
        <row r="25">
          <cell r="B25" t="str">
            <v>40x40cm</v>
          </cell>
          <cell r="C25" t="str">
            <v>1.60 M2</v>
          </cell>
        </row>
        <row r="26">
          <cell r="A26" t="str">
            <v>BEIGE</v>
          </cell>
          <cell r="B26" t="str">
            <v>15 x15cm</v>
          </cell>
          <cell r="C26" t="str">
            <v>1.08 M2</v>
          </cell>
        </row>
        <row r="27">
          <cell r="B27" t="str">
            <v>30x30cm</v>
          </cell>
          <cell r="C27" t="str">
            <v>1.44 M2</v>
          </cell>
        </row>
        <row r="28">
          <cell r="B28" t="str">
            <v>40x40cm</v>
          </cell>
          <cell r="C28" t="str">
            <v>1.60 M2</v>
          </cell>
        </row>
        <row r="29">
          <cell r="A29" t="str">
            <v>TAUPE</v>
          </cell>
          <cell r="B29" t="str">
            <v>15 x15cm</v>
          </cell>
          <cell r="C29" t="str">
            <v>1.08 M2</v>
          </cell>
        </row>
        <row r="30">
          <cell r="B30" t="str">
            <v>30x30cm</v>
          </cell>
          <cell r="C30" t="str">
            <v>1.44 M2</v>
          </cell>
        </row>
        <row r="31">
          <cell r="B31" t="str">
            <v>40x40cm</v>
          </cell>
          <cell r="C31" t="str">
            <v>1.60 M2</v>
          </cell>
        </row>
        <row r="33">
          <cell r="A33" t="str">
            <v>BOTICCINO</v>
          </cell>
          <cell r="D33" t="str">
            <v>PRECIO</v>
          </cell>
        </row>
        <row r="34">
          <cell r="A34" t="str">
            <v>BEIGE</v>
          </cell>
          <cell r="B34" t="str">
            <v>30x30cm</v>
          </cell>
          <cell r="C34" t="str">
            <v>1.44 M2</v>
          </cell>
        </row>
        <row r="35">
          <cell r="B35" t="str">
            <v>40x40cm</v>
          </cell>
          <cell r="C35" t="str">
            <v>1.60 M2</v>
          </cell>
        </row>
        <row r="36">
          <cell r="A36" t="str">
            <v>CAFÉ</v>
          </cell>
          <cell r="B36" t="str">
            <v>30x30cm</v>
          </cell>
          <cell r="C36" t="str">
            <v>1.44 M2</v>
          </cell>
        </row>
        <row r="37">
          <cell r="B37" t="str">
            <v>40x40cm</v>
          </cell>
          <cell r="C37" t="str">
            <v>1.60 M2</v>
          </cell>
        </row>
        <row r="38">
          <cell r="A38" t="str">
            <v>ALMENDRA</v>
          </cell>
          <cell r="B38" t="str">
            <v>30x30cm</v>
          </cell>
          <cell r="C38" t="str">
            <v>1.44 M2</v>
          </cell>
        </row>
        <row r="39">
          <cell r="B39" t="str">
            <v>40x40cm</v>
          </cell>
          <cell r="C39" t="str">
            <v>1.60 M2</v>
          </cell>
        </row>
        <row r="41">
          <cell r="A41" t="str">
            <v>MARMOLIZADO MATE</v>
          </cell>
          <cell r="D41" t="str">
            <v>PRECIO</v>
          </cell>
        </row>
        <row r="42">
          <cell r="A42" t="str">
            <v>GRIS</v>
          </cell>
          <cell r="B42" t="str">
            <v>30x30cm</v>
          </cell>
          <cell r="C42" t="str">
            <v>1.44 M2</v>
          </cell>
        </row>
        <row r="43">
          <cell r="B43" t="str">
            <v>40x40cm</v>
          </cell>
          <cell r="C43" t="str">
            <v>1.60 M2</v>
          </cell>
        </row>
        <row r="44">
          <cell r="A44" t="str">
            <v>BEIGE</v>
          </cell>
          <cell r="B44" t="str">
            <v>30x30cm</v>
          </cell>
          <cell r="C44" t="str">
            <v>1.44 M2</v>
          </cell>
        </row>
        <row r="45">
          <cell r="B45" t="str">
            <v>40x40cm</v>
          </cell>
          <cell r="C45" t="str">
            <v>1.60 M2</v>
          </cell>
        </row>
        <row r="46">
          <cell r="A46" t="str">
            <v>VERONA</v>
          </cell>
          <cell r="B46" t="str">
            <v>30x30cm</v>
          </cell>
          <cell r="C46" t="str">
            <v>1.44 M2</v>
          </cell>
        </row>
        <row r="47">
          <cell r="B47" t="str">
            <v>40x40cm</v>
          </cell>
          <cell r="C47" t="str">
            <v>1.60 M2</v>
          </cell>
        </row>
        <row r="49">
          <cell r="A49" t="str">
            <v>GRANILLA</v>
          </cell>
          <cell r="D49" t="str">
            <v>PRECIO</v>
          </cell>
        </row>
        <row r="50">
          <cell r="A50" t="str">
            <v>GRIS</v>
          </cell>
          <cell r="B50" t="str">
            <v>30x30cm</v>
          </cell>
          <cell r="C50" t="str">
            <v>1.44 M2</v>
          </cell>
        </row>
        <row r="51">
          <cell r="A51" t="str">
            <v>NEGRO</v>
          </cell>
          <cell r="B51" t="str">
            <v>30x30cm</v>
          </cell>
          <cell r="C51" t="str">
            <v>1.44 M2</v>
          </cell>
        </row>
        <row r="52">
          <cell r="A52" t="str">
            <v>BLANCO</v>
          </cell>
          <cell r="B52" t="str">
            <v>30x30cm</v>
          </cell>
          <cell r="C52" t="str">
            <v>1.44 M2</v>
          </cell>
        </row>
        <row r="54">
          <cell r="A54" t="str">
            <v>ECOCERAMICA</v>
          </cell>
          <cell r="D54" t="str">
            <v>PRECIO</v>
          </cell>
        </row>
        <row r="55">
          <cell r="A55" t="str">
            <v>CREMA</v>
          </cell>
          <cell r="B55" t="str">
            <v>20x20cm</v>
          </cell>
          <cell r="C55" t="str">
            <v>1.60 M2</v>
          </cell>
        </row>
        <row r="56">
          <cell r="A56" t="str">
            <v>AZUL CIELO</v>
          </cell>
          <cell r="B56" t="str">
            <v>20x20cm</v>
          </cell>
          <cell r="C56" t="str">
            <v>1.60 M2</v>
          </cell>
        </row>
        <row r="57">
          <cell r="A57" t="str">
            <v>PISTACHO</v>
          </cell>
          <cell r="B57" t="str">
            <v>20x20cm</v>
          </cell>
          <cell r="C57" t="str">
            <v>1.60 M2</v>
          </cell>
        </row>
        <row r="58">
          <cell r="A58" t="str">
            <v>BLANCO</v>
          </cell>
          <cell r="B58" t="str">
            <v>20x20cm</v>
          </cell>
          <cell r="C58" t="str">
            <v>1.60 M2</v>
          </cell>
        </row>
        <row r="60">
          <cell r="A60" t="str">
            <v>DUROTECH</v>
          </cell>
          <cell r="D60" t="str">
            <v>PRECIO</v>
          </cell>
        </row>
        <row r="61">
          <cell r="A61" t="str">
            <v>BLANCO</v>
          </cell>
          <cell r="B61" t="str">
            <v>20x20cm</v>
          </cell>
          <cell r="C61" t="str">
            <v>1.60 M2</v>
          </cell>
        </row>
        <row r="62">
          <cell r="A62" t="str">
            <v>GRIS</v>
          </cell>
          <cell r="B62" t="str">
            <v>20x20cm</v>
          </cell>
          <cell r="C62" t="str">
            <v>1.60 M2</v>
          </cell>
        </row>
        <row r="63">
          <cell r="A63" t="str">
            <v>AZUL</v>
          </cell>
          <cell r="B63" t="str">
            <v>20x20cm</v>
          </cell>
          <cell r="C63" t="str">
            <v>1.60 M2</v>
          </cell>
        </row>
        <row r="69">
          <cell r="A69">
            <v>2</v>
          </cell>
          <cell r="B69" t="str">
            <v>ENCHAPES</v>
          </cell>
        </row>
        <row r="71">
          <cell r="A71" t="str">
            <v>FERRARA</v>
          </cell>
          <cell r="D71" t="str">
            <v>PRECIO</v>
          </cell>
        </row>
        <row r="72">
          <cell r="A72" t="str">
            <v>CAFÉ</v>
          </cell>
          <cell r="B72" t="str">
            <v>20x30</v>
          </cell>
          <cell r="C72" t="str">
            <v>1.60 M2</v>
          </cell>
        </row>
        <row r="73">
          <cell r="A73" t="str">
            <v>BLANCO</v>
          </cell>
          <cell r="B73" t="str">
            <v>20x30</v>
          </cell>
          <cell r="C73" t="str">
            <v>1.60 M2</v>
          </cell>
        </row>
        <row r="75">
          <cell r="A75" t="str">
            <v>SICILIA</v>
          </cell>
          <cell r="D75" t="str">
            <v>PRECIO</v>
          </cell>
        </row>
        <row r="76">
          <cell r="A76" t="str">
            <v>GRIS</v>
          </cell>
          <cell r="B76" t="str">
            <v>20x30</v>
          </cell>
          <cell r="C76" t="str">
            <v>1.80 M2</v>
          </cell>
        </row>
        <row r="77">
          <cell r="A77" t="str">
            <v>CAFÉ</v>
          </cell>
          <cell r="B77" t="str">
            <v>20x30</v>
          </cell>
          <cell r="C77" t="str">
            <v>1.80 M2</v>
          </cell>
        </row>
        <row r="78">
          <cell r="A78" t="str">
            <v>VERDE</v>
          </cell>
          <cell r="B78" t="str">
            <v>20x30</v>
          </cell>
          <cell r="C78" t="str">
            <v>1.80 M2</v>
          </cell>
        </row>
        <row r="87">
          <cell r="A87">
            <v>3</v>
          </cell>
          <cell r="B87" t="str">
            <v>CONBINACION PISO Y ENCHAPE</v>
          </cell>
        </row>
        <row r="89">
          <cell r="A89" t="str">
            <v>MEDITERRANEO</v>
          </cell>
        </row>
        <row r="90">
          <cell r="A90" t="str">
            <v>Pared:</v>
          </cell>
          <cell r="C90" t="str">
            <v>Pared:</v>
          </cell>
        </row>
        <row r="91">
          <cell r="A91" t="str">
            <v>Mediterráneo pared coral y menta</v>
          </cell>
          <cell r="C91" t="str">
            <v>Mediterráneo pared azul celeste y vinotinto</v>
          </cell>
        </row>
        <row r="92">
          <cell r="A92" t="str">
            <v>Piso:</v>
          </cell>
          <cell r="C92" t="str">
            <v>Piso:</v>
          </cell>
        </row>
        <row r="93">
          <cell r="A93" t="str">
            <v>Mediterráneo menta</v>
          </cell>
          <cell r="C93" t="str">
            <v>Mediterráneo azul celeste</v>
          </cell>
        </row>
        <row r="95">
          <cell r="A95" t="str">
            <v>Pared:</v>
          </cell>
          <cell r="C95" t="str">
            <v>Pared:</v>
          </cell>
        </row>
        <row r="96">
          <cell r="A96" t="str">
            <v>Mediterráneo pared amarillo y verde</v>
          </cell>
          <cell r="C96" t="str">
            <v>Mediterráneo pared vinotinto y blanco</v>
          </cell>
        </row>
        <row r="97">
          <cell r="A97" t="str">
            <v>Piso:</v>
          </cell>
          <cell r="C97" t="str">
            <v>Piso:</v>
          </cell>
        </row>
        <row r="98">
          <cell r="A98" t="str">
            <v>Mediterráneo amarillo</v>
          </cell>
          <cell r="C98" t="str">
            <v>Mediterráneo vinotinto y menta</v>
          </cell>
        </row>
        <row r="100">
          <cell r="A100" t="str">
            <v>Pared:</v>
          </cell>
          <cell r="C100" t="str">
            <v>Pared:</v>
          </cell>
        </row>
        <row r="101">
          <cell r="A101" t="str">
            <v>Mediterráneo pared verde y azul celeste</v>
          </cell>
          <cell r="C101" t="str">
            <v>Mediterráneo pared azul celeste y verde</v>
          </cell>
        </row>
        <row r="102">
          <cell r="A102" t="str">
            <v>Piso:</v>
          </cell>
          <cell r="C102" t="str">
            <v>Piso:</v>
          </cell>
        </row>
        <row r="103">
          <cell r="A103" t="str">
            <v xml:space="preserve">Gres </v>
          </cell>
          <cell r="C103" t="str">
            <v>Mediterráneo azul</v>
          </cell>
        </row>
        <row r="128">
          <cell r="A128" t="str">
            <v>CENEFAS</v>
          </cell>
        </row>
        <row r="129">
          <cell r="A129" t="str">
            <v>CENEFA CREMA MARFIL LIGHT</v>
          </cell>
          <cell r="C129" t="str">
            <v>14.5 x40cm</v>
          </cell>
          <cell r="D129" t="str">
            <v>Unidad</v>
          </cell>
        </row>
        <row r="130">
          <cell r="A130" t="str">
            <v>ESQUINERO CREMA MARFIL LIGHT</v>
          </cell>
          <cell r="C130" t="str">
            <v>14.5 x14.5cm</v>
          </cell>
          <cell r="D130" t="str">
            <v>Unidad</v>
          </cell>
        </row>
        <row r="131">
          <cell r="A131" t="str">
            <v>CENEFA CREMA MARFIL</v>
          </cell>
          <cell r="C131" t="str">
            <v>14.5 x40cm</v>
          </cell>
          <cell r="D131" t="str">
            <v>Unidad</v>
          </cell>
        </row>
        <row r="132">
          <cell r="A132" t="str">
            <v>ESQUINERO CREMA MARFIL</v>
          </cell>
          <cell r="C132" t="str">
            <v>14.5 x14.5cm</v>
          </cell>
          <cell r="D132" t="str">
            <v>Unidad</v>
          </cell>
        </row>
        <row r="133">
          <cell r="A133" t="str">
            <v>CENEFA ALABASTRO</v>
          </cell>
          <cell r="C133" t="str">
            <v>10.5 x40cm</v>
          </cell>
          <cell r="D133" t="str">
            <v>Unidad</v>
          </cell>
        </row>
        <row r="134">
          <cell r="A134" t="str">
            <v>ESQUINERO ALABASTRO</v>
          </cell>
          <cell r="C134" t="str">
            <v>10.5 x10.5cm</v>
          </cell>
          <cell r="D134" t="str">
            <v>Unidad</v>
          </cell>
        </row>
        <row r="186">
          <cell r="A186" t="str">
            <v>PIEZAS ESPECIALES</v>
          </cell>
        </row>
      </sheetData>
      <sheetData sheetId="1" refreshError="1"/>
      <sheetData sheetId="2" refreshError="1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>
        <row r="16">
          <cell r="B16" t="str">
            <v>NOMBRE DEL PROYECTO</v>
          </cell>
        </row>
      </sheetData>
      <sheetData sheetId="97"/>
      <sheetData sheetId="98"/>
      <sheetData sheetId="99"/>
      <sheetData sheetId="100">
        <row r="16">
          <cell r="B16" t="str">
            <v>NOMBRE DEL PROYECTO</v>
          </cell>
        </row>
      </sheetData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D"/>
      <sheetName val="CANTIDADES DE OBRA"/>
      <sheetName val="TOVFEB."/>
      <sheetName val="GCB2000"/>
      <sheetName val="Hoja1"/>
      <sheetName val="%programado"/>
    </sheetNames>
    <sheetDataSet>
      <sheetData sheetId="0">
        <row r="1">
          <cell r="A1" t="str">
            <v>BASE DE DATOS TITULOS</v>
          </cell>
        </row>
        <row r="2">
          <cell r="A2" t="str">
            <v>LUGAR</v>
          </cell>
          <cell r="B2" t="str">
            <v xml:space="preserve"> DEPARTAMENTO DE CUNDINAMARCA</v>
          </cell>
        </row>
        <row r="3">
          <cell r="A3" t="str">
            <v>ENTIDAD</v>
          </cell>
          <cell r="B3" t="str">
            <v>SECRETARIA DE OBRAS PUBLICAS</v>
          </cell>
        </row>
        <row r="5">
          <cell r="A5" t="str">
            <v>OBRA</v>
          </cell>
          <cell r="B5" t="str">
            <v>AMPLIACION, MEJORAMIENTO, OBRAS DE ARTE Y PAVIMENTACION DE LA CARRETERA PUENTE VIRGINIA</v>
          </cell>
        </row>
        <row r="6">
          <cell r="A6" t="str">
            <v>MUNICIPIO</v>
          </cell>
          <cell r="B6" t="str">
            <v>ZIPAQUIRA</v>
          </cell>
        </row>
        <row r="7">
          <cell r="A7" t="str">
            <v>LOCALIDAD</v>
          </cell>
          <cell r="B7" t="str">
            <v>PUENTE VIRGINIA</v>
          </cell>
        </row>
        <row r="8">
          <cell r="A8" t="str">
            <v>OBJETO</v>
          </cell>
          <cell r="B8" t="str">
            <v>AMPLIACION, MEJORAMIENTO, OBRAS DE ARTE Y PAVIMENTACION</v>
          </cell>
        </row>
        <row r="9">
          <cell r="A9" t="str">
            <v>LIC. No</v>
          </cell>
          <cell r="B9" t="str">
            <v>SOP-15-96</v>
          </cell>
        </row>
        <row r="11">
          <cell r="A11" t="str">
            <v>BASE DE DATOS MATERIALES</v>
          </cell>
        </row>
        <row r="12">
          <cell r="A12" t="str">
            <v>CODIGO</v>
          </cell>
          <cell r="B12" t="str">
            <v>DESCRIPCION</v>
          </cell>
          <cell r="C12" t="str">
            <v>UN</v>
          </cell>
          <cell r="D12" t="str">
            <v>VALOR UNITARIO</v>
          </cell>
        </row>
        <row r="13">
          <cell r="A13" t="str">
            <v>M1000</v>
          </cell>
          <cell r="B13" t="str">
            <v>Concretos:</v>
          </cell>
        </row>
        <row r="14">
          <cell r="A14" t="str">
            <v>M1001</v>
          </cell>
          <cell r="B14" t="str">
            <v>Concreto 1500PSI</v>
          </cell>
          <cell r="C14" t="str">
            <v>M³</v>
          </cell>
          <cell r="D14">
            <v>87687.5</v>
          </cell>
        </row>
        <row r="15">
          <cell r="A15" t="str">
            <v>M1002</v>
          </cell>
          <cell r="B15" t="str">
            <v>Concreto 2000PSI</v>
          </cell>
          <cell r="C15" t="str">
            <v>M³</v>
          </cell>
          <cell r="D15">
            <v>92375</v>
          </cell>
        </row>
        <row r="16">
          <cell r="A16" t="str">
            <v>M1003</v>
          </cell>
          <cell r="B16" t="str">
            <v>Concreto 2500PSI</v>
          </cell>
          <cell r="C16" t="str">
            <v>M³</v>
          </cell>
          <cell r="D16">
            <v>94750</v>
          </cell>
        </row>
        <row r="17">
          <cell r="A17" t="str">
            <v>M1004</v>
          </cell>
          <cell r="B17" t="str">
            <v>Concreto 3000PSI</v>
          </cell>
          <cell r="C17" t="str">
            <v>M³</v>
          </cell>
          <cell r="D17">
            <v>100000</v>
          </cell>
        </row>
        <row r="18">
          <cell r="A18" t="str">
            <v>M1005</v>
          </cell>
          <cell r="B18" t="str">
            <v>Concreto 3500PSI</v>
          </cell>
          <cell r="C18" t="str">
            <v>M³</v>
          </cell>
          <cell r="D18">
            <v>105375</v>
          </cell>
        </row>
        <row r="19">
          <cell r="A19" t="str">
            <v>M1006</v>
          </cell>
          <cell r="B19" t="str">
            <v>Concreto 4000PSI</v>
          </cell>
          <cell r="C19" t="str">
            <v>M³</v>
          </cell>
          <cell r="D19">
            <v>108250</v>
          </cell>
        </row>
        <row r="20">
          <cell r="A20" t="str">
            <v>M1007</v>
          </cell>
          <cell r="B20" t="str">
            <v>Concreto 4500PSI</v>
          </cell>
          <cell r="C20" t="str">
            <v>M³</v>
          </cell>
          <cell r="D20">
            <v>112500</v>
          </cell>
        </row>
        <row r="21">
          <cell r="A21" t="str">
            <v>M1008</v>
          </cell>
          <cell r="B21" t="str">
            <v>Concreto 5000PSI</v>
          </cell>
          <cell r="C21" t="str">
            <v>M³</v>
          </cell>
          <cell r="D21">
            <v>116875</v>
          </cell>
        </row>
        <row r="22">
          <cell r="A22" t="str">
            <v>M1009</v>
          </cell>
          <cell r="B22" t="str">
            <v>Concreto 6000PSI</v>
          </cell>
          <cell r="C22" t="str">
            <v>M³</v>
          </cell>
          <cell r="D22">
            <v>129375</v>
          </cell>
        </row>
        <row r="23">
          <cell r="A23" t="str">
            <v>M1010</v>
          </cell>
          <cell r="B23" t="str">
            <v>Concreto clase F</v>
          </cell>
          <cell r="C23" t="str">
            <v>M³</v>
          </cell>
          <cell r="D23">
            <v>67860</v>
          </cell>
        </row>
        <row r="24">
          <cell r="A24" t="str">
            <v>M2000</v>
          </cell>
          <cell r="B24" t="str">
            <v>Maderas:</v>
          </cell>
        </row>
        <row r="25">
          <cell r="A25" t="str">
            <v>M2001</v>
          </cell>
          <cell r="B25" t="str">
            <v>Cerco ordinario: 3m</v>
          </cell>
          <cell r="C25" t="str">
            <v>ML</v>
          </cell>
          <cell r="D25">
            <v>1416.25</v>
          </cell>
        </row>
        <row r="26">
          <cell r="A26" t="str">
            <v>M2002</v>
          </cell>
          <cell r="B26" t="str">
            <v>Cerco ordinario: 4m</v>
          </cell>
          <cell r="C26" t="str">
            <v>ML</v>
          </cell>
          <cell r="D26">
            <v>1562.5</v>
          </cell>
        </row>
        <row r="27">
          <cell r="A27" t="str">
            <v>M2003</v>
          </cell>
          <cell r="B27" t="str">
            <v>Cerco ordinario: 6m</v>
          </cell>
          <cell r="C27" t="str">
            <v>ML</v>
          </cell>
          <cell r="D27">
            <v>2291.25</v>
          </cell>
        </row>
        <row r="28">
          <cell r="A28" t="str">
            <v>M2004</v>
          </cell>
          <cell r="B28" t="str">
            <v>Guardaescoba cedro 6 cm</v>
          </cell>
          <cell r="C28" t="str">
            <v>ML</v>
          </cell>
          <cell r="D28">
            <v>812.5</v>
          </cell>
        </row>
        <row r="29">
          <cell r="A29" t="str">
            <v>M2005</v>
          </cell>
          <cell r="B29" t="str">
            <v>Guardaescoba cedro 8 cm</v>
          </cell>
          <cell r="C29" t="str">
            <v>ML</v>
          </cell>
          <cell r="D29">
            <v>3750</v>
          </cell>
        </row>
        <row r="30">
          <cell r="A30" t="str">
            <v>M2006</v>
          </cell>
          <cell r="B30" t="str">
            <v>Guardaescoba guayacán</v>
          </cell>
          <cell r="C30" t="str">
            <v>ML</v>
          </cell>
          <cell r="D30">
            <v>5000</v>
          </cell>
        </row>
        <row r="31">
          <cell r="A31" t="str">
            <v>M2007</v>
          </cell>
          <cell r="B31" t="str">
            <v>Guardaescoba virola 6 cm</v>
          </cell>
          <cell r="C31" t="str">
            <v>ML</v>
          </cell>
          <cell r="D31">
            <v>1250</v>
          </cell>
        </row>
        <row r="32">
          <cell r="A32" t="str">
            <v>M2008</v>
          </cell>
          <cell r="B32" t="str">
            <v>Guardaescoba virola 8 cm</v>
          </cell>
          <cell r="C32" t="str">
            <v>ML</v>
          </cell>
          <cell r="D32">
            <v>2500</v>
          </cell>
        </row>
        <row r="33">
          <cell r="A33" t="str">
            <v>M2009</v>
          </cell>
          <cell r="B33" t="str">
            <v>Repisa-Ordinario 3m</v>
          </cell>
          <cell r="C33" t="str">
            <v>ML</v>
          </cell>
          <cell r="D33">
            <v>707.5</v>
          </cell>
        </row>
        <row r="34">
          <cell r="A34" t="str">
            <v>M2010</v>
          </cell>
          <cell r="B34" t="str">
            <v>Repisa-ordinaria 4m</v>
          </cell>
          <cell r="C34" t="str">
            <v>ML</v>
          </cell>
          <cell r="D34">
            <v>781.25</v>
          </cell>
        </row>
        <row r="35">
          <cell r="A35" t="str">
            <v>M2011</v>
          </cell>
          <cell r="B35" t="str">
            <v>Repisa-ordinaria 6m</v>
          </cell>
          <cell r="C35" t="str">
            <v>ML</v>
          </cell>
          <cell r="D35">
            <v>1145</v>
          </cell>
        </row>
        <row r="36">
          <cell r="A36" t="str">
            <v>M2012</v>
          </cell>
          <cell r="B36" t="str">
            <v>Planchon-ordinario 3m</v>
          </cell>
          <cell r="C36" t="str">
            <v>ML</v>
          </cell>
          <cell r="D36">
            <v>1332.5</v>
          </cell>
        </row>
        <row r="37">
          <cell r="A37" t="str">
            <v>M2013</v>
          </cell>
          <cell r="B37" t="str">
            <v>Planchon-ordinario 4m</v>
          </cell>
          <cell r="C37" t="str">
            <v>ML</v>
          </cell>
          <cell r="D37">
            <v>1562.5</v>
          </cell>
        </row>
        <row r="38">
          <cell r="A38" t="str">
            <v>M2014</v>
          </cell>
          <cell r="B38" t="str">
            <v>Planchon-ordinario 6m</v>
          </cell>
          <cell r="C38" t="str">
            <v>ML</v>
          </cell>
          <cell r="D38">
            <v>2261.25</v>
          </cell>
        </row>
        <row r="39">
          <cell r="A39" t="str">
            <v>M2015</v>
          </cell>
          <cell r="B39" t="str">
            <v xml:space="preserve">Listón de chapa </v>
          </cell>
          <cell r="C39" t="str">
            <v>ML</v>
          </cell>
          <cell r="D39">
            <v>462.5</v>
          </cell>
        </row>
        <row r="40">
          <cell r="A40" t="str">
            <v>M2016</v>
          </cell>
          <cell r="B40" t="str">
            <v>Listón de ordinario</v>
          </cell>
          <cell r="C40" t="str">
            <v>ML</v>
          </cell>
          <cell r="D40">
            <v>152</v>
          </cell>
        </row>
        <row r="41">
          <cell r="A41" t="str">
            <v>M2017</v>
          </cell>
          <cell r="B41" t="str">
            <v>Listón de Cedro Macho 5x2 cm</v>
          </cell>
          <cell r="C41" t="str">
            <v>ML</v>
          </cell>
          <cell r="D41">
            <v>1250</v>
          </cell>
        </row>
        <row r="42">
          <cell r="A42" t="str">
            <v>M2018</v>
          </cell>
          <cell r="B42" t="str">
            <v>Tabla burra ordinario 0,30</v>
          </cell>
          <cell r="C42" t="str">
            <v>ML</v>
          </cell>
          <cell r="D42">
            <v>1416.25</v>
          </cell>
        </row>
        <row r="43">
          <cell r="A43" t="str">
            <v>M2019</v>
          </cell>
          <cell r="B43" t="str">
            <v>Guadua 6m</v>
          </cell>
          <cell r="C43" t="str">
            <v>BT</v>
          </cell>
          <cell r="D43">
            <v>2500</v>
          </cell>
        </row>
        <row r="44">
          <cell r="A44" t="str">
            <v>M2020</v>
          </cell>
          <cell r="B44" t="str">
            <v>Durmiente - abarco 4m</v>
          </cell>
          <cell r="C44" t="str">
            <v>ML</v>
          </cell>
          <cell r="D44">
            <v>2600</v>
          </cell>
        </row>
        <row r="45">
          <cell r="A45" t="str">
            <v>M3000</v>
          </cell>
          <cell r="B45" t="str">
            <v>Cementos:</v>
          </cell>
        </row>
        <row r="46">
          <cell r="A46" t="str">
            <v>M3001</v>
          </cell>
          <cell r="B46" t="str">
            <v>Cemento gris</v>
          </cell>
          <cell r="C46" t="str">
            <v>KG</v>
          </cell>
          <cell r="D46">
            <v>250</v>
          </cell>
        </row>
        <row r="47">
          <cell r="A47" t="str">
            <v>M3002</v>
          </cell>
          <cell r="B47" t="str">
            <v>Cemento gris en deposito [por bulto]</v>
          </cell>
          <cell r="C47" t="str">
            <v>KG</v>
          </cell>
          <cell r="D47">
            <v>142.5</v>
          </cell>
        </row>
        <row r="48">
          <cell r="A48" t="str">
            <v>M3003</v>
          </cell>
          <cell r="B48" t="str">
            <v>Cemento gris PDR&lt;20 T</v>
          </cell>
          <cell r="C48" t="str">
            <v>KG</v>
          </cell>
          <cell r="D48">
            <v>137.5</v>
          </cell>
        </row>
        <row r="49">
          <cell r="A49" t="str">
            <v>M3004</v>
          </cell>
          <cell r="B49" t="str">
            <v>Cemento gris PDR&gt;20 T</v>
          </cell>
          <cell r="C49" t="str">
            <v>KG</v>
          </cell>
          <cell r="D49">
            <v>121.25</v>
          </cell>
        </row>
        <row r="50">
          <cell r="A50" t="str">
            <v>M3005</v>
          </cell>
          <cell r="B50" t="str">
            <v>Cemento blanco</v>
          </cell>
          <cell r="C50" t="str">
            <v>KG</v>
          </cell>
          <cell r="D50">
            <v>500</v>
          </cell>
        </row>
        <row r="51">
          <cell r="A51" t="str">
            <v>M4000</v>
          </cell>
          <cell r="B51" t="str">
            <v>Hierro y Aceros:</v>
          </cell>
        </row>
        <row r="52">
          <cell r="A52" t="str">
            <v>M4001</v>
          </cell>
          <cell r="B52" t="str">
            <v>Acero fig. diam.1/4" fy=37000PSI [laminados Andino]</v>
          </cell>
          <cell r="C52" t="str">
            <v>KG</v>
          </cell>
          <cell r="D52">
            <v>566</v>
          </cell>
        </row>
        <row r="53">
          <cell r="A53" t="str">
            <v>M4002</v>
          </cell>
          <cell r="B53" t="str">
            <v>Acero fig. diam.3/8" fy=37000PSI [laminados Andino]</v>
          </cell>
          <cell r="C53" t="str">
            <v>KG</v>
          </cell>
          <cell r="D53">
            <v>538.65</v>
          </cell>
        </row>
        <row r="54">
          <cell r="A54" t="str">
            <v>M4003</v>
          </cell>
          <cell r="B54" t="str">
            <v>Acero fig. diam.1" fy=60000PSI [laminados Andino]</v>
          </cell>
          <cell r="C54" t="str">
            <v>KG</v>
          </cell>
          <cell r="D54">
            <v>560.03</v>
          </cell>
        </row>
        <row r="55">
          <cell r="A55" t="str">
            <v>M4004</v>
          </cell>
          <cell r="B55" t="str">
            <v>Acero fig. diam.1/2" fy=60000PSI [laminados Andino]</v>
          </cell>
          <cell r="C55" t="str">
            <v>KG</v>
          </cell>
          <cell r="D55">
            <v>584.25</v>
          </cell>
        </row>
        <row r="56">
          <cell r="A56" t="str">
            <v>M4005</v>
          </cell>
          <cell r="B56" t="str">
            <v>Acero fig. diam.3/4" fy=60000PSI [laminados Andino]</v>
          </cell>
          <cell r="C56" t="str">
            <v>KG</v>
          </cell>
          <cell r="D56">
            <v>574.28</v>
          </cell>
        </row>
        <row r="57">
          <cell r="A57" t="str">
            <v>M4006</v>
          </cell>
          <cell r="B57" t="str">
            <v>Acero fig. diam.5/8" fy=60000PSI [laminados Andino]</v>
          </cell>
          <cell r="C57" t="str">
            <v>KG</v>
          </cell>
          <cell r="D57">
            <v>574.28</v>
          </cell>
        </row>
        <row r="58">
          <cell r="A58" t="str">
            <v>M4007</v>
          </cell>
          <cell r="B58" t="str">
            <v>Acero fig. diam.7/8" fy=60000PSI [laminados Andino]</v>
          </cell>
          <cell r="C58" t="str">
            <v>KG</v>
          </cell>
          <cell r="D58">
            <v>560.03</v>
          </cell>
        </row>
        <row r="59">
          <cell r="A59" t="str">
            <v>M4008</v>
          </cell>
          <cell r="B59" t="str">
            <v>Recto diam.1/2" fy=60000PSI</v>
          </cell>
          <cell r="C59" t="str">
            <v>ML</v>
          </cell>
          <cell r="D59">
            <v>538.65</v>
          </cell>
        </row>
        <row r="60">
          <cell r="A60" t="str">
            <v>M4009</v>
          </cell>
          <cell r="B60" t="str">
            <v>Recto diam.1/4" fy=37000PSI</v>
          </cell>
          <cell r="C60" t="str">
            <v>KG</v>
          </cell>
          <cell r="D60">
            <v>528.67999999999995</v>
          </cell>
        </row>
        <row r="61">
          <cell r="A61" t="str">
            <v>M4010</v>
          </cell>
          <cell r="B61" t="str">
            <v>Recto diam.3/8" fy=37000PSI</v>
          </cell>
          <cell r="C61" t="str">
            <v>KG</v>
          </cell>
          <cell r="D61">
            <v>507.3</v>
          </cell>
        </row>
        <row r="62">
          <cell r="A62" t="str">
            <v>M4011</v>
          </cell>
          <cell r="B62" t="str">
            <v>Hierro figurado diam.1/2" A-60</v>
          </cell>
          <cell r="C62" t="str">
            <v>KG</v>
          </cell>
          <cell r="D62">
            <v>562.88</v>
          </cell>
        </row>
        <row r="63">
          <cell r="A63" t="str">
            <v>M4012</v>
          </cell>
          <cell r="B63" t="str">
            <v>Hierro figurado diam.1/4" A-37</v>
          </cell>
          <cell r="C63" t="str">
            <v>KG</v>
          </cell>
          <cell r="D63">
            <v>532.95000000000005</v>
          </cell>
        </row>
        <row r="64">
          <cell r="A64" t="str">
            <v>M4013</v>
          </cell>
          <cell r="B64" t="str">
            <v>Hierro figurado diam.3/8" A-37</v>
          </cell>
          <cell r="C64" t="str">
            <v>KG</v>
          </cell>
          <cell r="D64">
            <v>507.3</v>
          </cell>
        </row>
        <row r="65">
          <cell r="A65" t="str">
            <v>M4014</v>
          </cell>
          <cell r="B65" t="str">
            <v>En chipa diam.1/4"</v>
          </cell>
          <cell r="C65" t="str">
            <v>KG</v>
          </cell>
          <cell r="D65">
            <v>621.01</v>
          </cell>
        </row>
        <row r="66">
          <cell r="A66" t="str">
            <v>M4015</v>
          </cell>
          <cell r="B66" t="str">
            <v>En chipa diam.3/8" y 1/2"</v>
          </cell>
          <cell r="C66" t="str">
            <v>KG</v>
          </cell>
          <cell r="D66">
            <v>595.79</v>
          </cell>
        </row>
        <row r="67">
          <cell r="A67" t="str">
            <v>M4016</v>
          </cell>
          <cell r="B67" t="str">
            <v>Red. corrugado diam.1"</v>
          </cell>
          <cell r="C67" t="str">
            <v>TON</v>
          </cell>
          <cell r="D67">
            <v>605910</v>
          </cell>
        </row>
        <row r="68">
          <cell r="A68" t="str">
            <v>M4017</v>
          </cell>
          <cell r="B68" t="str">
            <v>Red. corrugado diam.1/2"</v>
          </cell>
          <cell r="C68" t="str">
            <v>TON</v>
          </cell>
          <cell r="D68">
            <v>631845</v>
          </cell>
        </row>
        <row r="69">
          <cell r="A69" t="str">
            <v>M4018</v>
          </cell>
          <cell r="B69" t="str">
            <v>Red. corrugado 12mm</v>
          </cell>
          <cell r="C69" t="str">
            <v>TON</v>
          </cell>
          <cell r="D69">
            <v>631845</v>
          </cell>
        </row>
        <row r="70">
          <cell r="A70" t="str">
            <v>M4019</v>
          </cell>
          <cell r="B70" t="str">
            <v>Red. corrugado diam.3/4"</v>
          </cell>
          <cell r="C70" t="str">
            <v>TON</v>
          </cell>
          <cell r="D70">
            <v>619732.5</v>
          </cell>
        </row>
        <row r="71">
          <cell r="A71" t="str">
            <v>M4020</v>
          </cell>
          <cell r="B71" t="str">
            <v>Red. corrugado diam.3/8"</v>
          </cell>
          <cell r="C71" t="str">
            <v>TON</v>
          </cell>
          <cell r="D71">
            <v>631845</v>
          </cell>
        </row>
        <row r="72">
          <cell r="A72" t="str">
            <v>M4021</v>
          </cell>
          <cell r="B72" t="str">
            <v>Red. corrugado diam.5/8"</v>
          </cell>
          <cell r="C72" t="str">
            <v>TON</v>
          </cell>
          <cell r="D72">
            <v>619732.5</v>
          </cell>
        </row>
        <row r="73">
          <cell r="A73" t="str">
            <v>M4022</v>
          </cell>
          <cell r="B73" t="str">
            <v>Red. corrugado diam.7/8"</v>
          </cell>
          <cell r="C73" t="str">
            <v>TON</v>
          </cell>
          <cell r="D73">
            <v>605910</v>
          </cell>
        </row>
        <row r="74">
          <cell r="A74" t="str">
            <v>M4023</v>
          </cell>
          <cell r="B74" t="str">
            <v>Red. corrugado diam.1-1/4"</v>
          </cell>
          <cell r="C74" t="str">
            <v>TON</v>
          </cell>
          <cell r="D74">
            <v>648090</v>
          </cell>
        </row>
        <row r="75">
          <cell r="A75" t="str">
            <v>M4024</v>
          </cell>
          <cell r="B75" t="str">
            <v>Red. corrugado diam.1-1/8"</v>
          </cell>
          <cell r="C75" t="str">
            <v>TON</v>
          </cell>
          <cell r="D75">
            <v>648090</v>
          </cell>
        </row>
        <row r="76">
          <cell r="A76" t="str">
            <v>M4025</v>
          </cell>
          <cell r="B76" t="str">
            <v>Red. corrugado diam.1-3/8"</v>
          </cell>
          <cell r="C76" t="str">
            <v>TON</v>
          </cell>
          <cell r="D76">
            <v>648090</v>
          </cell>
        </row>
        <row r="77">
          <cell r="A77" t="str">
            <v>M4026</v>
          </cell>
          <cell r="B77" t="str">
            <v>Puntilla hasta 4"</v>
          </cell>
          <cell r="C77" t="str">
            <v>TON</v>
          </cell>
          <cell r="D77">
            <v>978637.5</v>
          </cell>
        </row>
        <row r="78">
          <cell r="A78" t="str">
            <v>M4027</v>
          </cell>
          <cell r="B78" t="str">
            <v>Puntilla C/cabeza 2"</v>
          </cell>
          <cell r="C78" t="str">
            <v>LB</v>
          </cell>
          <cell r="D78">
            <v>506</v>
          </cell>
        </row>
        <row r="79">
          <cell r="A79" t="str">
            <v>M4028</v>
          </cell>
          <cell r="B79" t="str">
            <v>Varilla 1 liso [CYRGO]</v>
          </cell>
          <cell r="C79" t="str">
            <v>UN</v>
          </cell>
          <cell r="D79">
            <v>14185.88</v>
          </cell>
        </row>
        <row r="80">
          <cell r="A80" t="str">
            <v>M4029</v>
          </cell>
          <cell r="B80" t="str">
            <v>Varilla 1x12m fy=60000PSI [CYRGO]</v>
          </cell>
          <cell r="C80" t="str">
            <v>ML</v>
          </cell>
          <cell r="D80">
            <v>2224.4299999999998</v>
          </cell>
        </row>
        <row r="81">
          <cell r="A81" t="str">
            <v>M4030</v>
          </cell>
          <cell r="B81" t="str">
            <v>Varilla 1x6m fy=60000PSI [CYRGO]</v>
          </cell>
          <cell r="C81" t="str">
            <v>UN</v>
          </cell>
          <cell r="D81">
            <v>2232.98</v>
          </cell>
        </row>
        <row r="82">
          <cell r="A82" t="str">
            <v>M4031</v>
          </cell>
          <cell r="B82" t="str">
            <v>Varilla 1/2x12m fy=60000PSI [CYRGO]</v>
          </cell>
          <cell r="C82" t="str">
            <v>ML</v>
          </cell>
          <cell r="D82">
            <v>591.38</v>
          </cell>
        </row>
        <row r="83">
          <cell r="A83" t="str">
            <v>M4032</v>
          </cell>
          <cell r="B83" t="str">
            <v>Varilla 1/2x6m liso [comercializadora de ladrillos]</v>
          </cell>
          <cell r="C83" t="str">
            <v>ML</v>
          </cell>
          <cell r="D83">
            <v>3500</v>
          </cell>
        </row>
        <row r="84">
          <cell r="A84" t="str">
            <v>M4033</v>
          </cell>
          <cell r="B84" t="str">
            <v>Varilla 1/2x6m fy=60000PSI [CYRGO]</v>
          </cell>
          <cell r="C84" t="str">
            <v>UN</v>
          </cell>
          <cell r="D84">
            <v>583.04999999999995</v>
          </cell>
        </row>
        <row r="85">
          <cell r="A85" t="str">
            <v>M4034</v>
          </cell>
          <cell r="B85" t="str">
            <v>Varilla 10,5mm liso [DIACO-al por mayor]</v>
          </cell>
          <cell r="C85" t="str">
            <v>KG</v>
          </cell>
          <cell r="D85">
            <v>611.04</v>
          </cell>
        </row>
        <row r="86">
          <cell r="A86" t="str">
            <v>M4035</v>
          </cell>
          <cell r="B86" t="str">
            <v>Varilla 12mm liso [DIACO-al por mayor]</v>
          </cell>
          <cell r="C86" t="str">
            <v>KG</v>
          </cell>
          <cell r="D86">
            <v>611.04</v>
          </cell>
        </row>
        <row r="87">
          <cell r="A87" t="str">
            <v>M4036</v>
          </cell>
          <cell r="B87" t="str">
            <v>Varilla 15mm [CYRGO]</v>
          </cell>
          <cell r="C87" t="str">
            <v>UN</v>
          </cell>
          <cell r="D87">
            <v>4423.2</v>
          </cell>
        </row>
        <row r="88">
          <cell r="A88" t="str">
            <v>M4037</v>
          </cell>
          <cell r="B88" t="str">
            <v>Varilla 3/4 liso [CYRGO]</v>
          </cell>
          <cell r="C88" t="str">
            <v>UN</v>
          </cell>
          <cell r="D88">
            <v>8086.88</v>
          </cell>
        </row>
        <row r="89">
          <cell r="A89" t="str">
            <v>M4038</v>
          </cell>
          <cell r="B89" t="str">
            <v>Varilla 3/4x6m [comercializadora de ladrillos]</v>
          </cell>
          <cell r="C89" t="str">
            <v>ML</v>
          </cell>
          <cell r="D89">
            <v>2500</v>
          </cell>
        </row>
        <row r="90">
          <cell r="A90" t="str">
            <v>M4039</v>
          </cell>
          <cell r="B90" t="str">
            <v>Varilla 3/4x12m fy=60000PSI [CYRGO]</v>
          </cell>
          <cell r="C90" t="str">
            <v>ML</v>
          </cell>
          <cell r="D90">
            <v>1292.48</v>
          </cell>
        </row>
        <row r="91">
          <cell r="A91" t="str">
            <v>M4040</v>
          </cell>
          <cell r="B91" t="str">
            <v>Varilla 3/8x6m [comercializadora de ladrillos]</v>
          </cell>
          <cell r="C91" t="str">
            <v>ML</v>
          </cell>
          <cell r="D91">
            <v>375</v>
          </cell>
        </row>
        <row r="92">
          <cell r="A92" t="str">
            <v>M4041</v>
          </cell>
          <cell r="B92" t="str">
            <v>Varilla 5/8x12m fy=60000PSI [CYRGO]</v>
          </cell>
          <cell r="C92" t="str">
            <v>ML</v>
          </cell>
          <cell r="D92">
            <v>907.01</v>
          </cell>
        </row>
        <row r="93">
          <cell r="A93" t="str">
            <v>M4042</v>
          </cell>
          <cell r="B93" t="str">
            <v>Varilla 5/8x6m fy=60000PSI [CYRGO]</v>
          </cell>
          <cell r="C93" t="str">
            <v>ML</v>
          </cell>
          <cell r="D93">
            <v>892.05</v>
          </cell>
        </row>
        <row r="94">
          <cell r="A94" t="str">
            <v>M4043</v>
          </cell>
          <cell r="B94" t="str">
            <v>Varilla 7/8 liso [CYRGO]</v>
          </cell>
          <cell r="C94" t="str">
            <v>UN</v>
          </cell>
          <cell r="D94">
            <v>10758.75</v>
          </cell>
        </row>
        <row r="95">
          <cell r="A95" t="str">
            <v>M4044</v>
          </cell>
          <cell r="B95" t="str">
            <v>Varilla 7/8x12m fy=60000PSI [CYRGO]</v>
          </cell>
          <cell r="C95" t="str">
            <v>ML</v>
          </cell>
          <cell r="D95">
            <v>1757.03</v>
          </cell>
        </row>
        <row r="96">
          <cell r="A96" t="str">
            <v>M4045</v>
          </cell>
          <cell r="B96" t="str">
            <v>Varilla 7/8x6m fy=60000PSI [CYRGO]</v>
          </cell>
          <cell r="C96" t="str">
            <v>ML</v>
          </cell>
          <cell r="D96">
            <v>1742.78</v>
          </cell>
        </row>
        <row r="97">
          <cell r="A97" t="str">
            <v>M4046</v>
          </cell>
          <cell r="B97" t="str">
            <v>Varilla corrugada de 1/2" [CYRGO]</v>
          </cell>
          <cell r="C97" t="str">
            <v>KG</v>
          </cell>
          <cell r="D97">
            <v>582.83000000000004</v>
          </cell>
        </row>
        <row r="98">
          <cell r="A98" t="str">
            <v>M4047</v>
          </cell>
          <cell r="B98" t="str">
            <v>Varilla corrugada de 3/8" [CYRGO]</v>
          </cell>
          <cell r="C98" t="str">
            <v>KG</v>
          </cell>
          <cell r="D98">
            <v>611.33000000000004</v>
          </cell>
        </row>
        <row r="99">
          <cell r="A99" t="str">
            <v>M4048</v>
          </cell>
          <cell r="B99" t="str">
            <v>Varilla corrugada 5/8" [CYRGO]</v>
          </cell>
          <cell r="C99" t="str">
            <v>KG</v>
          </cell>
          <cell r="D99">
            <v>598.5</v>
          </cell>
        </row>
        <row r="100">
          <cell r="A100" t="str">
            <v>M4049</v>
          </cell>
          <cell r="B100" t="str">
            <v>Varilla lisa 1/2" [CYRGO]</v>
          </cell>
          <cell r="C100" t="str">
            <v>KG</v>
          </cell>
          <cell r="D100">
            <v>602.78</v>
          </cell>
        </row>
        <row r="101">
          <cell r="A101" t="str">
            <v>M4050</v>
          </cell>
          <cell r="B101" t="str">
            <v>Alambre negro N°18</v>
          </cell>
          <cell r="C101" t="str">
            <v>KG</v>
          </cell>
          <cell r="D101">
            <v>830.77</v>
          </cell>
        </row>
        <row r="102">
          <cell r="A102" t="str">
            <v>M4051</v>
          </cell>
          <cell r="B102" t="str">
            <v>Puntilla sin cabeza 1/2"</v>
          </cell>
          <cell r="C102" t="str">
            <v>LB</v>
          </cell>
          <cell r="D102">
            <v>815.1</v>
          </cell>
        </row>
        <row r="103">
          <cell r="A103" t="str">
            <v>M5000</v>
          </cell>
          <cell r="B103" t="str">
            <v>Agregados pétreos:</v>
          </cell>
        </row>
        <row r="104">
          <cell r="A104" t="str">
            <v>M5001</v>
          </cell>
          <cell r="B104" t="str">
            <v>Arena lavada de río</v>
          </cell>
          <cell r="C104" t="str">
            <v>M³</v>
          </cell>
          <cell r="D104">
            <v>30000</v>
          </cell>
        </row>
        <row r="105">
          <cell r="A105" t="str">
            <v>M5002</v>
          </cell>
          <cell r="B105" t="str">
            <v>Gravilla de río</v>
          </cell>
          <cell r="C105" t="str">
            <v>M³</v>
          </cell>
          <cell r="D105">
            <v>40000</v>
          </cell>
        </row>
        <row r="106">
          <cell r="A106" t="str">
            <v>M5003</v>
          </cell>
          <cell r="B106" t="str">
            <v>Triturado de maquina</v>
          </cell>
          <cell r="C106" t="str">
            <v>M³</v>
          </cell>
          <cell r="D106">
            <v>37500</v>
          </cell>
        </row>
        <row r="107">
          <cell r="A107" t="str">
            <v>M5004</v>
          </cell>
          <cell r="B107" t="str">
            <v>Triturado de grueso</v>
          </cell>
          <cell r="C107" t="str">
            <v>M³</v>
          </cell>
          <cell r="D107">
            <v>19000</v>
          </cell>
        </row>
        <row r="108">
          <cell r="A108" t="str">
            <v>M5005</v>
          </cell>
          <cell r="B108" t="str">
            <v>Arena de peña</v>
          </cell>
          <cell r="C108" t="str">
            <v>M³</v>
          </cell>
          <cell r="D108">
            <v>13000</v>
          </cell>
        </row>
        <row r="109">
          <cell r="A109" t="str">
            <v>M5006</v>
          </cell>
          <cell r="B109" t="str">
            <v>Arena lavada para pañete</v>
          </cell>
          <cell r="C109" t="str">
            <v>LT</v>
          </cell>
          <cell r="D109">
            <v>13</v>
          </cell>
        </row>
        <row r="110">
          <cell r="A110" t="str">
            <v>M5007</v>
          </cell>
          <cell r="B110" t="str">
            <v>Recebo común</v>
          </cell>
          <cell r="C110" t="str">
            <v>M³</v>
          </cell>
          <cell r="D110">
            <v>13750</v>
          </cell>
        </row>
        <row r="111">
          <cell r="A111" t="str">
            <v>M5008</v>
          </cell>
          <cell r="B111" t="str">
            <v>Piedra</v>
          </cell>
          <cell r="C111" t="str">
            <v>M³</v>
          </cell>
          <cell r="D111">
            <v>6960</v>
          </cell>
        </row>
        <row r="112">
          <cell r="A112" t="str">
            <v>M5009</v>
          </cell>
          <cell r="B112" t="str">
            <v>Piedra rajón</v>
          </cell>
          <cell r="C112" t="str">
            <v>M³</v>
          </cell>
          <cell r="D112">
            <v>15000</v>
          </cell>
        </row>
        <row r="113">
          <cell r="A113" t="str">
            <v>M6000</v>
          </cell>
          <cell r="B113" t="str">
            <v>Desagües e instalaciones subterráneas</v>
          </cell>
        </row>
        <row r="114">
          <cell r="A114" t="str">
            <v>M6001</v>
          </cell>
          <cell r="B114" t="str">
            <v>Tubo de gres diam.4"</v>
          </cell>
          <cell r="C114" t="str">
            <v>UN</v>
          </cell>
          <cell r="D114">
            <v>2728.32</v>
          </cell>
        </row>
        <row r="115">
          <cell r="A115" t="str">
            <v>M6002</v>
          </cell>
          <cell r="B115" t="str">
            <v>Tubo de gres diam.6"</v>
          </cell>
          <cell r="C115" t="str">
            <v>UN</v>
          </cell>
          <cell r="D115">
            <v>4231.68</v>
          </cell>
        </row>
        <row r="116">
          <cell r="A116" t="str">
            <v>M6003</v>
          </cell>
          <cell r="B116" t="str">
            <v>Tubo de gres diam.8"</v>
          </cell>
          <cell r="C116" t="str">
            <v>UN</v>
          </cell>
          <cell r="D116">
            <v>10238.64</v>
          </cell>
        </row>
        <row r="117">
          <cell r="A117" t="str">
            <v>M6004</v>
          </cell>
          <cell r="B117" t="str">
            <v>Tubo de gres diam.10"</v>
          </cell>
          <cell r="C117" t="str">
            <v>UN</v>
          </cell>
          <cell r="D117">
            <v>14643.84</v>
          </cell>
        </row>
        <row r="118">
          <cell r="A118" t="str">
            <v>M6005</v>
          </cell>
          <cell r="B118" t="str">
            <v>Tubo de concreto diam.8"</v>
          </cell>
          <cell r="C118" t="str">
            <v>ML</v>
          </cell>
          <cell r="D118">
            <v>6380</v>
          </cell>
        </row>
        <row r="119">
          <cell r="A119" t="str">
            <v>M6006</v>
          </cell>
          <cell r="B119" t="str">
            <v>Tubo de concreto diam.10"</v>
          </cell>
          <cell r="C119" t="str">
            <v>ML</v>
          </cell>
          <cell r="D119">
            <v>9054.9599999999991</v>
          </cell>
        </row>
        <row r="120">
          <cell r="A120" t="str">
            <v>M6007</v>
          </cell>
          <cell r="B120" t="str">
            <v>Tubo de concreto diam.12"</v>
          </cell>
          <cell r="C120" t="str">
            <v>ML</v>
          </cell>
          <cell r="D120">
            <v>11225.32</v>
          </cell>
        </row>
        <row r="121">
          <cell r="A121" t="str">
            <v>M6008</v>
          </cell>
          <cell r="B121" t="str">
            <v>Tubo de concreto diam.24"</v>
          </cell>
          <cell r="C121" t="str">
            <v>ML</v>
          </cell>
          <cell r="D121">
            <v>55000</v>
          </cell>
        </row>
        <row r="122">
          <cell r="A122" t="str">
            <v>M6009</v>
          </cell>
          <cell r="B122" t="str">
            <v>Tubo de concreto diam.36"</v>
          </cell>
          <cell r="C122" t="str">
            <v>ML</v>
          </cell>
          <cell r="D122">
            <v>78000</v>
          </cell>
        </row>
        <row r="123">
          <cell r="A123" t="str">
            <v>M6010</v>
          </cell>
          <cell r="B123" t="str">
            <v>Drenaje de gres diam.4"</v>
          </cell>
          <cell r="C123" t="str">
            <v>ML</v>
          </cell>
          <cell r="D123">
            <v>4092.48</v>
          </cell>
        </row>
        <row r="124">
          <cell r="A124" t="str">
            <v>M6011</v>
          </cell>
          <cell r="B124" t="str">
            <v>Tubo drenaje PVC 100mm</v>
          </cell>
          <cell r="C124" t="str">
            <v>ML</v>
          </cell>
          <cell r="D124">
            <v>34073.75</v>
          </cell>
        </row>
        <row r="125">
          <cell r="A125" t="str">
            <v>M6012</v>
          </cell>
          <cell r="B125" t="str">
            <v>Ducto eléctrico PVC diam.3" [unión CONDUIT]</v>
          </cell>
          <cell r="C125" t="str">
            <v>ML</v>
          </cell>
          <cell r="D125">
            <v>3736.26</v>
          </cell>
        </row>
        <row r="126">
          <cell r="A126" t="str">
            <v>M6013</v>
          </cell>
          <cell r="B126" t="str">
            <v>Ducto eléctrico PVC diam.4" [unión CONDUIT]</v>
          </cell>
          <cell r="C126" t="str">
            <v>ML</v>
          </cell>
          <cell r="D126">
            <v>6120.27</v>
          </cell>
        </row>
        <row r="127">
          <cell r="A127" t="str">
            <v>M6014</v>
          </cell>
          <cell r="B127" t="str">
            <v>Ducto eléctrico eternit diam.4" [unión A.C cónica]</v>
          </cell>
          <cell r="C127" t="str">
            <v>ML</v>
          </cell>
          <cell r="D127">
            <v>4698</v>
          </cell>
        </row>
        <row r="128">
          <cell r="A128" t="str">
            <v>M6015</v>
          </cell>
          <cell r="B128" t="str">
            <v>Caja de inspección fibrit TR.PES</v>
          </cell>
          <cell r="C128" t="str">
            <v>UN</v>
          </cell>
          <cell r="D128">
            <v>90432.58</v>
          </cell>
        </row>
        <row r="129">
          <cell r="A129" t="str">
            <v>M6016</v>
          </cell>
          <cell r="B129" t="str">
            <v>Caja de inspección fibrit TR.LIV</v>
          </cell>
          <cell r="C129" t="str">
            <v>UN</v>
          </cell>
          <cell r="D129">
            <v>76959.899999999994</v>
          </cell>
        </row>
        <row r="130">
          <cell r="A130" t="str">
            <v>M6017</v>
          </cell>
          <cell r="B130" t="str">
            <v>Caja de inspección 100x100</v>
          </cell>
          <cell r="C130" t="str">
            <v>UN</v>
          </cell>
          <cell r="D130">
            <v>122201.22</v>
          </cell>
        </row>
        <row r="131">
          <cell r="A131" t="str">
            <v>M6018</v>
          </cell>
          <cell r="B131" t="str">
            <v>Caja de inspección 40x40</v>
          </cell>
          <cell r="C131" t="str">
            <v>UN</v>
          </cell>
          <cell r="D131">
            <v>38616.74</v>
          </cell>
        </row>
        <row r="132">
          <cell r="A132" t="str">
            <v>M6019</v>
          </cell>
          <cell r="B132" t="str">
            <v>Caja de inspección 50x50</v>
          </cell>
          <cell r="C132" t="str">
            <v>UN</v>
          </cell>
          <cell r="D132">
            <v>49161.31</v>
          </cell>
        </row>
        <row r="133">
          <cell r="A133" t="str">
            <v>M6020</v>
          </cell>
          <cell r="B133" t="str">
            <v>Caja de inspección 60x60</v>
          </cell>
          <cell r="C133" t="str">
            <v>UN</v>
          </cell>
          <cell r="D133">
            <v>60675.01</v>
          </cell>
        </row>
        <row r="134">
          <cell r="A134" t="str">
            <v>M6021</v>
          </cell>
          <cell r="B134" t="str">
            <v>Caja de inspección 80x80</v>
          </cell>
          <cell r="C134" t="str">
            <v>UN</v>
          </cell>
          <cell r="D134">
            <v>97001.02</v>
          </cell>
        </row>
        <row r="135">
          <cell r="A135" t="str">
            <v>M6022</v>
          </cell>
          <cell r="B135" t="str">
            <v>Accesorios de gres diam.4"</v>
          </cell>
          <cell r="C135" t="str">
            <v>UN</v>
          </cell>
          <cell r="D135">
            <v>7109.07</v>
          </cell>
        </row>
        <row r="136">
          <cell r="A136" t="str">
            <v>M6023</v>
          </cell>
          <cell r="B136" t="str">
            <v>Accesorio de gres diam.6"</v>
          </cell>
          <cell r="C136" t="str">
            <v>UN</v>
          </cell>
          <cell r="D136">
            <v>9995.85</v>
          </cell>
        </row>
        <row r="137">
          <cell r="A137" t="str">
            <v>M7000</v>
          </cell>
          <cell r="B137" t="str">
            <v>Ladrillos bloque cerámicos</v>
          </cell>
        </row>
        <row r="138">
          <cell r="A138" t="str">
            <v>M7001</v>
          </cell>
          <cell r="B138" t="str">
            <v>Ladrillo bloque 14x19x39</v>
          </cell>
          <cell r="C138" t="str">
            <v>UN</v>
          </cell>
          <cell r="D138">
            <v>476.25</v>
          </cell>
        </row>
        <row r="139">
          <cell r="A139" t="str">
            <v>M7002</v>
          </cell>
          <cell r="B139" t="str">
            <v>Ladrillo bloque medio</v>
          </cell>
          <cell r="C139" t="str">
            <v>UN</v>
          </cell>
          <cell r="D139">
            <v>245</v>
          </cell>
        </row>
        <row r="140">
          <cell r="A140" t="str">
            <v>M7003</v>
          </cell>
          <cell r="B140" t="str">
            <v>Ladrillo 10x10</v>
          </cell>
          <cell r="C140" t="str">
            <v>UN</v>
          </cell>
          <cell r="D140">
            <v>187.5</v>
          </cell>
        </row>
        <row r="141">
          <cell r="A141" t="str">
            <v>M7004</v>
          </cell>
          <cell r="B141" t="str">
            <v>Ladrillo 10x20</v>
          </cell>
          <cell r="C141" t="str">
            <v>UN</v>
          </cell>
          <cell r="D141">
            <v>200</v>
          </cell>
        </row>
        <row r="142">
          <cell r="A142" t="str">
            <v>M7005</v>
          </cell>
          <cell r="B142" t="str">
            <v>Ladrillo 12x24</v>
          </cell>
          <cell r="C142" t="str">
            <v>UN</v>
          </cell>
          <cell r="D142">
            <v>212.5</v>
          </cell>
        </row>
        <row r="143">
          <cell r="A143" t="str">
            <v>M7006</v>
          </cell>
          <cell r="B143" t="str">
            <v>Ladrillo bloque N° 5</v>
          </cell>
          <cell r="C143" t="str">
            <v>UN</v>
          </cell>
          <cell r="D143">
            <v>345</v>
          </cell>
        </row>
        <row r="144">
          <cell r="A144" t="str">
            <v>M7007</v>
          </cell>
          <cell r="B144" t="str">
            <v>Ladrillo cocido claro</v>
          </cell>
          <cell r="C144" t="str">
            <v>UN</v>
          </cell>
          <cell r="D144">
            <v>135.38</v>
          </cell>
        </row>
        <row r="145">
          <cell r="A145" t="str">
            <v>M7008</v>
          </cell>
          <cell r="B145" t="str">
            <v>Ladrillo cocido oscuro</v>
          </cell>
          <cell r="C145" t="str">
            <v>UN</v>
          </cell>
          <cell r="D145">
            <v>156.75</v>
          </cell>
        </row>
        <row r="146">
          <cell r="A146" t="str">
            <v>M7009</v>
          </cell>
          <cell r="B146" t="str">
            <v>Ladrillo tolete común</v>
          </cell>
          <cell r="C146" t="str">
            <v>UN</v>
          </cell>
          <cell r="D146">
            <v>325</v>
          </cell>
        </row>
        <row r="147">
          <cell r="A147" t="str">
            <v>M7010</v>
          </cell>
          <cell r="B147" t="str">
            <v>Tolete común 24,5x12 H' 6</v>
          </cell>
          <cell r="C147" t="str">
            <v>UN</v>
          </cell>
          <cell r="D147">
            <v>123.75</v>
          </cell>
        </row>
        <row r="148">
          <cell r="A148" t="str">
            <v>M7011</v>
          </cell>
          <cell r="B148" t="str">
            <v>Tolete común 6x12x24,5</v>
          </cell>
          <cell r="C148" t="str">
            <v>UN</v>
          </cell>
          <cell r="D148">
            <v>123.75</v>
          </cell>
        </row>
        <row r="149">
          <cell r="A149" t="str">
            <v>M8000</v>
          </cell>
          <cell r="B149" t="str">
            <v>Pisos varios:</v>
          </cell>
        </row>
        <row r="150">
          <cell r="A150" t="str">
            <v>M8001</v>
          </cell>
          <cell r="B150" t="str">
            <v>Baldosa grano plus BH 33x33</v>
          </cell>
          <cell r="C150" t="str">
            <v>M²</v>
          </cell>
          <cell r="D150">
            <v>7855</v>
          </cell>
        </row>
        <row r="151">
          <cell r="A151" t="str">
            <v>M8002</v>
          </cell>
          <cell r="B151" t="str">
            <v>Baldosa grano plus PCL 33x33</v>
          </cell>
          <cell r="C151" t="str">
            <v>M²</v>
          </cell>
          <cell r="D151">
            <v>12967.5</v>
          </cell>
        </row>
        <row r="152">
          <cell r="A152" t="str">
            <v>M8003</v>
          </cell>
          <cell r="B152" t="str">
            <v>Baldosa 1 33x33</v>
          </cell>
          <cell r="C152" t="str">
            <v>M²</v>
          </cell>
          <cell r="D152">
            <v>12183.75</v>
          </cell>
        </row>
        <row r="153">
          <cell r="A153" t="str">
            <v>M8004</v>
          </cell>
          <cell r="B153" t="str">
            <v>Baldosa 1-B 33x33</v>
          </cell>
          <cell r="C153" t="str">
            <v>M²</v>
          </cell>
          <cell r="D153">
            <v>11043.75</v>
          </cell>
        </row>
        <row r="154">
          <cell r="A154" t="str">
            <v>M8005</v>
          </cell>
          <cell r="B154" t="str">
            <v>Baldosa 1-N melato 33x33</v>
          </cell>
          <cell r="C154" t="str">
            <v>M²</v>
          </cell>
          <cell r="D154">
            <v>15461.25</v>
          </cell>
        </row>
        <row r="155">
          <cell r="A155" t="str">
            <v>M8006</v>
          </cell>
          <cell r="B155" t="str">
            <v>Baldosa 5 33x33</v>
          </cell>
          <cell r="C155" t="str">
            <v>M²</v>
          </cell>
          <cell r="D155">
            <v>12397.5</v>
          </cell>
        </row>
        <row r="156">
          <cell r="A156" t="str">
            <v>M8007</v>
          </cell>
          <cell r="B156" t="str">
            <v>Baldosa 5B 33x33</v>
          </cell>
          <cell r="C156" t="str">
            <v>M²</v>
          </cell>
          <cell r="D156">
            <v>11257.5</v>
          </cell>
        </row>
        <row r="157">
          <cell r="A157" t="str">
            <v>M8008</v>
          </cell>
          <cell r="B157" t="str">
            <v>Baldosa 5BH 33x33</v>
          </cell>
          <cell r="C157" t="str">
            <v>M²</v>
          </cell>
          <cell r="D157">
            <v>15390</v>
          </cell>
        </row>
        <row r="158">
          <cell r="A158" t="str">
            <v>M8009</v>
          </cell>
          <cell r="B158" t="str">
            <v>Baldosa 5 melato 33x33</v>
          </cell>
          <cell r="C158" t="str">
            <v>M²</v>
          </cell>
          <cell r="D158">
            <v>15746.25</v>
          </cell>
        </row>
        <row r="159">
          <cell r="A159" t="str">
            <v>M8010</v>
          </cell>
          <cell r="B159" t="str">
            <v>Baldosa 5 PCL 33x33</v>
          </cell>
          <cell r="C159" t="str">
            <v>M²</v>
          </cell>
          <cell r="D159">
            <v>18240</v>
          </cell>
        </row>
        <row r="160">
          <cell r="A160" t="str">
            <v>M8011</v>
          </cell>
          <cell r="B160" t="str">
            <v>Baldosa grano 1-V 33x33</v>
          </cell>
          <cell r="C160" t="str">
            <v>M²</v>
          </cell>
          <cell r="D160">
            <v>15105</v>
          </cell>
        </row>
        <row r="161">
          <cell r="A161" t="str">
            <v>M8012</v>
          </cell>
          <cell r="B161" t="str">
            <v>Vinisol comercial 2mm</v>
          </cell>
          <cell r="C161" t="str">
            <v>M²</v>
          </cell>
          <cell r="D161">
            <v>12112.5</v>
          </cell>
        </row>
        <row r="162">
          <cell r="A162" t="str">
            <v>M8013</v>
          </cell>
          <cell r="B162" t="str">
            <v>Vinisol residencial 1,6mm</v>
          </cell>
          <cell r="C162" t="str">
            <v>M²</v>
          </cell>
          <cell r="D162">
            <v>4950</v>
          </cell>
        </row>
        <row r="163">
          <cell r="A163" t="str">
            <v>M8014</v>
          </cell>
          <cell r="B163" t="str">
            <v>Vinisol trafico pesado 3mm</v>
          </cell>
          <cell r="C163" t="str">
            <v>M²</v>
          </cell>
          <cell r="D163">
            <v>9618.75</v>
          </cell>
        </row>
        <row r="164">
          <cell r="A164" t="str">
            <v>M8015</v>
          </cell>
          <cell r="B164" t="str">
            <v>Alfombra Mallorca</v>
          </cell>
          <cell r="C164" t="str">
            <v>M²</v>
          </cell>
          <cell r="D164">
            <v>11983.75</v>
          </cell>
        </row>
        <row r="165">
          <cell r="A165" t="str">
            <v>M8016</v>
          </cell>
          <cell r="B165" t="str">
            <v xml:space="preserve">G/Escoba vinisol 6,8cm </v>
          </cell>
          <cell r="C165" t="str">
            <v>ML</v>
          </cell>
          <cell r="D165">
            <v>636.25</v>
          </cell>
        </row>
        <row r="166">
          <cell r="A166" t="str">
            <v>M8017</v>
          </cell>
          <cell r="B166" t="str">
            <v>G/Virola 6cm</v>
          </cell>
          <cell r="C166" t="str">
            <v>ML</v>
          </cell>
          <cell r="D166">
            <v>1250</v>
          </cell>
        </row>
        <row r="167">
          <cell r="A167" t="str">
            <v>M8018</v>
          </cell>
          <cell r="B167" t="str">
            <v>G/Virola 8cm</v>
          </cell>
          <cell r="C167" t="str">
            <v>ML</v>
          </cell>
          <cell r="D167">
            <v>2500</v>
          </cell>
        </row>
        <row r="168">
          <cell r="A168" t="str">
            <v>M9000</v>
          </cell>
          <cell r="B168" t="str">
            <v>Materiales para cubierta:</v>
          </cell>
        </row>
        <row r="169">
          <cell r="A169" t="str">
            <v>M9001</v>
          </cell>
          <cell r="B169" t="str">
            <v>Teja eternit N°8</v>
          </cell>
          <cell r="C169" t="str">
            <v>UN</v>
          </cell>
          <cell r="D169">
            <v>13406</v>
          </cell>
        </row>
        <row r="170">
          <cell r="A170" t="str">
            <v>M9002</v>
          </cell>
          <cell r="B170" t="str">
            <v>Teja eternit N°6</v>
          </cell>
          <cell r="C170" t="str">
            <v>UN</v>
          </cell>
          <cell r="D170">
            <v>10332</v>
          </cell>
        </row>
        <row r="171">
          <cell r="A171" t="str">
            <v>M9003</v>
          </cell>
          <cell r="B171" t="str">
            <v>Teja eternit N°4</v>
          </cell>
          <cell r="C171" t="str">
            <v>UN</v>
          </cell>
          <cell r="D171">
            <v>6708</v>
          </cell>
        </row>
        <row r="172">
          <cell r="A172" t="str">
            <v>M9004</v>
          </cell>
          <cell r="B172" t="str">
            <v>Teja transparente N°4</v>
          </cell>
          <cell r="C172" t="str">
            <v>UN</v>
          </cell>
          <cell r="D172">
            <v>12064</v>
          </cell>
        </row>
        <row r="173">
          <cell r="A173" t="str">
            <v>M9005</v>
          </cell>
          <cell r="B173" t="str">
            <v>Teja transparente N°6</v>
          </cell>
          <cell r="C173" t="str">
            <v>UN</v>
          </cell>
          <cell r="D173">
            <v>18212</v>
          </cell>
        </row>
        <row r="174">
          <cell r="A174" t="str">
            <v>M9006</v>
          </cell>
          <cell r="B174" t="str">
            <v>Teja Española eternit 0,7</v>
          </cell>
          <cell r="C174" t="str">
            <v>UN</v>
          </cell>
          <cell r="D174">
            <v>6728</v>
          </cell>
        </row>
        <row r="175">
          <cell r="A175" t="str">
            <v>M9007</v>
          </cell>
          <cell r="B175" t="str">
            <v>Teja Española eternit 1,6</v>
          </cell>
          <cell r="C175" t="str">
            <v>UN</v>
          </cell>
          <cell r="D175">
            <v>17886</v>
          </cell>
        </row>
        <row r="176">
          <cell r="A176" t="str">
            <v>M9008</v>
          </cell>
          <cell r="B176" t="str">
            <v>Teja de barro roja eternit</v>
          </cell>
          <cell r="C176" t="str">
            <v>M²</v>
          </cell>
          <cell r="D176">
            <v>7615</v>
          </cell>
        </row>
        <row r="177">
          <cell r="A177" t="str">
            <v>M9009</v>
          </cell>
          <cell r="B177" t="str">
            <v>Teja de barro Moore [Bábara]</v>
          </cell>
          <cell r="C177" t="str">
            <v>M²</v>
          </cell>
          <cell r="D177">
            <v>7487.8</v>
          </cell>
        </row>
        <row r="178">
          <cell r="A178" t="str">
            <v>M9010</v>
          </cell>
          <cell r="B178" t="str">
            <v>Canaleta eternit 43x350</v>
          </cell>
          <cell r="C178" t="str">
            <v>UN</v>
          </cell>
          <cell r="D178">
            <v>26319</v>
          </cell>
        </row>
        <row r="179">
          <cell r="A179" t="str">
            <v>M9011</v>
          </cell>
          <cell r="B179" t="str">
            <v>Canaleta eternit 43x400</v>
          </cell>
          <cell r="C179" t="str">
            <v>UN</v>
          </cell>
          <cell r="D179">
            <v>31083</v>
          </cell>
        </row>
        <row r="180">
          <cell r="A180" t="str">
            <v>M9012</v>
          </cell>
          <cell r="B180" t="str">
            <v>Canaleta eternit 43x450</v>
          </cell>
          <cell r="C180" t="str">
            <v>UN</v>
          </cell>
          <cell r="D180">
            <v>32807</v>
          </cell>
        </row>
        <row r="181">
          <cell r="A181" t="str">
            <v>M9013</v>
          </cell>
          <cell r="B181" t="str">
            <v>Canaleta eternit 43x500</v>
          </cell>
          <cell r="C181" t="str">
            <v>UN</v>
          </cell>
          <cell r="D181">
            <v>35205</v>
          </cell>
        </row>
        <row r="182">
          <cell r="A182" t="str">
            <v>M9014</v>
          </cell>
          <cell r="B182" t="str">
            <v>Canaleta eternit 43x550</v>
          </cell>
          <cell r="C182" t="str">
            <v>UN</v>
          </cell>
          <cell r="D182">
            <v>38192</v>
          </cell>
        </row>
        <row r="183">
          <cell r="A183" t="str">
            <v>M9015</v>
          </cell>
          <cell r="B183" t="str">
            <v>Canaleta eternit 43x600</v>
          </cell>
          <cell r="C183" t="str">
            <v>UN</v>
          </cell>
          <cell r="D183">
            <v>41571</v>
          </cell>
        </row>
        <row r="184">
          <cell r="A184" t="str">
            <v>M9016</v>
          </cell>
          <cell r="B184" t="str">
            <v>Canaleta eternit 90x375</v>
          </cell>
          <cell r="C184" t="str">
            <v>UN</v>
          </cell>
          <cell r="D184">
            <v>32050</v>
          </cell>
        </row>
        <row r="185">
          <cell r="A185" t="str">
            <v>M9017</v>
          </cell>
          <cell r="B185" t="str">
            <v>Canaleta eternit 90x450</v>
          </cell>
          <cell r="C185" t="str">
            <v>UN</v>
          </cell>
          <cell r="D185">
            <v>39628</v>
          </cell>
        </row>
        <row r="186">
          <cell r="A186" t="str">
            <v>M9018</v>
          </cell>
          <cell r="B186" t="str">
            <v>Canaleta eternit 90x525</v>
          </cell>
          <cell r="C186" t="str">
            <v>UN</v>
          </cell>
          <cell r="D186">
            <v>49182</v>
          </cell>
        </row>
        <row r="187">
          <cell r="A187" t="str">
            <v>M9019</v>
          </cell>
          <cell r="B187" t="str">
            <v>Canaleta eternit 90x600</v>
          </cell>
          <cell r="C187" t="str">
            <v>UN</v>
          </cell>
          <cell r="D187">
            <v>52934</v>
          </cell>
        </row>
        <row r="188">
          <cell r="A188" t="str">
            <v>M9020</v>
          </cell>
          <cell r="B188" t="str">
            <v>Canaleta eternit 90x750</v>
          </cell>
          <cell r="C188" t="str">
            <v>UN</v>
          </cell>
          <cell r="D188">
            <v>66137</v>
          </cell>
        </row>
        <row r="189">
          <cell r="A189" t="str">
            <v>M9021</v>
          </cell>
          <cell r="B189" t="str">
            <v>Canaleta eternit 90x900</v>
          </cell>
          <cell r="C189" t="str">
            <v>UN</v>
          </cell>
          <cell r="D189">
            <v>83970</v>
          </cell>
        </row>
        <row r="190">
          <cell r="A190" t="str">
            <v>M9022</v>
          </cell>
          <cell r="B190" t="str">
            <v>Canaleta Acesco 90x4,5</v>
          </cell>
          <cell r="C190" t="str">
            <v>UN</v>
          </cell>
          <cell r="D190">
            <v>36077.160000000003</v>
          </cell>
        </row>
        <row r="191">
          <cell r="A191" t="str">
            <v>M9023</v>
          </cell>
          <cell r="B191" t="str">
            <v xml:space="preserve">Bajante latón 12x6 </v>
          </cell>
          <cell r="C191" t="str">
            <v>ML</v>
          </cell>
          <cell r="D191">
            <v>24128.93</v>
          </cell>
        </row>
        <row r="192">
          <cell r="A192" t="str">
            <v>M9024</v>
          </cell>
          <cell r="B192" t="str">
            <v>Bajante PVC 3"</v>
          </cell>
          <cell r="C192" t="str">
            <v>ML</v>
          </cell>
          <cell r="D192">
            <v>51422.91</v>
          </cell>
        </row>
        <row r="193">
          <cell r="A193" t="str">
            <v>M9025</v>
          </cell>
          <cell r="B193" t="str">
            <v>Afinado cubiertas planas</v>
          </cell>
          <cell r="C193" t="str">
            <v>M²</v>
          </cell>
          <cell r="D193">
            <v>16231</v>
          </cell>
        </row>
        <row r="194">
          <cell r="A194" t="str">
            <v>M9026</v>
          </cell>
          <cell r="B194" t="str">
            <v>Tornillo P/canaleta 90</v>
          </cell>
          <cell r="C194" t="str">
            <v>UN</v>
          </cell>
          <cell r="D194">
            <v>1144</v>
          </cell>
        </row>
        <row r="195">
          <cell r="A195" t="str">
            <v>M9027</v>
          </cell>
          <cell r="B195" t="str">
            <v>Tornillo P/canaleta 43 Met.</v>
          </cell>
          <cell r="C195" t="str">
            <v>UN</v>
          </cell>
          <cell r="D195">
            <v>273</v>
          </cell>
        </row>
        <row r="196">
          <cell r="A196" t="str">
            <v>M9028</v>
          </cell>
          <cell r="B196" t="str">
            <v>Gancho para teja eternit de 55mm</v>
          </cell>
          <cell r="C196" t="str">
            <v>UN</v>
          </cell>
          <cell r="D196">
            <v>140</v>
          </cell>
        </row>
        <row r="197">
          <cell r="A197" t="str">
            <v>M9029</v>
          </cell>
          <cell r="B197" t="str">
            <v>Caballete eternit PF/7 fijo</v>
          </cell>
          <cell r="C197" t="str">
            <v>UN</v>
          </cell>
          <cell r="D197">
            <v>7096</v>
          </cell>
        </row>
        <row r="198">
          <cell r="A198" t="str">
            <v>M9030</v>
          </cell>
          <cell r="B198" t="str">
            <v>Caballete teja Moore</v>
          </cell>
          <cell r="C198" t="str">
            <v>ML</v>
          </cell>
          <cell r="D198">
            <v>1624</v>
          </cell>
        </row>
        <row r="199">
          <cell r="A199" t="str">
            <v>M9031</v>
          </cell>
          <cell r="B199" t="str">
            <v>Canal PVC blanco</v>
          </cell>
          <cell r="C199" t="str">
            <v>ML</v>
          </cell>
          <cell r="D199">
            <v>12250</v>
          </cell>
        </row>
        <row r="200">
          <cell r="A200" t="str">
            <v>M9032</v>
          </cell>
          <cell r="B200" t="str">
            <v>Tapa externa</v>
          </cell>
          <cell r="C200" t="str">
            <v>UN</v>
          </cell>
          <cell r="D200">
            <v>1925</v>
          </cell>
        </row>
        <row r="201">
          <cell r="A201" t="str">
            <v>M9033</v>
          </cell>
          <cell r="B201" t="str">
            <v>Unión canal</v>
          </cell>
          <cell r="C201" t="str">
            <v>UN</v>
          </cell>
          <cell r="D201">
            <v>2175</v>
          </cell>
        </row>
        <row r="202">
          <cell r="A202" t="str">
            <v>M9034</v>
          </cell>
          <cell r="B202" t="str">
            <v>Soporte de canal</v>
          </cell>
          <cell r="C202" t="str">
            <v>UN</v>
          </cell>
          <cell r="D202">
            <v>875</v>
          </cell>
        </row>
        <row r="203">
          <cell r="A203" t="str">
            <v>M9035</v>
          </cell>
          <cell r="B203" t="str">
            <v>Canaleta 90</v>
          </cell>
          <cell r="C203" t="str">
            <v>M²</v>
          </cell>
          <cell r="D203">
            <v>47000</v>
          </cell>
        </row>
        <row r="204">
          <cell r="A204" t="str">
            <v>M9036</v>
          </cell>
          <cell r="B204" t="str">
            <v>Limpiador PVC</v>
          </cell>
          <cell r="C204" t="str">
            <v>UN</v>
          </cell>
          <cell r="D204">
            <v>6420</v>
          </cell>
        </row>
        <row r="205">
          <cell r="A205" t="str">
            <v>M9037</v>
          </cell>
          <cell r="B205" t="str">
            <v>Soldadura PVC</v>
          </cell>
          <cell r="C205" t="str">
            <v>UN</v>
          </cell>
          <cell r="D205">
            <v>1640</v>
          </cell>
        </row>
        <row r="206">
          <cell r="A206" t="str">
            <v>M10000</v>
          </cell>
          <cell r="B206" t="str">
            <v>Instalaciones eléctricas:</v>
          </cell>
        </row>
        <row r="207">
          <cell r="A207" t="str">
            <v>M10001</v>
          </cell>
          <cell r="B207" t="str">
            <v>Tubo conduit diam.1/2" PVC</v>
          </cell>
          <cell r="C207" t="str">
            <v>ML</v>
          </cell>
          <cell r="D207">
            <v>453.8</v>
          </cell>
        </row>
        <row r="208">
          <cell r="A208" t="str">
            <v>M10002</v>
          </cell>
          <cell r="B208" t="str">
            <v>Tubo conduit diam.1" PVC</v>
          </cell>
          <cell r="C208" t="str">
            <v>ML</v>
          </cell>
          <cell r="D208">
            <v>771.27</v>
          </cell>
        </row>
        <row r="209">
          <cell r="A209" t="str">
            <v>M10003</v>
          </cell>
          <cell r="B209" t="str">
            <v>Tubo conduit diam.2" PVC</v>
          </cell>
          <cell r="C209" t="str">
            <v>ML</v>
          </cell>
          <cell r="D209">
            <v>2341.27</v>
          </cell>
        </row>
        <row r="210">
          <cell r="A210" t="str">
            <v>M10004</v>
          </cell>
          <cell r="B210" t="str">
            <v>Alambre cobre THW N°10 AWG</v>
          </cell>
          <cell r="C210" t="str">
            <v>ML</v>
          </cell>
          <cell r="D210">
            <v>436.16</v>
          </cell>
        </row>
        <row r="211">
          <cell r="A211" t="str">
            <v>M10005</v>
          </cell>
          <cell r="B211" t="str">
            <v>Alambre cobre THW N°12 AWG</v>
          </cell>
          <cell r="C211" t="str">
            <v>ML</v>
          </cell>
          <cell r="D211">
            <v>278.39999999999998</v>
          </cell>
        </row>
        <row r="212">
          <cell r="A212" t="str">
            <v>M10006</v>
          </cell>
          <cell r="B212" t="str">
            <v>Alambre cobre THW N°14 AWG</v>
          </cell>
          <cell r="C212" t="str">
            <v>ML</v>
          </cell>
          <cell r="D212">
            <v>198.36</v>
          </cell>
        </row>
        <row r="213">
          <cell r="A213" t="str">
            <v>M10007</v>
          </cell>
          <cell r="B213" t="str">
            <v>Caja galvanizada tipo 5800</v>
          </cell>
          <cell r="C213" t="str">
            <v>UN</v>
          </cell>
          <cell r="D213">
            <v>360</v>
          </cell>
        </row>
        <row r="214">
          <cell r="A214" t="str">
            <v>M10008</v>
          </cell>
          <cell r="B214" t="str">
            <v>Caja octogonal</v>
          </cell>
          <cell r="C214" t="str">
            <v>UN</v>
          </cell>
          <cell r="D214">
            <v>384</v>
          </cell>
        </row>
        <row r="215">
          <cell r="A215" t="str">
            <v>M10009</v>
          </cell>
          <cell r="B215" t="str">
            <v>Toma corriente tipo AVE 15A/125V</v>
          </cell>
          <cell r="C215" t="str">
            <v>UN</v>
          </cell>
          <cell r="D215">
            <v>1324</v>
          </cell>
        </row>
        <row r="216">
          <cell r="A216" t="str">
            <v>M10010</v>
          </cell>
          <cell r="B216" t="str">
            <v>Alambre 2x22 para teléfono</v>
          </cell>
          <cell r="C216" t="str">
            <v>ML</v>
          </cell>
          <cell r="D216">
            <v>136.88</v>
          </cell>
        </row>
        <row r="217">
          <cell r="A217" t="str">
            <v>M10011</v>
          </cell>
          <cell r="B217" t="str">
            <v>Toma para teléfono</v>
          </cell>
          <cell r="C217" t="str">
            <v>UN</v>
          </cell>
          <cell r="D217">
            <v>1032.4000000000001</v>
          </cell>
        </row>
        <row r="218">
          <cell r="A218" t="str">
            <v>M10012</v>
          </cell>
          <cell r="B218" t="str">
            <v>Botón timbre</v>
          </cell>
          <cell r="C218" t="str">
            <v>UN</v>
          </cell>
          <cell r="D218">
            <v>1241.2</v>
          </cell>
        </row>
        <row r="219">
          <cell r="A219" t="str">
            <v>M10013</v>
          </cell>
          <cell r="B219" t="str">
            <v>Zumbador 110V</v>
          </cell>
          <cell r="C219" t="str">
            <v>UN</v>
          </cell>
          <cell r="D219">
            <v>2610</v>
          </cell>
        </row>
        <row r="220">
          <cell r="A220" t="str">
            <v>M10014</v>
          </cell>
          <cell r="B220" t="str">
            <v>Cordón T.V</v>
          </cell>
          <cell r="C220" t="str">
            <v>UN</v>
          </cell>
          <cell r="D220">
            <v>400</v>
          </cell>
        </row>
        <row r="221">
          <cell r="A221" t="str">
            <v>M10015</v>
          </cell>
          <cell r="B221" t="str">
            <v>Salida T.V C.N</v>
          </cell>
          <cell r="C221" t="str">
            <v>UN</v>
          </cell>
          <cell r="D221">
            <v>1863.15</v>
          </cell>
        </row>
        <row r="222">
          <cell r="A222" t="str">
            <v>M10016</v>
          </cell>
          <cell r="B222" t="str">
            <v>Tablero C/llave 12 circuitos</v>
          </cell>
          <cell r="C222" t="str">
            <v>UN</v>
          </cell>
          <cell r="D222">
            <v>61000</v>
          </cell>
        </row>
        <row r="223">
          <cell r="A223" t="str">
            <v>M10017</v>
          </cell>
          <cell r="B223" t="str">
            <v>Tablero C/llave 18 circuitos</v>
          </cell>
          <cell r="C223" t="str">
            <v>UN</v>
          </cell>
          <cell r="D223">
            <v>70580</v>
          </cell>
        </row>
        <row r="224">
          <cell r="A224" t="str">
            <v>M10018</v>
          </cell>
          <cell r="B224" t="str">
            <v>Tablero C/puerta 24 circuitos</v>
          </cell>
          <cell r="C224" t="str">
            <v>UN</v>
          </cell>
          <cell r="D224">
            <v>77490</v>
          </cell>
        </row>
        <row r="225">
          <cell r="A225" t="str">
            <v>M10019</v>
          </cell>
          <cell r="B225" t="str">
            <v>Tablero C/puerta 36 circuitos</v>
          </cell>
          <cell r="C225" t="str">
            <v>UN</v>
          </cell>
          <cell r="D225">
            <v>167527.20000000001</v>
          </cell>
        </row>
        <row r="226">
          <cell r="A226" t="str">
            <v>M10020</v>
          </cell>
          <cell r="B226" t="str">
            <v>Taco termom. unip. HQP 30A</v>
          </cell>
          <cell r="C226" t="str">
            <v>UN</v>
          </cell>
          <cell r="D226">
            <v>3132</v>
          </cell>
        </row>
        <row r="227">
          <cell r="A227" t="str">
            <v>M10021</v>
          </cell>
          <cell r="B227" t="str">
            <v>Cable teléfonos 2 pares</v>
          </cell>
          <cell r="C227" t="str">
            <v>ML</v>
          </cell>
          <cell r="D227">
            <v>237.5</v>
          </cell>
        </row>
        <row r="228">
          <cell r="A228" t="str">
            <v>M10022</v>
          </cell>
          <cell r="B228" t="str">
            <v>AD. terminal cond. 1/2"</v>
          </cell>
          <cell r="C228" t="str">
            <v>UN</v>
          </cell>
          <cell r="D228">
            <v>62.5</v>
          </cell>
        </row>
        <row r="229">
          <cell r="A229" t="str">
            <v>M10023</v>
          </cell>
          <cell r="B229" t="str">
            <v>Caja doble conduit</v>
          </cell>
          <cell r="C229" t="str">
            <v>UN</v>
          </cell>
          <cell r="D229">
            <v>717.5</v>
          </cell>
        </row>
        <row r="230">
          <cell r="A230" t="str">
            <v>M10024</v>
          </cell>
          <cell r="B230" t="str">
            <v>Tubo conduit gris 1/2"</v>
          </cell>
          <cell r="C230" t="str">
            <v>ML</v>
          </cell>
          <cell r="D230">
            <v>1407.9</v>
          </cell>
        </row>
        <row r="231">
          <cell r="A231" t="str">
            <v>M10025</v>
          </cell>
          <cell r="B231" t="str">
            <v>Caja de 60x60x10cm</v>
          </cell>
          <cell r="C231" t="str">
            <v>UN</v>
          </cell>
          <cell r="D231">
            <v>13750</v>
          </cell>
        </row>
        <row r="232">
          <cell r="A232" t="str">
            <v>M10026</v>
          </cell>
          <cell r="B232" t="str">
            <v>Unión conduit PVC 1/2"</v>
          </cell>
          <cell r="C232" t="str">
            <v>UN</v>
          </cell>
          <cell r="D232">
            <v>91.25</v>
          </cell>
        </row>
        <row r="233">
          <cell r="A233" t="str">
            <v>M10027</v>
          </cell>
          <cell r="B233" t="str">
            <v>AD. terminal conduit 1"</v>
          </cell>
          <cell r="C233" t="str">
            <v>UN</v>
          </cell>
          <cell r="D233">
            <v>197.5</v>
          </cell>
        </row>
        <row r="234">
          <cell r="A234" t="str">
            <v>M10028</v>
          </cell>
          <cell r="B234" t="str">
            <v>Roseta paflon</v>
          </cell>
          <cell r="C234" t="str">
            <v>UN</v>
          </cell>
          <cell r="D234">
            <v>555.75</v>
          </cell>
        </row>
        <row r="235">
          <cell r="A235" t="str">
            <v>M10029</v>
          </cell>
          <cell r="B235" t="str">
            <v>Interruptor sencillo</v>
          </cell>
          <cell r="C235" t="str">
            <v>UN</v>
          </cell>
          <cell r="D235">
            <v>2208.75</v>
          </cell>
        </row>
        <row r="236">
          <cell r="A236" t="str">
            <v>M10030</v>
          </cell>
          <cell r="B236" t="str">
            <v>Toma sencilla americana</v>
          </cell>
          <cell r="C236" t="str">
            <v>UN</v>
          </cell>
          <cell r="D236">
            <v>1945.12</v>
          </cell>
        </row>
        <row r="237">
          <cell r="A237" t="str">
            <v>M10031</v>
          </cell>
          <cell r="B237" t="str">
            <v>Caja sencilla conduit</v>
          </cell>
          <cell r="C237" t="str">
            <v>UN</v>
          </cell>
          <cell r="D237">
            <v>417.5</v>
          </cell>
        </row>
        <row r="238">
          <cell r="A238" t="str">
            <v>M11000</v>
          </cell>
          <cell r="B238" t="str">
            <v>Tuberia PVC sanitaria</v>
          </cell>
        </row>
        <row r="239">
          <cell r="A239" t="str">
            <v>M11001</v>
          </cell>
          <cell r="B239" t="str">
            <v>Tubo PVC A.LL. 1 1/2"</v>
          </cell>
          <cell r="C239" t="str">
            <v>ML</v>
          </cell>
          <cell r="D239">
            <v>1558.75</v>
          </cell>
        </row>
        <row r="240">
          <cell r="A240" t="str">
            <v>M11002</v>
          </cell>
          <cell r="B240" t="str">
            <v>Tubo PVC A.LL. 2"</v>
          </cell>
          <cell r="C240" t="str">
            <v>ML</v>
          </cell>
          <cell r="D240">
            <v>2300</v>
          </cell>
        </row>
        <row r="241">
          <cell r="A241" t="str">
            <v>M11003</v>
          </cell>
          <cell r="B241" t="str">
            <v>Tubo PVC A.LL. 3"</v>
          </cell>
          <cell r="C241" t="str">
            <v>ML</v>
          </cell>
          <cell r="D241">
            <v>4307.5</v>
          </cell>
        </row>
        <row r="242">
          <cell r="A242" t="str">
            <v>M11004</v>
          </cell>
          <cell r="B242" t="str">
            <v>Tubo PVC A.LL. 4"</v>
          </cell>
          <cell r="C242" t="str">
            <v>ML</v>
          </cell>
          <cell r="D242">
            <v>6327.5</v>
          </cell>
        </row>
        <row r="243">
          <cell r="A243" t="str">
            <v>M11005</v>
          </cell>
          <cell r="B243" t="str">
            <v>Codo PVC 45 3"</v>
          </cell>
          <cell r="C243" t="str">
            <v>UN</v>
          </cell>
          <cell r="D243">
            <v>1515</v>
          </cell>
        </row>
        <row r="244">
          <cell r="A244" t="str">
            <v>M11006</v>
          </cell>
          <cell r="B244" t="str">
            <v>Tubo 3/4" presión</v>
          </cell>
          <cell r="C244" t="str">
            <v>ML</v>
          </cell>
          <cell r="D244">
            <v>1175</v>
          </cell>
        </row>
        <row r="245">
          <cell r="A245" t="str">
            <v>M11007</v>
          </cell>
          <cell r="B245" t="str">
            <v>Codo PVC presión</v>
          </cell>
          <cell r="C245" t="str">
            <v>UN</v>
          </cell>
          <cell r="D245">
            <v>420</v>
          </cell>
        </row>
        <row r="246">
          <cell r="A246" t="str">
            <v>M11008</v>
          </cell>
          <cell r="B246" t="str">
            <v>Cheque red white</v>
          </cell>
          <cell r="C246" t="str">
            <v>UN</v>
          </cell>
          <cell r="D246">
            <v>34425</v>
          </cell>
        </row>
        <row r="247">
          <cell r="A247" t="str">
            <v>M11009</v>
          </cell>
          <cell r="B247" t="str">
            <v>Registro toya 3/4"</v>
          </cell>
          <cell r="C247" t="str">
            <v>UN</v>
          </cell>
          <cell r="D247">
            <v>8327</v>
          </cell>
        </row>
        <row r="248">
          <cell r="A248" t="str">
            <v>M11010</v>
          </cell>
          <cell r="B248" t="str">
            <v>Codo PVC 90 3"</v>
          </cell>
          <cell r="C248" t="str">
            <v>UN</v>
          </cell>
          <cell r="D248">
            <v>2666</v>
          </cell>
        </row>
        <row r="249">
          <cell r="A249" t="str">
            <v>M11011</v>
          </cell>
          <cell r="B249" t="str">
            <v>Codo 90 4"</v>
          </cell>
          <cell r="C249" t="str">
            <v>UN</v>
          </cell>
          <cell r="D249">
            <v>4825</v>
          </cell>
        </row>
        <row r="250">
          <cell r="A250" t="str">
            <v>M11012</v>
          </cell>
          <cell r="B250" t="str">
            <v>Codo 90 1/4 CxC 4"</v>
          </cell>
          <cell r="C250" t="str">
            <v>UN</v>
          </cell>
          <cell r="D250">
            <v>3215</v>
          </cell>
        </row>
        <row r="251">
          <cell r="A251" t="str">
            <v>M11013</v>
          </cell>
          <cell r="B251" t="str">
            <v>Tubo PVC 3" A.N.</v>
          </cell>
          <cell r="C251" t="str">
            <v>ML</v>
          </cell>
          <cell r="D251">
            <v>4307.5</v>
          </cell>
        </row>
        <row r="252">
          <cell r="A252" t="str">
            <v>M11014</v>
          </cell>
          <cell r="B252" t="str">
            <v>Tubo PVC 4" A.N.</v>
          </cell>
          <cell r="C252" t="str">
            <v>ML</v>
          </cell>
          <cell r="D252">
            <v>6327.5</v>
          </cell>
        </row>
        <row r="253">
          <cell r="A253" t="str">
            <v>M11015</v>
          </cell>
          <cell r="B253" t="str">
            <v>Tubo PVC 6" A.N.</v>
          </cell>
          <cell r="C253" t="str">
            <v>ML</v>
          </cell>
          <cell r="D253">
            <v>12695</v>
          </cell>
        </row>
        <row r="254">
          <cell r="A254" t="str">
            <v>M12000</v>
          </cell>
          <cell r="B254" t="str">
            <v>Ventaneria</v>
          </cell>
        </row>
        <row r="255">
          <cell r="A255" t="str">
            <v>M12001</v>
          </cell>
          <cell r="B255" t="str">
            <v>Vidrio plano 3mm  2,25x1,40</v>
          </cell>
          <cell r="C255" t="str">
            <v>M²</v>
          </cell>
          <cell r="D255">
            <v>5752.73</v>
          </cell>
        </row>
        <row r="256">
          <cell r="A256" t="str">
            <v>M12002</v>
          </cell>
          <cell r="B256" t="str">
            <v>Vidrio plano 4mm 2,25x1,60</v>
          </cell>
          <cell r="C256" t="str">
            <v>M²</v>
          </cell>
          <cell r="D256">
            <v>7545.38</v>
          </cell>
        </row>
        <row r="257">
          <cell r="A257" t="str">
            <v>M12003</v>
          </cell>
          <cell r="B257" t="str">
            <v>Vidrio plano 5mm 2,25x1,80</v>
          </cell>
          <cell r="C257" t="str">
            <v>M²</v>
          </cell>
          <cell r="D257">
            <v>9519</v>
          </cell>
        </row>
        <row r="258">
          <cell r="A258" t="str">
            <v>M12004</v>
          </cell>
          <cell r="B258" t="str">
            <v>Vidrio plano 6mm 2,25x1,80</v>
          </cell>
          <cell r="C258" t="str">
            <v>M²</v>
          </cell>
          <cell r="D258">
            <v>11523.98</v>
          </cell>
        </row>
        <row r="259">
          <cell r="A259" t="str">
            <v>M12005</v>
          </cell>
          <cell r="B259" t="str">
            <v>Vidrio esmerilado</v>
          </cell>
          <cell r="C259" t="str">
            <v>M²</v>
          </cell>
          <cell r="D259">
            <v>4250</v>
          </cell>
        </row>
        <row r="260">
          <cell r="A260" t="str">
            <v>M12006</v>
          </cell>
          <cell r="B260" t="str">
            <v>Ventana lámina</v>
          </cell>
          <cell r="C260" t="str">
            <v>M²</v>
          </cell>
          <cell r="D260">
            <v>21000</v>
          </cell>
        </row>
        <row r="261">
          <cell r="A261" t="str">
            <v>M13000</v>
          </cell>
          <cell r="B261" t="str">
            <v>Pinturas:</v>
          </cell>
        </row>
        <row r="262">
          <cell r="A262" t="str">
            <v>M13001</v>
          </cell>
          <cell r="B262" t="str">
            <v>Yeso corriente</v>
          </cell>
          <cell r="C262" t="str">
            <v>BULTO</v>
          </cell>
          <cell r="D262">
            <v>8125</v>
          </cell>
        </row>
        <row r="263">
          <cell r="A263" t="str">
            <v>M13002</v>
          </cell>
          <cell r="B263" t="str">
            <v>Caolín</v>
          </cell>
          <cell r="C263" t="str">
            <v>BULTO</v>
          </cell>
          <cell r="D263">
            <v>5125</v>
          </cell>
        </row>
        <row r="264">
          <cell r="A264" t="str">
            <v>M13003</v>
          </cell>
          <cell r="B264" t="str">
            <v>Viniltex</v>
          </cell>
          <cell r="C264" t="str">
            <v>GALON</v>
          </cell>
          <cell r="D264">
            <v>16550</v>
          </cell>
        </row>
        <row r="265">
          <cell r="A265" t="str">
            <v>M13004</v>
          </cell>
          <cell r="B265" t="str">
            <v>Laca transparente</v>
          </cell>
          <cell r="C265" t="str">
            <v>GALON</v>
          </cell>
          <cell r="D265">
            <v>17312.5</v>
          </cell>
        </row>
        <row r="266">
          <cell r="A266" t="str">
            <v>M13005</v>
          </cell>
          <cell r="B266" t="str">
            <v>Anticorrosivo gris</v>
          </cell>
          <cell r="C266" t="str">
            <v>GALON</v>
          </cell>
          <cell r="D266">
            <v>13250</v>
          </cell>
        </row>
        <row r="267">
          <cell r="A267" t="str">
            <v>M13006</v>
          </cell>
          <cell r="B267" t="str">
            <v>Pabmeril pliego 9x11</v>
          </cell>
          <cell r="C267" t="str">
            <v>UN</v>
          </cell>
          <cell r="D267">
            <v>718.12</v>
          </cell>
        </row>
        <row r="268">
          <cell r="A268" t="str">
            <v>M13007</v>
          </cell>
          <cell r="B268" t="str">
            <v>Acrilico Blanco y Colores</v>
          </cell>
          <cell r="C268" t="str">
            <v>GALON</v>
          </cell>
          <cell r="D268">
            <v>17162.5</v>
          </cell>
        </row>
        <row r="269">
          <cell r="A269" t="str">
            <v>M13008</v>
          </cell>
          <cell r="B269" t="str">
            <v>Acrilico Mate Suv</v>
          </cell>
          <cell r="C269" t="str">
            <v>GALON</v>
          </cell>
          <cell r="D269">
            <v>19375</v>
          </cell>
        </row>
        <row r="270">
          <cell r="A270" t="str">
            <v>M13009</v>
          </cell>
          <cell r="B270" t="str">
            <v>Acriltex</v>
          </cell>
          <cell r="C270" t="str">
            <v>GALON</v>
          </cell>
          <cell r="D270">
            <v>19475</v>
          </cell>
        </row>
        <row r="271">
          <cell r="A271" t="str">
            <v>M13010</v>
          </cell>
          <cell r="B271" t="str">
            <v>Anticorrosivo Gris</v>
          </cell>
          <cell r="C271" t="str">
            <v>GALON</v>
          </cell>
          <cell r="D271">
            <v>13250</v>
          </cell>
        </row>
        <row r="272">
          <cell r="A272" t="str">
            <v>M13011</v>
          </cell>
          <cell r="B272" t="str">
            <v>Anticorrosivo Rojo</v>
          </cell>
          <cell r="C272" t="str">
            <v>GALON</v>
          </cell>
          <cell r="D272">
            <v>13112.5</v>
          </cell>
        </row>
        <row r="273">
          <cell r="A273" t="str">
            <v>M13012</v>
          </cell>
          <cell r="B273" t="str">
            <v>Anticorrosivo Gris protección ICO</v>
          </cell>
          <cell r="C273" t="str">
            <v>GALON</v>
          </cell>
          <cell r="D273">
            <v>14850</v>
          </cell>
        </row>
        <row r="274">
          <cell r="A274" t="str">
            <v>M13013</v>
          </cell>
          <cell r="B274" t="str">
            <v>Anticorrosivo Rojo protección ICO</v>
          </cell>
          <cell r="C274" t="str">
            <v>GALON</v>
          </cell>
          <cell r="D274">
            <v>13100</v>
          </cell>
        </row>
        <row r="275">
          <cell r="A275" t="str">
            <v>M13014</v>
          </cell>
          <cell r="B275" t="str">
            <v>Barniz brillante Exterior</v>
          </cell>
          <cell r="C275" t="str">
            <v>GALON</v>
          </cell>
          <cell r="D275">
            <v>10775</v>
          </cell>
        </row>
        <row r="276">
          <cell r="A276" t="str">
            <v>M13015</v>
          </cell>
          <cell r="B276" t="str">
            <v>Barniz brillante Interior</v>
          </cell>
          <cell r="C276" t="str">
            <v>GALON</v>
          </cell>
          <cell r="D276">
            <v>14987.5</v>
          </cell>
        </row>
        <row r="277">
          <cell r="A277" t="str">
            <v>M13016</v>
          </cell>
          <cell r="B277" t="str">
            <v>Barniz Viltriflex</v>
          </cell>
          <cell r="C277" t="str">
            <v>GALON</v>
          </cell>
          <cell r="D277">
            <v>31172.5</v>
          </cell>
        </row>
        <row r="278">
          <cell r="A278" t="str">
            <v>M13017</v>
          </cell>
          <cell r="B278" t="str">
            <v>Base blanca 1490</v>
          </cell>
          <cell r="C278" t="str">
            <v>GALON</v>
          </cell>
          <cell r="D278">
            <v>31850</v>
          </cell>
        </row>
        <row r="279">
          <cell r="A279" t="str">
            <v>M13018</v>
          </cell>
          <cell r="B279" t="str">
            <v>Base blanca ultralac</v>
          </cell>
          <cell r="C279" t="str">
            <v>GALON</v>
          </cell>
          <cell r="D279">
            <v>13512.5</v>
          </cell>
        </row>
        <row r="280">
          <cell r="A280" t="str">
            <v>M13019</v>
          </cell>
          <cell r="B280" t="str">
            <v>Cal promical</v>
          </cell>
          <cell r="C280" t="str">
            <v>BULTO</v>
          </cell>
          <cell r="D280">
            <v>2500</v>
          </cell>
        </row>
        <row r="281">
          <cell r="A281" t="str">
            <v>M13020</v>
          </cell>
          <cell r="B281" t="str">
            <v xml:space="preserve">Caolín </v>
          </cell>
          <cell r="C281" t="str">
            <v>BULTO</v>
          </cell>
          <cell r="D281">
            <v>5125</v>
          </cell>
        </row>
        <row r="282">
          <cell r="A282" t="str">
            <v>M13021</v>
          </cell>
          <cell r="B282" t="str">
            <v>Esmalte corrugables</v>
          </cell>
          <cell r="C282" t="str">
            <v>GALON</v>
          </cell>
          <cell r="D282">
            <v>27672.5</v>
          </cell>
        </row>
        <row r="283">
          <cell r="A283" t="str">
            <v>M13022</v>
          </cell>
          <cell r="B283" t="str">
            <v>Esmalte domestico</v>
          </cell>
          <cell r="C283" t="str">
            <v>GALON</v>
          </cell>
          <cell r="D283">
            <v>19150</v>
          </cell>
        </row>
        <row r="284">
          <cell r="A284" t="str">
            <v>M13023</v>
          </cell>
          <cell r="B284" t="str">
            <v>Esmalte martillado</v>
          </cell>
          <cell r="C284" t="str">
            <v>GALON</v>
          </cell>
          <cell r="D284">
            <v>26225</v>
          </cell>
        </row>
        <row r="285">
          <cell r="A285" t="str">
            <v>M13024</v>
          </cell>
          <cell r="B285" t="str">
            <v>Esmalte super 15</v>
          </cell>
          <cell r="C285" t="str">
            <v>GALON</v>
          </cell>
          <cell r="D285">
            <v>21375</v>
          </cell>
        </row>
        <row r="286">
          <cell r="A286" t="str">
            <v>M13025</v>
          </cell>
          <cell r="B286" t="str">
            <v>Esmalte alto brillo</v>
          </cell>
          <cell r="C286" t="str">
            <v>GALON</v>
          </cell>
          <cell r="D286">
            <v>20875</v>
          </cell>
        </row>
        <row r="287">
          <cell r="A287" t="str">
            <v>M13026</v>
          </cell>
          <cell r="B287" t="str">
            <v>Estuco</v>
          </cell>
          <cell r="C287" t="str">
            <v>KG</v>
          </cell>
          <cell r="D287">
            <v>427.5</v>
          </cell>
        </row>
        <row r="288">
          <cell r="A288" t="str">
            <v>M13027</v>
          </cell>
          <cell r="B288" t="str">
            <v>Estucor</v>
          </cell>
          <cell r="C288" t="str">
            <v>KG</v>
          </cell>
          <cell r="D288">
            <v>430.35</v>
          </cell>
        </row>
        <row r="289">
          <cell r="A289" t="str">
            <v>M13028</v>
          </cell>
          <cell r="B289" t="str">
            <v>Laca Aerosol x 160Z</v>
          </cell>
          <cell r="C289" t="str">
            <v>UN</v>
          </cell>
          <cell r="D289">
            <v>3087.5</v>
          </cell>
        </row>
        <row r="290">
          <cell r="A290" t="str">
            <v>M13029</v>
          </cell>
          <cell r="B290" t="str">
            <v>Laca transparente mate PHLC</v>
          </cell>
          <cell r="C290" t="str">
            <v>GALON</v>
          </cell>
          <cell r="D290">
            <v>17625</v>
          </cell>
        </row>
        <row r="291">
          <cell r="A291" t="str">
            <v>M13030</v>
          </cell>
          <cell r="B291" t="str">
            <v>Pintucal</v>
          </cell>
          <cell r="C291" t="str">
            <v>KG</v>
          </cell>
          <cell r="D291">
            <v>394.73</v>
          </cell>
        </row>
        <row r="292">
          <cell r="A292" t="str">
            <v>M14000</v>
          </cell>
          <cell r="B292" t="str">
            <v>Enchapes y accesorios</v>
          </cell>
        </row>
        <row r="293">
          <cell r="A293" t="str">
            <v>M14001</v>
          </cell>
          <cell r="B293" t="str">
            <v>Cristanac especial</v>
          </cell>
          <cell r="C293" t="str">
            <v>M²</v>
          </cell>
          <cell r="D293">
            <v>23200.91</v>
          </cell>
        </row>
        <row r="294">
          <cell r="A294" t="str">
            <v>M14002</v>
          </cell>
          <cell r="B294" t="str">
            <v>Duchas Cristanac 1,2x0,9</v>
          </cell>
          <cell r="C294" t="str">
            <v>UN</v>
          </cell>
          <cell r="D294">
            <v>242747.91</v>
          </cell>
        </row>
        <row r="295">
          <cell r="A295" t="str">
            <v>M14003</v>
          </cell>
          <cell r="B295" t="str">
            <v>Gabinete baño principal</v>
          </cell>
          <cell r="C295" t="str">
            <v>UN</v>
          </cell>
          <cell r="D295">
            <v>86654</v>
          </cell>
        </row>
        <row r="296">
          <cell r="A296" t="str">
            <v>M14004</v>
          </cell>
          <cell r="B296" t="str">
            <v>Gabinete baño servicio</v>
          </cell>
          <cell r="C296" t="str">
            <v>UN</v>
          </cell>
          <cell r="D296">
            <v>46691</v>
          </cell>
        </row>
        <row r="297">
          <cell r="A297" t="str">
            <v>M14005</v>
          </cell>
          <cell r="B297" t="str">
            <v>Jaboneras porcelana acuario</v>
          </cell>
          <cell r="C297" t="str">
            <v>UN</v>
          </cell>
          <cell r="D297">
            <v>3963</v>
          </cell>
        </row>
        <row r="298">
          <cell r="A298" t="str">
            <v>M14006</v>
          </cell>
          <cell r="B298" t="str">
            <v>Juegos incrustar acuario</v>
          </cell>
          <cell r="C298" t="str">
            <v>UN</v>
          </cell>
          <cell r="D298" t="str">
            <v>19733.28</v>
          </cell>
        </row>
        <row r="299">
          <cell r="A299" t="str">
            <v>M14007</v>
          </cell>
          <cell r="B299" t="str">
            <v>Juegos incrustar royal</v>
          </cell>
          <cell r="C299" t="str">
            <v>UN</v>
          </cell>
          <cell r="D299" t="str">
            <v>24162.28</v>
          </cell>
        </row>
        <row r="300">
          <cell r="A300" t="str">
            <v>M14008</v>
          </cell>
          <cell r="B300" t="str">
            <v>Juegos incrustar stilo</v>
          </cell>
          <cell r="C300" t="str">
            <v>UN</v>
          </cell>
          <cell r="D300" t="str">
            <v>60221.15</v>
          </cell>
        </row>
        <row r="301">
          <cell r="A301" t="str">
            <v>M14009</v>
          </cell>
          <cell r="B301" t="str">
            <v>Lavaderos porcelana 11x11</v>
          </cell>
          <cell r="C301" t="str">
            <v>UN</v>
          </cell>
          <cell r="D301" t="str">
            <v>37249.76</v>
          </cell>
        </row>
        <row r="302">
          <cell r="A302" t="str">
            <v>M14010</v>
          </cell>
          <cell r="B302" t="str">
            <v>Lavaderos porcelana 20x20</v>
          </cell>
          <cell r="C302" t="str">
            <v>UN</v>
          </cell>
          <cell r="D302" t="str">
            <v>60856.28</v>
          </cell>
        </row>
        <row r="303">
          <cell r="A303" t="str">
            <v>M14011</v>
          </cell>
          <cell r="B303" t="str">
            <v>Mármol gris 30x15</v>
          </cell>
          <cell r="C303" t="str">
            <v>M²</v>
          </cell>
          <cell r="D303" t="str">
            <v>33245.36</v>
          </cell>
        </row>
        <row r="304">
          <cell r="A304" t="str">
            <v>M14012</v>
          </cell>
          <cell r="B304" t="str">
            <v>Mármol travertino peruano</v>
          </cell>
          <cell r="C304" t="str">
            <v>M²</v>
          </cell>
          <cell r="D304" t="str">
            <v>87270.49</v>
          </cell>
        </row>
        <row r="305">
          <cell r="A305" t="str">
            <v>M14013</v>
          </cell>
          <cell r="B305" t="str">
            <v>Marmol travertino 30x15</v>
          </cell>
          <cell r="C305" t="str">
            <v>M²</v>
          </cell>
          <cell r="D305">
            <v>34619.589999999997</v>
          </cell>
        </row>
        <row r="306">
          <cell r="A306" t="str">
            <v>M14014</v>
          </cell>
          <cell r="B306" t="str">
            <v>Papel de colgadura estilos</v>
          </cell>
          <cell r="C306" t="str">
            <v>M²</v>
          </cell>
          <cell r="D306">
            <v>4019.23</v>
          </cell>
        </row>
        <row r="307">
          <cell r="A307" t="str">
            <v>M14015</v>
          </cell>
          <cell r="B307" t="str">
            <v>Papel colgadura tipo 1</v>
          </cell>
          <cell r="C307" t="str">
            <v>M²</v>
          </cell>
          <cell r="D307">
            <v>4018.35</v>
          </cell>
        </row>
        <row r="308">
          <cell r="A308" t="str">
            <v>M14016</v>
          </cell>
          <cell r="B308" t="str">
            <v>Papelera porcelana acuario</v>
          </cell>
          <cell r="C308" t="str">
            <v>UN</v>
          </cell>
          <cell r="D308">
            <v>6299.72</v>
          </cell>
        </row>
        <row r="309">
          <cell r="A309" t="str">
            <v>M14017</v>
          </cell>
          <cell r="B309" t="str">
            <v>Piedra crema</v>
          </cell>
          <cell r="C309" t="str">
            <v>M²</v>
          </cell>
          <cell r="D309">
            <v>23492.93</v>
          </cell>
        </row>
        <row r="310">
          <cell r="A310" t="str">
            <v>M14018</v>
          </cell>
          <cell r="B310" t="str">
            <v>Pirlan ducha porc. 11x11</v>
          </cell>
          <cell r="C310" t="str">
            <v>ML</v>
          </cell>
          <cell r="D310">
            <v>2816.68</v>
          </cell>
        </row>
        <row r="311">
          <cell r="A311" t="str">
            <v>M14019</v>
          </cell>
          <cell r="B311" t="str">
            <v>Pirlan ducha porc. 20x20</v>
          </cell>
          <cell r="C311" t="str">
            <v>ML</v>
          </cell>
          <cell r="D311">
            <v>11013.45</v>
          </cell>
        </row>
        <row r="312">
          <cell r="A312" t="str">
            <v>M14020</v>
          </cell>
          <cell r="B312" t="str">
            <v>Porcelana esfumado base 20x20</v>
          </cell>
          <cell r="C312" t="str">
            <v>M²</v>
          </cell>
          <cell r="D312">
            <v>10357.200000000001</v>
          </cell>
        </row>
        <row r="313">
          <cell r="A313" t="str">
            <v>M14021</v>
          </cell>
          <cell r="B313" t="str">
            <v>Porcelana estancia dunas 11x11</v>
          </cell>
          <cell r="C313" t="str">
            <v>M²</v>
          </cell>
          <cell r="D313">
            <v>7150.91</v>
          </cell>
        </row>
        <row r="314">
          <cell r="A314" t="str">
            <v>M14022</v>
          </cell>
          <cell r="B314" t="str">
            <v>Rejillas plásticas sosco 3x2</v>
          </cell>
          <cell r="C314" t="str">
            <v>UN</v>
          </cell>
          <cell r="D314">
            <v>822.44</v>
          </cell>
        </row>
        <row r="315">
          <cell r="A315" t="str">
            <v>M14023</v>
          </cell>
          <cell r="B315" t="str">
            <v>Rejilla sifón 20x20</v>
          </cell>
          <cell r="C315" t="str">
            <v>UN</v>
          </cell>
          <cell r="D315">
            <v>8715.08</v>
          </cell>
        </row>
        <row r="316">
          <cell r="A316" t="str">
            <v>M14024</v>
          </cell>
          <cell r="B316" t="str">
            <v>Rejilla sifón 4,5x3,5</v>
          </cell>
          <cell r="C316" t="str">
            <v>UN</v>
          </cell>
          <cell r="D316">
            <v>5052.96</v>
          </cell>
        </row>
        <row r="317">
          <cell r="A317" t="str">
            <v>M14025</v>
          </cell>
          <cell r="B317" t="str">
            <v>Rejillas sosco 3x2</v>
          </cell>
          <cell r="C317" t="str">
            <v>UN</v>
          </cell>
          <cell r="D317">
            <v>1424.5</v>
          </cell>
        </row>
        <row r="318">
          <cell r="A318" t="str">
            <v>M14026</v>
          </cell>
          <cell r="B318" t="str">
            <v>Rejillas vent. 20x20</v>
          </cell>
          <cell r="C318" t="str">
            <v>UN</v>
          </cell>
          <cell r="D318">
            <v>3070</v>
          </cell>
        </row>
        <row r="319">
          <cell r="A319" t="str">
            <v>M14027</v>
          </cell>
          <cell r="B319" t="str">
            <v>Remate bocel aluminio</v>
          </cell>
          <cell r="C319" t="str">
            <v>ML</v>
          </cell>
          <cell r="D319">
            <v>640.5</v>
          </cell>
        </row>
        <row r="320">
          <cell r="A320" t="str">
            <v>M14028</v>
          </cell>
          <cell r="B320" t="str">
            <v>Remate bocel porc. 0,11</v>
          </cell>
          <cell r="C320" t="str">
            <v>ML</v>
          </cell>
          <cell r="D320">
            <v>1605.03</v>
          </cell>
        </row>
        <row r="321">
          <cell r="A321" t="str">
            <v>M14029</v>
          </cell>
          <cell r="B321" t="str">
            <v>Tapas registro 20x20</v>
          </cell>
          <cell r="C321" t="str">
            <v>UN</v>
          </cell>
          <cell r="D321">
            <v>9825.2000000000007</v>
          </cell>
        </row>
        <row r="322">
          <cell r="A322" t="str">
            <v>M14030</v>
          </cell>
          <cell r="B322" t="str">
            <v>Tapas registro 6x6</v>
          </cell>
          <cell r="C322" t="str">
            <v>UN</v>
          </cell>
          <cell r="D322">
            <v>4657.3999999999996</v>
          </cell>
        </row>
        <row r="323">
          <cell r="A323" t="str">
            <v>M14031</v>
          </cell>
          <cell r="B323" t="str">
            <v>Válvula lavadero 2"</v>
          </cell>
          <cell r="C323" t="str">
            <v>UN</v>
          </cell>
          <cell r="D323">
            <v>2204</v>
          </cell>
        </row>
        <row r="324">
          <cell r="A324" t="str">
            <v>M14032</v>
          </cell>
          <cell r="B324" t="str">
            <v>Sanitario nova blanco</v>
          </cell>
          <cell r="C324" t="str">
            <v>UN</v>
          </cell>
          <cell r="D324">
            <v>87780</v>
          </cell>
        </row>
        <row r="325">
          <cell r="A325" t="str">
            <v>M14033</v>
          </cell>
          <cell r="B325" t="str">
            <v>Lavamanos NOVA</v>
          </cell>
          <cell r="C325" t="str">
            <v>UN</v>
          </cell>
          <cell r="D325">
            <v>77612.5</v>
          </cell>
        </row>
        <row r="326">
          <cell r="A326" t="str">
            <v>M14034</v>
          </cell>
          <cell r="B326" t="str">
            <v>Orinal mediano</v>
          </cell>
          <cell r="C326" t="str">
            <v>UN</v>
          </cell>
          <cell r="D326">
            <v>61692.5</v>
          </cell>
        </row>
        <row r="327">
          <cell r="A327" t="str">
            <v>M15000</v>
          </cell>
          <cell r="B327" t="str">
            <v>Luminarias y lámparas:</v>
          </cell>
        </row>
        <row r="328">
          <cell r="A328" t="str">
            <v>M15001</v>
          </cell>
          <cell r="B328" t="str">
            <v>Roseta bakelita AVE</v>
          </cell>
          <cell r="C328" t="str">
            <v>UN</v>
          </cell>
          <cell r="D328">
            <v>591.6</v>
          </cell>
        </row>
        <row r="329">
          <cell r="A329" t="str">
            <v>M15002</v>
          </cell>
          <cell r="B329" t="str">
            <v>Roseta porcelana</v>
          </cell>
          <cell r="C329" t="str">
            <v>UN</v>
          </cell>
          <cell r="D329">
            <v>610.5</v>
          </cell>
        </row>
        <row r="330">
          <cell r="A330" t="str">
            <v>M15003</v>
          </cell>
          <cell r="B330" t="str">
            <v>Lámpara FLCTE 4x20 X-20K</v>
          </cell>
          <cell r="C330" t="str">
            <v>UN</v>
          </cell>
          <cell r="D330">
            <v>58877.87</v>
          </cell>
        </row>
        <row r="331">
          <cell r="A331" t="str">
            <v>M15004</v>
          </cell>
          <cell r="B331" t="str">
            <v>Lámpara FLCTE 4x20 X-70P</v>
          </cell>
          <cell r="C331" t="str">
            <v>UN</v>
          </cell>
          <cell r="D331">
            <v>76871.490000000005</v>
          </cell>
        </row>
        <row r="332">
          <cell r="A332" t="str">
            <v>M15005</v>
          </cell>
          <cell r="B332" t="str">
            <v>Lámpara SLIM 2x48 X-13K</v>
          </cell>
          <cell r="C332" t="str">
            <v>UN</v>
          </cell>
          <cell r="D332">
            <v>66735.839999999997</v>
          </cell>
        </row>
        <row r="333">
          <cell r="A333" t="str">
            <v>M15006</v>
          </cell>
          <cell r="B333" t="str">
            <v>Lámpara SLIM 2x48 X-20KM</v>
          </cell>
          <cell r="C333" t="str">
            <v>UN</v>
          </cell>
          <cell r="D333">
            <v>73568.86</v>
          </cell>
        </row>
        <row r="334">
          <cell r="A334" t="str">
            <v>M15007</v>
          </cell>
          <cell r="B334" t="str">
            <v>Farol para poste 125W</v>
          </cell>
          <cell r="C334" t="str">
            <v>UN</v>
          </cell>
          <cell r="D334">
            <v>177658.55</v>
          </cell>
        </row>
        <row r="335">
          <cell r="A335" t="str">
            <v>M15008</v>
          </cell>
          <cell r="B335" t="str">
            <v>Lámpara FLCTE 2x20 X-13K</v>
          </cell>
          <cell r="C335" t="str">
            <v>UN</v>
          </cell>
          <cell r="D335">
            <v>33823.46</v>
          </cell>
        </row>
        <row r="336">
          <cell r="A336" t="str">
            <v>M18000</v>
          </cell>
          <cell r="B336" t="str">
            <v>Puertas:</v>
          </cell>
        </row>
        <row r="337">
          <cell r="A337" t="str">
            <v>M18001</v>
          </cell>
          <cell r="B337" t="str">
            <v>Puerta doble moldura cedro 1,20x2,00</v>
          </cell>
          <cell r="C337" t="str">
            <v>UN</v>
          </cell>
          <cell r="D337">
            <v>429000</v>
          </cell>
        </row>
        <row r="338">
          <cell r="A338" t="str">
            <v>M18002</v>
          </cell>
          <cell r="B338" t="str">
            <v>Puerta doble moldura FLORM 1,20x2,00</v>
          </cell>
          <cell r="C338" t="str">
            <v>UN</v>
          </cell>
          <cell r="D338">
            <v>482625</v>
          </cell>
        </row>
        <row r="339">
          <cell r="A339" t="str">
            <v>M18003</v>
          </cell>
          <cell r="B339" t="str">
            <v>Puerta sensilla flor morado 0,80x2,00</v>
          </cell>
          <cell r="C339" t="str">
            <v>UN</v>
          </cell>
          <cell r="D339">
            <v>150000</v>
          </cell>
        </row>
        <row r="340">
          <cell r="A340" t="str">
            <v>M18004</v>
          </cell>
          <cell r="B340" t="str">
            <v>Puerta sensilla moldura cedro 0,80x2,00</v>
          </cell>
          <cell r="C340" t="str">
            <v>UN</v>
          </cell>
          <cell r="D340">
            <v>308343.75</v>
          </cell>
        </row>
        <row r="341">
          <cell r="A341" t="str">
            <v>M18005</v>
          </cell>
          <cell r="B341" t="str">
            <v>Puerta metálica</v>
          </cell>
          <cell r="C341" t="str">
            <v>M²</v>
          </cell>
          <cell r="D341">
            <v>54964.93</v>
          </cell>
        </row>
        <row r="342">
          <cell r="A342" t="str">
            <v>M19000</v>
          </cell>
          <cell r="B342" t="str">
            <v>Varios:</v>
          </cell>
        </row>
        <row r="343">
          <cell r="A343" t="str">
            <v>M19001</v>
          </cell>
          <cell r="B343" t="str">
            <v>Tornillo P/MAD. 1x6"</v>
          </cell>
          <cell r="C343" t="str">
            <v>UN</v>
          </cell>
          <cell r="D343">
            <v>11.51</v>
          </cell>
        </row>
        <row r="344">
          <cell r="A344" t="str">
            <v>M19002</v>
          </cell>
          <cell r="B344" t="str">
            <v>Perfil galvan. pag 230 18</v>
          </cell>
          <cell r="C344" t="str">
            <v>ML</v>
          </cell>
          <cell r="D344">
            <v>3003.9</v>
          </cell>
        </row>
        <row r="345">
          <cell r="A345" t="str">
            <v>M19003</v>
          </cell>
          <cell r="B345" t="str">
            <v>Cubierta arquitectónica</v>
          </cell>
          <cell r="C345" t="str">
            <v>UN</v>
          </cell>
          <cell r="D345">
            <v>15012.37</v>
          </cell>
        </row>
        <row r="346">
          <cell r="A346" t="str">
            <v>M19004</v>
          </cell>
          <cell r="B346" t="str">
            <v>Bisagra común 3"</v>
          </cell>
          <cell r="C346" t="str">
            <v>UN</v>
          </cell>
          <cell r="D346">
            <v>313.5</v>
          </cell>
        </row>
        <row r="347">
          <cell r="A347" t="str">
            <v>M19005</v>
          </cell>
          <cell r="B347" t="str">
            <v>P/candado simple 3"</v>
          </cell>
          <cell r="C347" t="str">
            <v>UN</v>
          </cell>
          <cell r="D347">
            <v>788.02</v>
          </cell>
        </row>
        <row r="348">
          <cell r="A348" t="str">
            <v>M19006</v>
          </cell>
          <cell r="B348" t="str">
            <v>T. chapa-ordinario 0,30</v>
          </cell>
          <cell r="C348" t="str">
            <v>ML</v>
          </cell>
          <cell r="D348">
            <v>1082.5</v>
          </cell>
        </row>
        <row r="349">
          <cell r="A349" t="str">
            <v>M19007</v>
          </cell>
          <cell r="B349" t="str">
            <v>Vara de clavo</v>
          </cell>
          <cell r="C349" t="str">
            <v>ML</v>
          </cell>
          <cell r="D349">
            <v>1416.25</v>
          </cell>
        </row>
        <row r="350">
          <cell r="A350" t="str">
            <v>M19008</v>
          </cell>
          <cell r="B350" t="str">
            <v>Tiras alistado 3x3x3</v>
          </cell>
          <cell r="C350" t="str">
            <v>ML</v>
          </cell>
          <cell r="D350">
            <v>208.32</v>
          </cell>
        </row>
        <row r="351">
          <cell r="A351" t="str">
            <v>M19009</v>
          </cell>
          <cell r="B351" t="str">
            <v>Pegante boxer [750ml]</v>
          </cell>
          <cell r="C351" t="str">
            <v>UN</v>
          </cell>
          <cell r="D351">
            <v>3333.75</v>
          </cell>
        </row>
        <row r="352">
          <cell r="A352" t="str">
            <v>M19010</v>
          </cell>
          <cell r="B352" t="str">
            <v>Señales y otros</v>
          </cell>
          <cell r="C352" t="str">
            <v>GLB</v>
          </cell>
          <cell r="D352">
            <v>1</v>
          </cell>
        </row>
        <row r="353">
          <cell r="A353" t="str">
            <v>M19011</v>
          </cell>
          <cell r="B353" t="str">
            <v>Explosivos</v>
          </cell>
          <cell r="C353" t="str">
            <v>KG</v>
          </cell>
          <cell r="D353">
            <v>10000</v>
          </cell>
        </row>
        <row r="354">
          <cell r="A354" t="str">
            <v>M19012</v>
          </cell>
          <cell r="B354" t="str">
            <v>Agua de carrotanque</v>
          </cell>
          <cell r="C354" t="str">
            <v>LT</v>
          </cell>
          <cell r="D354">
            <v>4.5</v>
          </cell>
        </row>
        <row r="355">
          <cell r="A355" t="str">
            <v>M19013</v>
          </cell>
          <cell r="B355" t="str">
            <v>Malla gavión</v>
          </cell>
          <cell r="C355" t="str">
            <v>ML</v>
          </cell>
          <cell r="D355">
            <v>2000</v>
          </cell>
        </row>
        <row r="356">
          <cell r="A356" t="str">
            <v>M19014</v>
          </cell>
          <cell r="B356" t="str">
            <v>Geotextil</v>
          </cell>
          <cell r="C356" t="str">
            <v>M²</v>
          </cell>
          <cell r="D356">
            <v>6000</v>
          </cell>
        </row>
        <row r="357">
          <cell r="A357" t="str">
            <v>M20000</v>
          </cell>
          <cell r="B357" t="str">
            <v>Mampostería:</v>
          </cell>
        </row>
        <row r="358">
          <cell r="A358" t="str">
            <v>M20001</v>
          </cell>
          <cell r="B358" t="str">
            <v>Mortero para pega 1:3/lt</v>
          </cell>
          <cell r="C358" t="str">
            <v>LT</v>
          </cell>
          <cell r="D358">
            <v>83.14</v>
          </cell>
        </row>
        <row r="359">
          <cell r="A359" t="str">
            <v>M20002</v>
          </cell>
          <cell r="B359" t="str">
            <v>Mortero 1:4</v>
          </cell>
          <cell r="C359" t="str">
            <v>M³</v>
          </cell>
          <cell r="D359">
            <v>76915</v>
          </cell>
        </row>
        <row r="360">
          <cell r="A360" t="str">
            <v>M21000</v>
          </cell>
          <cell r="B360" t="str">
            <v>Enchapes para muros:</v>
          </cell>
        </row>
        <row r="361">
          <cell r="A361" t="str">
            <v>M21001</v>
          </cell>
          <cell r="B361" t="str">
            <v>Porcelana DUNAS 11x11</v>
          </cell>
          <cell r="C361" t="str">
            <v>M²</v>
          </cell>
          <cell r="D361">
            <v>8478.75</v>
          </cell>
        </row>
        <row r="362">
          <cell r="A362" t="str">
            <v>M21002</v>
          </cell>
          <cell r="B362" t="str">
            <v>Porcelana estancia GRABA 11x11</v>
          </cell>
          <cell r="C362" t="str">
            <v>M²</v>
          </cell>
          <cell r="D362">
            <v>7267.5</v>
          </cell>
        </row>
        <row r="363">
          <cell r="A363" t="str">
            <v>M21003</v>
          </cell>
          <cell r="B363" t="str">
            <v>Porcelana estancia PLANO 11x11</v>
          </cell>
          <cell r="C363" t="str">
            <v>M²</v>
          </cell>
          <cell r="D363">
            <v>7267.5</v>
          </cell>
        </row>
        <row r="364">
          <cell r="A364" t="str">
            <v>M22000</v>
          </cell>
          <cell r="B364" t="str">
            <v>Estructura Metálica:</v>
          </cell>
        </row>
        <row r="365">
          <cell r="A365" t="str">
            <v>M22001</v>
          </cell>
          <cell r="B365" t="str">
            <v>Cerchas</v>
          </cell>
          <cell r="C365" t="str">
            <v>UN</v>
          </cell>
          <cell r="D365">
            <v>1250000</v>
          </cell>
        </row>
        <row r="366">
          <cell r="A366" t="str">
            <v>M22002</v>
          </cell>
          <cell r="B366" t="str">
            <v>Rejillas piso 0,3</v>
          </cell>
          <cell r="C366" t="str">
            <v>ML</v>
          </cell>
          <cell r="D366">
            <v>16023</v>
          </cell>
        </row>
        <row r="367">
          <cell r="A367" t="str">
            <v>M23000</v>
          </cell>
          <cell r="B367" t="str">
            <v>Pavimento Asfáltico</v>
          </cell>
        </row>
        <row r="368">
          <cell r="A368" t="str">
            <v>M23001</v>
          </cell>
          <cell r="B368" t="str">
            <v>Sub-base</v>
          </cell>
          <cell r="C368" t="str">
            <v>M³</v>
          </cell>
          <cell r="D368">
            <v>6496</v>
          </cell>
        </row>
        <row r="369">
          <cell r="A369" t="str">
            <v>M23002</v>
          </cell>
          <cell r="B369" t="str">
            <v>Base 7cm 1150-IV (obra)</v>
          </cell>
          <cell r="C369" t="str">
            <v>M²</v>
          </cell>
          <cell r="D369">
            <v>8980</v>
          </cell>
        </row>
        <row r="370">
          <cell r="A370" t="str">
            <v>M23003</v>
          </cell>
          <cell r="B370" t="str">
            <v>Base 7cm 1350 (obra)</v>
          </cell>
          <cell r="C370" t="str">
            <v>M²</v>
          </cell>
          <cell r="D370">
            <v>8313.64</v>
          </cell>
        </row>
        <row r="371">
          <cell r="A371" t="str">
            <v>M23004</v>
          </cell>
          <cell r="B371" t="str">
            <v>Base asfáltica (obra)</v>
          </cell>
          <cell r="C371" t="str">
            <v>M³</v>
          </cell>
          <cell r="D371">
            <v>118794.38</v>
          </cell>
        </row>
        <row r="372">
          <cell r="A372" t="str">
            <v>M23005</v>
          </cell>
          <cell r="B372" t="str">
            <v>Base asfáltica (planta)</v>
          </cell>
          <cell r="C372" t="str">
            <v>M³</v>
          </cell>
          <cell r="D372">
            <v>65461.52</v>
          </cell>
        </row>
        <row r="373">
          <cell r="A373" t="str">
            <v>M23006</v>
          </cell>
          <cell r="B373" t="str">
            <v>Rodadura 2,5cm (obra)</v>
          </cell>
          <cell r="C373" t="str">
            <v>M²</v>
          </cell>
          <cell r="D373">
            <v>3237.86</v>
          </cell>
        </row>
        <row r="374">
          <cell r="A374" t="str">
            <v>M23007</v>
          </cell>
          <cell r="B374" t="str">
            <v>Rodadura 5cm (obra)</v>
          </cell>
          <cell r="C374" t="str">
            <v>M²</v>
          </cell>
          <cell r="D374">
            <v>4224.46</v>
          </cell>
        </row>
        <row r="375">
          <cell r="A375" t="str">
            <v>M23008</v>
          </cell>
          <cell r="B375" t="str">
            <v>Rodadura asfáltica (obra)</v>
          </cell>
          <cell r="C375" t="str">
            <v>M³</v>
          </cell>
          <cell r="D375">
            <v>143658.9</v>
          </cell>
        </row>
        <row r="376">
          <cell r="A376" t="str">
            <v>M23009</v>
          </cell>
          <cell r="B376" t="str">
            <v>Rodadura asfáltica (planta)</v>
          </cell>
          <cell r="C376" t="str">
            <v>M³</v>
          </cell>
          <cell r="D376">
            <v>84669.49</v>
          </cell>
        </row>
        <row r="377">
          <cell r="A377" t="str">
            <v>M23010</v>
          </cell>
          <cell r="B377" t="str">
            <v>Imprimación</v>
          </cell>
          <cell r="C377" t="str">
            <v>M²</v>
          </cell>
          <cell r="D377">
            <v>324.8</v>
          </cell>
        </row>
        <row r="378">
          <cell r="A378" t="str">
            <v>M23011</v>
          </cell>
          <cell r="B378" t="str">
            <v>Concreto asfáltico</v>
          </cell>
          <cell r="C378" t="str">
            <v>M³</v>
          </cell>
          <cell r="D378">
            <v>32583.119999999999</v>
          </cell>
        </row>
        <row r="380">
          <cell r="A380" t="str">
            <v>BASE DE DATOS MAQUINARIA Y EQUIPOS</v>
          </cell>
        </row>
        <row r="381">
          <cell r="A381" t="str">
            <v>CODIGO</v>
          </cell>
          <cell r="B381" t="str">
            <v>DESCRIPCION</v>
          </cell>
          <cell r="C381" t="str">
            <v>TIPO</v>
          </cell>
          <cell r="D381" t="str">
            <v>MARCA</v>
          </cell>
          <cell r="E381" t="str">
            <v>MODELO</v>
          </cell>
          <cell r="F381" t="str">
            <v>CAPACIDAD</v>
          </cell>
          <cell r="G381" t="str">
            <v>UN</v>
          </cell>
          <cell r="H381" t="str">
            <v>PRECIO UNITARIO</v>
          </cell>
        </row>
        <row r="382">
          <cell r="A382" t="str">
            <v>E1000</v>
          </cell>
          <cell r="B382" t="str">
            <v>Maquinaria pesada [alquiler]:</v>
          </cell>
        </row>
        <row r="383">
          <cell r="A383" t="str">
            <v>E1001</v>
          </cell>
          <cell r="B383" t="str">
            <v>Vehículos pesados</v>
          </cell>
          <cell r="C383" t="str">
            <v>Volqueta pesada (35ton)</v>
          </cell>
          <cell r="D383" t="str">
            <v>Caterpillar</v>
          </cell>
          <cell r="E383" t="str">
            <v>769B (99F)</v>
          </cell>
          <cell r="F383" t="str">
            <v>35TON</v>
          </cell>
          <cell r="G383" t="str">
            <v>DIA</v>
          </cell>
          <cell r="H383">
            <v>33600</v>
          </cell>
        </row>
        <row r="384">
          <cell r="A384" t="str">
            <v>E1002</v>
          </cell>
          <cell r="B384" t="str">
            <v>Cargadores</v>
          </cell>
          <cell r="C384" t="str">
            <v>Cargador frontal sobre orugas (0,76m³)</v>
          </cell>
          <cell r="D384" t="str">
            <v>Case</v>
          </cell>
          <cell r="E384" t="str">
            <v>450B (PS)</v>
          </cell>
          <cell r="F384" t="str">
            <v>0,76M³</v>
          </cell>
          <cell r="G384" t="str">
            <v>DIA</v>
          </cell>
          <cell r="H384">
            <v>110323.5</v>
          </cell>
        </row>
        <row r="385">
          <cell r="A385" t="str">
            <v>E1003</v>
          </cell>
          <cell r="B385" t="str">
            <v>Compactadores</v>
          </cell>
          <cell r="C385" t="str">
            <v>Vibrocompactador eléctrico</v>
          </cell>
          <cell r="D385" t="str">
            <v>*</v>
          </cell>
          <cell r="E385" t="str">
            <v>*</v>
          </cell>
          <cell r="F385" t="str">
            <v>*</v>
          </cell>
          <cell r="G385" t="str">
            <v>DIA</v>
          </cell>
          <cell r="H385">
            <v>14000</v>
          </cell>
        </row>
        <row r="386">
          <cell r="A386" t="str">
            <v>E1004</v>
          </cell>
          <cell r="B386" t="str">
            <v>Retroexcavadoras hidráulicas</v>
          </cell>
          <cell r="C386" t="str">
            <v>Retroexcavadora sobre llantas (112HP)</v>
          </cell>
          <cell r="D386" t="str">
            <v>JCB</v>
          </cell>
          <cell r="E386" t="str">
            <v>807C</v>
          </cell>
          <cell r="F386" t="str">
            <v>0,57M³</v>
          </cell>
          <cell r="G386" t="str">
            <v>DIA</v>
          </cell>
          <cell r="H386">
            <v>128800</v>
          </cell>
        </row>
        <row r="387">
          <cell r="A387" t="str">
            <v>E1005</v>
          </cell>
          <cell r="B387" t="str">
            <v>Retroexcavadoras hidráulicas</v>
          </cell>
          <cell r="C387" t="str">
            <v>Retroexcavadora sobre orugas (185 HP)</v>
          </cell>
          <cell r="D387" t="str">
            <v>American</v>
          </cell>
          <cell r="E387" t="str">
            <v>25A</v>
          </cell>
          <cell r="F387" t="str">
            <v>1,05M³</v>
          </cell>
          <cell r="G387" t="str">
            <v>DIA</v>
          </cell>
          <cell r="H387">
            <v>212800</v>
          </cell>
        </row>
        <row r="388">
          <cell r="A388" t="str">
            <v>E1006</v>
          </cell>
          <cell r="B388" t="str">
            <v>Tractores</v>
          </cell>
          <cell r="C388" t="str">
            <v>Tractor sobre orugas</v>
          </cell>
          <cell r="D388" t="str">
            <v>Caterpillar</v>
          </cell>
          <cell r="E388" t="str">
            <v>D 4E 27X (DD)</v>
          </cell>
          <cell r="F388" t="str">
            <v>*</v>
          </cell>
          <cell r="G388" t="str">
            <v>DIA</v>
          </cell>
          <cell r="H388">
            <v>235200</v>
          </cell>
        </row>
        <row r="389">
          <cell r="A389" t="str">
            <v>E1007</v>
          </cell>
          <cell r="B389" t="str">
            <v>Vehículos pesados</v>
          </cell>
          <cell r="C389" t="str">
            <v>Volqueta (3,8 m³)</v>
          </cell>
          <cell r="D389" t="str">
            <v>Chevrolet</v>
          </cell>
          <cell r="E389" t="str">
            <v>C-70 149/189</v>
          </cell>
          <cell r="F389" t="str">
            <v>3,8M³</v>
          </cell>
          <cell r="G389" t="str">
            <v>DIA</v>
          </cell>
          <cell r="H389">
            <v>75600</v>
          </cell>
        </row>
        <row r="390">
          <cell r="A390" t="str">
            <v>E1008</v>
          </cell>
          <cell r="B390" t="str">
            <v>Motoniveladoras</v>
          </cell>
          <cell r="C390" t="str">
            <v>Motoniveladora (125HP)</v>
          </cell>
          <cell r="D390" t="str">
            <v>Caterpillar</v>
          </cell>
          <cell r="E390" t="str">
            <v>12 serie F (89H) PS</v>
          </cell>
          <cell r="F390" t="str">
            <v>*</v>
          </cell>
          <cell r="G390" t="str">
            <v>DIA</v>
          </cell>
          <cell r="H390">
            <v>179200</v>
          </cell>
        </row>
        <row r="391">
          <cell r="A391" t="str">
            <v>E1009</v>
          </cell>
          <cell r="B391" t="str">
            <v>Cilindros vibratorios lisos</v>
          </cell>
          <cell r="C391" t="str">
            <v>Cilindro vibratorio liso de arrastre</v>
          </cell>
          <cell r="D391" t="str">
            <v>Bomag</v>
          </cell>
          <cell r="E391" t="str">
            <v>BW 4</v>
          </cell>
          <cell r="F391" t="str">
            <v>*</v>
          </cell>
          <cell r="G391" t="str">
            <v>DIA</v>
          </cell>
          <cell r="H391">
            <v>140000</v>
          </cell>
        </row>
        <row r="392">
          <cell r="A392" t="str">
            <v>E1010</v>
          </cell>
          <cell r="B392" t="str">
            <v>Irrigador</v>
          </cell>
          <cell r="C392" t="str">
            <v>Carrotanque</v>
          </cell>
          <cell r="D392" t="str">
            <v>*</v>
          </cell>
          <cell r="E392" t="str">
            <v>*</v>
          </cell>
          <cell r="F392" t="str">
            <v>1000GAL</v>
          </cell>
          <cell r="G392" t="str">
            <v>DIA</v>
          </cell>
          <cell r="H392">
            <v>78400</v>
          </cell>
        </row>
        <row r="393">
          <cell r="A393" t="str">
            <v>E1011</v>
          </cell>
          <cell r="B393" t="str">
            <v>Terminadoras de asfalto</v>
          </cell>
          <cell r="C393" t="str">
            <v>Finisher, sobre orugas</v>
          </cell>
          <cell r="D393" t="str">
            <v>Baber Greene</v>
          </cell>
          <cell r="E393" t="str">
            <v>SB 111</v>
          </cell>
          <cell r="F393" t="str">
            <v>*</v>
          </cell>
          <cell r="G393" t="str">
            <v>DIA</v>
          </cell>
          <cell r="H393">
            <v>184800</v>
          </cell>
        </row>
        <row r="394">
          <cell r="A394" t="str">
            <v>E1012</v>
          </cell>
          <cell r="B394" t="str">
            <v>Cilindradores en tandem</v>
          </cell>
          <cell r="C394" t="str">
            <v>Cilindro estático</v>
          </cell>
          <cell r="D394" t="str">
            <v>Bomag</v>
          </cell>
          <cell r="E394" t="str">
            <v>S 812A</v>
          </cell>
          <cell r="F394" t="str">
            <v>*</v>
          </cell>
          <cell r="G394" t="str">
            <v>DIA</v>
          </cell>
          <cell r="H394">
            <v>140000</v>
          </cell>
        </row>
        <row r="395">
          <cell r="A395" t="str">
            <v>E1013</v>
          </cell>
          <cell r="B395" t="str">
            <v>Tractores</v>
          </cell>
          <cell r="C395" t="str">
            <v>Buldozer (220HP), sobre orugas</v>
          </cell>
          <cell r="D395" t="str">
            <v>Komatsu</v>
          </cell>
          <cell r="E395" t="str">
            <v>D 85A-18</v>
          </cell>
          <cell r="F395" t="str">
            <v>*</v>
          </cell>
          <cell r="G395" t="str">
            <v>DIA</v>
          </cell>
          <cell r="H395">
            <v>133000</v>
          </cell>
        </row>
        <row r="396">
          <cell r="A396" t="str">
            <v>E1014</v>
          </cell>
          <cell r="B396" t="str">
            <v>Irrigador de asfalto</v>
          </cell>
          <cell r="C396" t="str">
            <v>Irrigador de asfalto (1000gal)</v>
          </cell>
          <cell r="D396" t="str">
            <v>Rosco</v>
          </cell>
          <cell r="E396" t="str">
            <v>RES</v>
          </cell>
          <cell r="F396" t="str">
            <v>1000GAL</v>
          </cell>
          <cell r="G396" t="str">
            <v>DIA</v>
          </cell>
          <cell r="H396">
            <v>112000</v>
          </cell>
        </row>
        <row r="397">
          <cell r="A397" t="str">
            <v>E1015</v>
          </cell>
          <cell r="B397" t="str">
            <v>Vibradores para concreto</v>
          </cell>
          <cell r="C397" t="str">
            <v>Compresor vibrador</v>
          </cell>
          <cell r="D397" t="str">
            <v>Bosch</v>
          </cell>
          <cell r="E397" t="str">
            <v>1331 eje flexible 14'</v>
          </cell>
          <cell r="F397" t="str">
            <v>*</v>
          </cell>
          <cell r="G397" t="str">
            <v>DIA</v>
          </cell>
          <cell r="H397">
            <v>75600</v>
          </cell>
        </row>
        <row r="398">
          <cell r="A398" t="str">
            <v>E1016</v>
          </cell>
          <cell r="B398" t="str">
            <v>Perforadoras</v>
          </cell>
          <cell r="C398" t="str">
            <v>Perforador (rompe pavimentos)</v>
          </cell>
          <cell r="D398" t="str">
            <v>Ingersoll-Rand</v>
          </cell>
          <cell r="E398" t="str">
            <v>*</v>
          </cell>
          <cell r="F398" t="str">
            <v>*</v>
          </cell>
          <cell r="G398" t="str">
            <v>DIA</v>
          </cell>
          <cell r="H398">
            <v>128800</v>
          </cell>
        </row>
        <row r="399">
          <cell r="A399" t="str">
            <v>E1017</v>
          </cell>
          <cell r="B399" t="str">
            <v>Cargadores</v>
          </cell>
          <cell r="C399" t="str">
            <v>Cargador sobre llanata</v>
          </cell>
          <cell r="D399" t="str">
            <v>Allis Chalmers</v>
          </cell>
          <cell r="E399" t="str">
            <v>840B</v>
          </cell>
          <cell r="F399" t="str">
            <v>0,95M³</v>
          </cell>
          <cell r="G399" t="str">
            <v>DIA</v>
          </cell>
          <cell r="H399">
            <v>134400</v>
          </cell>
        </row>
        <row r="400">
          <cell r="A400" t="str">
            <v>E1018</v>
          </cell>
          <cell r="B400" t="str">
            <v>Mezcladoras de concreto</v>
          </cell>
          <cell r="C400" t="str">
            <v>Mezcladora genérica</v>
          </cell>
          <cell r="D400" t="str">
            <v>Proyecol</v>
          </cell>
          <cell r="E400" t="str">
            <v>6E Motor eléctrico</v>
          </cell>
          <cell r="F400" t="str">
            <v>0,17M³</v>
          </cell>
          <cell r="G400" t="str">
            <v>DIA</v>
          </cell>
          <cell r="H400">
            <v>10500</v>
          </cell>
        </row>
        <row r="401">
          <cell r="A401" t="str">
            <v>E1019</v>
          </cell>
          <cell r="B401" t="str">
            <v>Vehículos livianos</v>
          </cell>
          <cell r="C401" t="str">
            <v>Campero</v>
          </cell>
          <cell r="D401" t="str">
            <v>Nissan</v>
          </cell>
          <cell r="E401" t="str">
            <v>Patrol 4x4</v>
          </cell>
          <cell r="F401" t="str">
            <v>*</v>
          </cell>
          <cell r="G401" t="str">
            <v>DIA</v>
          </cell>
          <cell r="H401">
            <v>23333.33</v>
          </cell>
        </row>
        <row r="402">
          <cell r="A402" t="str">
            <v>E1020</v>
          </cell>
          <cell r="B402" t="str">
            <v>Vibradores</v>
          </cell>
          <cell r="C402" t="str">
            <v>Rana vibratoria</v>
          </cell>
          <cell r="D402" t="str">
            <v>*</v>
          </cell>
          <cell r="E402" t="str">
            <v>*</v>
          </cell>
          <cell r="F402" t="str">
            <v>*</v>
          </cell>
          <cell r="G402" t="str">
            <v>DIA</v>
          </cell>
          <cell r="H402">
            <v>15400</v>
          </cell>
        </row>
        <row r="403">
          <cell r="A403" t="str">
            <v>E1021</v>
          </cell>
          <cell r="B403" t="str">
            <v>Motobombas</v>
          </cell>
          <cell r="C403" t="str">
            <v>Motobomba genérica</v>
          </cell>
          <cell r="D403" t="str">
            <v>Genérica</v>
          </cell>
          <cell r="E403" t="str">
            <v>Sumergible</v>
          </cell>
          <cell r="F403" t="str">
            <v>*</v>
          </cell>
          <cell r="G403" t="str">
            <v>DIA</v>
          </cell>
          <cell r="H403">
            <v>11463</v>
          </cell>
        </row>
        <row r="404">
          <cell r="A404" t="str">
            <v>E2000</v>
          </cell>
          <cell r="B404" t="str">
            <v>Equipo [alquiler]:</v>
          </cell>
        </row>
        <row r="405">
          <cell r="A405" t="str">
            <v>E2001</v>
          </cell>
          <cell r="B405" t="str">
            <v>Vibradores</v>
          </cell>
          <cell r="C405" t="str">
            <v>Vibrador electrico</v>
          </cell>
          <cell r="D405" t="str">
            <v>*</v>
          </cell>
          <cell r="E405" t="str">
            <v>*</v>
          </cell>
          <cell r="F405" t="str">
            <v>*</v>
          </cell>
          <cell r="G405" t="str">
            <v>DIA</v>
          </cell>
          <cell r="H405">
            <v>10687.5</v>
          </cell>
        </row>
        <row r="406">
          <cell r="A406" t="str">
            <v>E2002</v>
          </cell>
          <cell r="B406" t="str">
            <v>Compresores de aire portátiles</v>
          </cell>
          <cell r="C406" t="str">
            <v>Compresor de 2 martillos (vibradores)</v>
          </cell>
          <cell r="D406" t="str">
            <v>*</v>
          </cell>
          <cell r="E406" t="str">
            <v>*</v>
          </cell>
          <cell r="F406" t="str">
            <v>*</v>
          </cell>
          <cell r="G406" t="str">
            <v>DIA</v>
          </cell>
          <cell r="H406">
            <v>1236000</v>
          </cell>
        </row>
        <row r="407">
          <cell r="A407" t="str">
            <v>E2003</v>
          </cell>
          <cell r="B407" t="str">
            <v xml:space="preserve">Cortadora de ladrillo </v>
          </cell>
          <cell r="C407" t="str">
            <v>*</v>
          </cell>
          <cell r="D407" t="str">
            <v>*</v>
          </cell>
          <cell r="E407" t="str">
            <v>*</v>
          </cell>
          <cell r="F407" t="str">
            <v>*</v>
          </cell>
          <cell r="G407" t="str">
            <v>DIA</v>
          </cell>
          <cell r="H407">
            <v>13750</v>
          </cell>
        </row>
        <row r="408">
          <cell r="A408" t="str">
            <v>E2004</v>
          </cell>
          <cell r="B408" t="str">
            <v>Escalera transporte vertical</v>
          </cell>
          <cell r="C408" t="str">
            <v>*</v>
          </cell>
          <cell r="D408" t="str">
            <v>*</v>
          </cell>
          <cell r="E408" t="str">
            <v>*</v>
          </cell>
          <cell r="F408" t="str">
            <v>*</v>
          </cell>
          <cell r="G408" t="str">
            <v>DIA</v>
          </cell>
          <cell r="H408">
            <v>415.62</v>
          </cell>
        </row>
        <row r="409">
          <cell r="A409" t="str">
            <v>E2005</v>
          </cell>
          <cell r="B409" t="str">
            <v xml:space="preserve">Paral corriente </v>
          </cell>
          <cell r="C409" t="str">
            <v>*</v>
          </cell>
          <cell r="D409" t="str">
            <v>*</v>
          </cell>
          <cell r="E409" t="str">
            <v>*</v>
          </cell>
          <cell r="F409" t="str">
            <v>*</v>
          </cell>
          <cell r="G409" t="str">
            <v>DIA</v>
          </cell>
          <cell r="H409">
            <v>50</v>
          </cell>
        </row>
        <row r="410">
          <cell r="A410" t="str">
            <v>E2006</v>
          </cell>
          <cell r="B410" t="str">
            <v>Torres grúas</v>
          </cell>
          <cell r="C410" t="str">
            <v>Grua H50 1200KG</v>
          </cell>
          <cell r="D410" t="str">
            <v>*</v>
          </cell>
          <cell r="E410" t="str">
            <v>*</v>
          </cell>
          <cell r="F410" t="str">
            <v>*</v>
          </cell>
          <cell r="G410" t="str">
            <v>DIA</v>
          </cell>
          <cell r="H410">
            <v>800000</v>
          </cell>
        </row>
        <row r="411">
          <cell r="A411" t="str">
            <v>E2007</v>
          </cell>
          <cell r="B411" t="str">
            <v>Equipo de soldadura</v>
          </cell>
          <cell r="C411" t="str">
            <v>*</v>
          </cell>
          <cell r="D411" t="str">
            <v>*</v>
          </cell>
          <cell r="E411" t="str">
            <v>*</v>
          </cell>
          <cell r="F411" t="str">
            <v>*</v>
          </cell>
          <cell r="G411" t="str">
            <v>DIA</v>
          </cell>
          <cell r="H411">
            <v>50000</v>
          </cell>
        </row>
        <row r="412">
          <cell r="A412" t="str">
            <v>E2008</v>
          </cell>
          <cell r="B412" t="str">
            <v>Equipo de topografía</v>
          </cell>
          <cell r="C412" t="str">
            <v>*</v>
          </cell>
          <cell r="D412" t="str">
            <v>*</v>
          </cell>
          <cell r="E412" t="str">
            <v>*</v>
          </cell>
          <cell r="F412" t="str">
            <v>*</v>
          </cell>
          <cell r="G412" t="str">
            <v>DIA</v>
          </cell>
          <cell r="H412">
            <v>7000</v>
          </cell>
        </row>
        <row r="413">
          <cell r="A413" t="str">
            <v>E2009</v>
          </cell>
          <cell r="B413" t="str">
            <v>Andamio colgante</v>
          </cell>
          <cell r="C413" t="str">
            <v>*</v>
          </cell>
          <cell r="D413" t="str">
            <v>*</v>
          </cell>
          <cell r="E413" t="str">
            <v>*</v>
          </cell>
          <cell r="F413" t="str">
            <v>*</v>
          </cell>
          <cell r="G413" t="str">
            <v>DIA</v>
          </cell>
          <cell r="H413">
            <v>750</v>
          </cell>
        </row>
        <row r="414">
          <cell r="A414" t="str">
            <v>E2010</v>
          </cell>
          <cell r="B414" t="str">
            <v>Andamio metalico tubular</v>
          </cell>
          <cell r="C414" t="str">
            <v>*</v>
          </cell>
          <cell r="D414" t="str">
            <v>*</v>
          </cell>
          <cell r="E414" t="str">
            <v>*</v>
          </cell>
          <cell r="F414" t="str">
            <v>*</v>
          </cell>
          <cell r="G414" t="str">
            <v>DIA</v>
          </cell>
          <cell r="H414">
            <v>200</v>
          </cell>
        </row>
        <row r="415">
          <cell r="A415" t="str">
            <v>E2011</v>
          </cell>
          <cell r="B415" t="str">
            <v>Andamio sección</v>
          </cell>
          <cell r="C415" t="str">
            <v>*</v>
          </cell>
          <cell r="D415" t="str">
            <v>*</v>
          </cell>
          <cell r="E415" t="str">
            <v>*</v>
          </cell>
          <cell r="F415" t="str">
            <v>*</v>
          </cell>
          <cell r="G415" t="str">
            <v>DIA</v>
          </cell>
          <cell r="H415">
            <v>158.33000000000001</v>
          </cell>
        </row>
        <row r="416">
          <cell r="A416" t="str">
            <v>E2012</v>
          </cell>
          <cell r="B416" t="str">
            <v>Camilla en madera 0,70x1,40</v>
          </cell>
          <cell r="C416" t="str">
            <v>*</v>
          </cell>
          <cell r="D416" t="str">
            <v>*</v>
          </cell>
          <cell r="E416" t="str">
            <v>*</v>
          </cell>
          <cell r="F416" t="str">
            <v>*</v>
          </cell>
          <cell r="G416" t="str">
            <v>DIA</v>
          </cell>
          <cell r="H416">
            <v>49.87</v>
          </cell>
        </row>
        <row r="417">
          <cell r="A417" t="str">
            <v>E2013</v>
          </cell>
          <cell r="B417" t="str">
            <v>Camilla en madera para formaleta</v>
          </cell>
          <cell r="C417" t="str">
            <v>*</v>
          </cell>
          <cell r="D417" t="str">
            <v>*</v>
          </cell>
          <cell r="E417" t="str">
            <v>*</v>
          </cell>
          <cell r="F417" t="str">
            <v>*</v>
          </cell>
          <cell r="G417" t="str">
            <v>DIA</v>
          </cell>
          <cell r="H417">
            <v>58.12</v>
          </cell>
        </row>
        <row r="418">
          <cell r="A418" t="str">
            <v>E2014</v>
          </cell>
          <cell r="B418" t="str">
            <v>Formaleta para columnas 30x30</v>
          </cell>
          <cell r="C418" t="str">
            <v>*</v>
          </cell>
          <cell r="D418" t="str">
            <v>*</v>
          </cell>
          <cell r="E418" t="str">
            <v>*</v>
          </cell>
          <cell r="F418" t="str">
            <v>*</v>
          </cell>
          <cell r="G418" t="str">
            <v>DIA</v>
          </cell>
          <cell r="H418">
            <v>25.83</v>
          </cell>
        </row>
        <row r="419">
          <cell r="A419" t="str">
            <v>E2015</v>
          </cell>
          <cell r="B419" t="str">
            <v>Formaleta para columnas 50x50</v>
          </cell>
          <cell r="C419" t="str">
            <v>*</v>
          </cell>
          <cell r="D419" t="str">
            <v>*</v>
          </cell>
          <cell r="E419" t="str">
            <v>*</v>
          </cell>
          <cell r="F419" t="str">
            <v>*</v>
          </cell>
          <cell r="G419" t="str">
            <v>DIA</v>
          </cell>
          <cell r="H419">
            <v>812.5</v>
          </cell>
        </row>
        <row r="420">
          <cell r="A420" t="str">
            <v>E2016</v>
          </cell>
          <cell r="B420" t="str">
            <v>Formaleta entrepisos &lt;200 m²</v>
          </cell>
          <cell r="C420" t="str">
            <v>*</v>
          </cell>
          <cell r="D420" t="str">
            <v>*</v>
          </cell>
          <cell r="E420" t="str">
            <v>*</v>
          </cell>
          <cell r="F420" t="str">
            <v>*</v>
          </cell>
          <cell r="G420" t="str">
            <v>DIA</v>
          </cell>
          <cell r="H420">
            <v>96.45</v>
          </cell>
        </row>
        <row r="421">
          <cell r="A421" t="str">
            <v>E2017</v>
          </cell>
          <cell r="B421" t="str">
            <v>Formaleta de entrepisos &lt;500 m²</v>
          </cell>
          <cell r="C421" t="str">
            <v>*</v>
          </cell>
          <cell r="D421" t="str">
            <v>*</v>
          </cell>
          <cell r="E421" t="str">
            <v>*</v>
          </cell>
          <cell r="F421" t="str">
            <v>*</v>
          </cell>
          <cell r="G421" t="str">
            <v>DIA</v>
          </cell>
          <cell r="H421">
            <v>103.12</v>
          </cell>
        </row>
        <row r="422">
          <cell r="A422" t="str">
            <v>E2018</v>
          </cell>
          <cell r="B422" t="str">
            <v>Formaleta [camilla+parales+cerchas+crucetas]</v>
          </cell>
          <cell r="C422" t="str">
            <v>*</v>
          </cell>
          <cell r="D422" t="str">
            <v>*</v>
          </cell>
          <cell r="E422" t="str">
            <v>*</v>
          </cell>
          <cell r="F422" t="str">
            <v>*</v>
          </cell>
          <cell r="G422" t="str">
            <v>DIA</v>
          </cell>
          <cell r="H422">
            <v>2778.75</v>
          </cell>
        </row>
        <row r="424">
          <cell r="A424" t="str">
            <v>BASE DE DATOS MANO DE OBRA</v>
          </cell>
        </row>
        <row r="425">
          <cell r="A425" t="str">
            <v>CODIGO</v>
          </cell>
          <cell r="B425" t="str">
            <v>DESCRIPCION</v>
          </cell>
          <cell r="C425" t="str">
            <v>UN</v>
          </cell>
          <cell r="D425" t="str">
            <v>VALOR UNITARIO</v>
          </cell>
        </row>
        <row r="426">
          <cell r="A426" t="str">
            <v>C1000</v>
          </cell>
          <cell r="B426" t="str">
            <v>Ingeniero director</v>
          </cell>
          <cell r="C426" t="str">
            <v>MES</v>
          </cell>
          <cell r="D426">
            <v>1450000</v>
          </cell>
        </row>
        <row r="427">
          <cell r="A427" t="str">
            <v>C1001</v>
          </cell>
          <cell r="B427" t="str">
            <v>Ingeniero residente</v>
          </cell>
          <cell r="C427" t="str">
            <v>MES</v>
          </cell>
          <cell r="D427">
            <v>928000</v>
          </cell>
        </row>
        <row r="428">
          <cell r="A428" t="str">
            <v>C1002</v>
          </cell>
          <cell r="B428" t="str">
            <v>Ingeniero de producción</v>
          </cell>
          <cell r="C428" t="str">
            <v>MES</v>
          </cell>
          <cell r="D428">
            <v>754000</v>
          </cell>
        </row>
        <row r="429">
          <cell r="A429" t="str">
            <v>C1003</v>
          </cell>
          <cell r="B429" t="str">
            <v>Topógrafo</v>
          </cell>
          <cell r="C429" t="str">
            <v>MES</v>
          </cell>
          <cell r="D429">
            <v>464000</v>
          </cell>
        </row>
        <row r="430">
          <cell r="A430" t="str">
            <v>C1004</v>
          </cell>
          <cell r="B430" t="str">
            <v>Cadenero I</v>
          </cell>
          <cell r="C430" t="str">
            <v>MES</v>
          </cell>
          <cell r="D430">
            <v>232000</v>
          </cell>
        </row>
        <row r="431">
          <cell r="A431" t="str">
            <v>C1005</v>
          </cell>
          <cell r="B431" t="str">
            <v>Cadenero II</v>
          </cell>
          <cell r="C431" t="str">
            <v>MES</v>
          </cell>
          <cell r="D431">
            <v>191400</v>
          </cell>
        </row>
        <row r="432">
          <cell r="A432" t="str">
            <v>C1006</v>
          </cell>
          <cell r="B432" t="str">
            <v>Estaquero</v>
          </cell>
          <cell r="C432" t="str">
            <v>MES</v>
          </cell>
          <cell r="D432">
            <v>145000</v>
          </cell>
        </row>
        <row r="433">
          <cell r="A433" t="str">
            <v>C1007</v>
          </cell>
          <cell r="B433" t="str">
            <v>Topógrafo inspector</v>
          </cell>
          <cell r="C433" t="str">
            <v>MES</v>
          </cell>
          <cell r="D433">
            <v>522000</v>
          </cell>
        </row>
        <row r="434">
          <cell r="A434" t="str">
            <v>C1008</v>
          </cell>
          <cell r="B434" t="str">
            <v>Almacenista</v>
          </cell>
          <cell r="C434" t="str">
            <v>MES</v>
          </cell>
          <cell r="D434">
            <v>220000</v>
          </cell>
        </row>
        <row r="435">
          <cell r="A435" t="str">
            <v>C1009</v>
          </cell>
          <cell r="B435" t="str">
            <v>Asistente administración</v>
          </cell>
          <cell r="C435" t="str">
            <v>MES</v>
          </cell>
          <cell r="D435">
            <v>290000</v>
          </cell>
        </row>
        <row r="436">
          <cell r="A436" t="str">
            <v>C1010</v>
          </cell>
          <cell r="B436" t="str">
            <v>Celador</v>
          </cell>
          <cell r="C436" t="str">
            <v>MES</v>
          </cell>
          <cell r="D436">
            <v>150000</v>
          </cell>
        </row>
        <row r="437">
          <cell r="A437" t="str">
            <v>C1011</v>
          </cell>
          <cell r="B437" t="str">
            <v>Inspector de equipos</v>
          </cell>
          <cell r="C437" t="str">
            <v>MES</v>
          </cell>
          <cell r="D437">
            <v>348000</v>
          </cell>
        </row>
        <row r="438">
          <cell r="A438" t="str">
            <v>C1012</v>
          </cell>
          <cell r="B438" t="str">
            <v>Maestro</v>
          </cell>
          <cell r="C438" t="str">
            <v>MES</v>
          </cell>
          <cell r="D438">
            <v>462850</v>
          </cell>
        </row>
        <row r="439">
          <cell r="A439" t="str">
            <v>C1013</v>
          </cell>
          <cell r="B439" t="str">
            <v>Oficial</v>
          </cell>
          <cell r="C439" t="str">
            <v>JORNAL</v>
          </cell>
          <cell r="D439">
            <v>8120</v>
          </cell>
        </row>
        <row r="440">
          <cell r="A440" t="str">
            <v>C1014</v>
          </cell>
          <cell r="B440" t="str">
            <v>Obrero</v>
          </cell>
          <cell r="C440" t="str">
            <v>JORNAL</v>
          </cell>
          <cell r="D440">
            <v>5800</v>
          </cell>
        </row>
        <row r="441">
          <cell r="A441" t="str">
            <v>C1015</v>
          </cell>
          <cell r="B441" t="str">
            <v>Conductor</v>
          </cell>
          <cell r="C441" t="str">
            <v>MES</v>
          </cell>
          <cell r="D441">
            <v>232000</v>
          </cell>
        </row>
        <row r="443">
          <cell r="A443" t="str">
            <v>BASE DE DATOS TRANSPORTE</v>
          </cell>
        </row>
        <row r="444">
          <cell r="A444" t="str">
            <v>CODIGO</v>
          </cell>
          <cell r="B444" t="str">
            <v>MATERIAL</v>
          </cell>
          <cell r="C444" t="str">
            <v>UN</v>
          </cell>
          <cell r="D444" t="str">
            <v>PRECIO UNITARIO</v>
          </cell>
        </row>
        <row r="445">
          <cell r="A445" t="str">
            <v>T1000</v>
          </cell>
          <cell r="B445" t="str">
            <v>Materiales</v>
          </cell>
        </row>
        <row r="446">
          <cell r="A446" t="str">
            <v>T1001</v>
          </cell>
          <cell r="B446" t="str">
            <v>Base</v>
          </cell>
          <cell r="C446" t="str">
            <v>KM</v>
          </cell>
          <cell r="D446">
            <v>145000</v>
          </cell>
        </row>
        <row r="447">
          <cell r="A447" t="str">
            <v>T1002</v>
          </cell>
          <cell r="B447" t="str">
            <v>Sub-base</v>
          </cell>
          <cell r="C447" t="str">
            <v>KM</v>
          </cell>
          <cell r="D447">
            <v>166000</v>
          </cell>
        </row>
      </sheetData>
      <sheetData sheetId="1">
        <row r="9">
          <cell r="D9" t="str">
            <v>2.4.b</v>
          </cell>
          <cell r="E9" t="str">
            <v>EXCAVACION DEL MATERIAL COMUN DE CORTES, CANALES Y PRESTAMOS</v>
          </cell>
          <cell r="F9" t="str">
            <v>M³</v>
          </cell>
          <cell r="G9">
            <v>78000</v>
          </cell>
        </row>
        <row r="10">
          <cell r="D10" t="str">
            <v>2.4.a.1</v>
          </cell>
          <cell r="E10" t="str">
            <v>EXCAVACION EN ROCA DE CORTES, CANALES Y PRESTAMOS SIN USO DE EXPLOSIVOS</v>
          </cell>
          <cell r="F10" t="str">
            <v>M³</v>
          </cell>
          <cell r="G10">
            <v>11700</v>
          </cell>
        </row>
        <row r="11">
          <cell r="D11" t="str">
            <v>2.4.a.2</v>
          </cell>
          <cell r="E11" t="str">
            <v>EXCAVACION EN ROCA DE CORTES, CANALES Y PRESTAMOS CON USO DE EXPLOSIVOS</v>
          </cell>
          <cell r="F11" t="str">
            <v>M³</v>
          </cell>
          <cell r="G11">
            <v>3900</v>
          </cell>
        </row>
        <row r="12">
          <cell r="D12" t="str">
            <v>2.5</v>
          </cell>
          <cell r="E12" t="str">
            <v>SOBREACARREOS DE EXCAVACION (DESPUES DE 100 MTS)</v>
          </cell>
          <cell r="F12" t="str">
            <v>M³ - KM</v>
          </cell>
          <cell r="G12">
            <v>142500</v>
          </cell>
        </row>
        <row r="13">
          <cell r="D13">
            <v>4</v>
          </cell>
          <cell r="E13" t="str">
            <v>CONFORMACION DE LA CALZADA EXISTENTE</v>
          </cell>
          <cell r="F13" t="str">
            <v>KM</v>
          </cell>
          <cell r="G13">
            <v>12</v>
          </cell>
        </row>
        <row r="14">
          <cell r="D14" t="str">
            <v>10.P</v>
          </cell>
          <cell r="E14" t="str">
            <v>SUB-BASE GRANULAR COMPACTA: INCLUYE EXPLOTACION, CARGUE, TRANSPORTE Y PROCESO</v>
          </cell>
          <cell r="F14" t="str">
            <v>M³</v>
          </cell>
          <cell r="G14">
            <v>14640</v>
          </cell>
        </row>
        <row r="15">
          <cell r="D15" t="str">
            <v>12.P</v>
          </cell>
          <cell r="E15" t="str">
            <v>BASE GRANULAR COMPACTA: INCLUYE EXPLOTACION, CARGUE, TRANSPORTE Y PROCESO</v>
          </cell>
          <cell r="F15" t="str">
            <v>M³</v>
          </cell>
          <cell r="G15">
            <v>9900</v>
          </cell>
        </row>
        <row r="16">
          <cell r="D16" t="str">
            <v>20.P</v>
          </cell>
          <cell r="E16" t="str">
            <v>IMPRIMACION CON EMULSION ASFALTICA CRL</v>
          </cell>
          <cell r="F16" t="str">
            <v>M²</v>
          </cell>
          <cell r="G16">
            <v>7150</v>
          </cell>
        </row>
        <row r="17">
          <cell r="D17" t="str">
            <v>33.1.b</v>
          </cell>
          <cell r="E17" t="str">
            <v>RODADURA B-1150 ESPESOR 5CM COMPACTOS, INCLUYE IMPRIMACION</v>
          </cell>
          <cell r="F17" t="str">
            <v>M²</v>
          </cell>
          <cell r="G17">
            <v>71500</v>
          </cell>
        </row>
        <row r="18">
          <cell r="D18" t="str">
            <v>43.P</v>
          </cell>
          <cell r="E18" t="str">
            <v>CUNETAS REVESTIDAS EN CONCRETO</v>
          </cell>
          <cell r="F18" t="str">
            <v>M³</v>
          </cell>
          <cell r="G18">
            <v>674</v>
          </cell>
        </row>
        <row r="19">
          <cell r="D19" t="str">
            <v>32.7.1</v>
          </cell>
          <cell r="E19" t="str">
            <v>CONCRETO CICLOPEO CLASE 6 PARA BASES</v>
          </cell>
          <cell r="F19" t="str">
            <v>M³</v>
          </cell>
          <cell r="G19">
            <v>60</v>
          </cell>
        </row>
        <row r="20">
          <cell r="D20" t="str">
            <v>32.7.2</v>
          </cell>
          <cell r="E20" t="str">
            <v>CONCRETO CICLOPEO CLASE 6 PARA ELEVACIONES</v>
          </cell>
          <cell r="F20" t="str">
            <v>M³</v>
          </cell>
          <cell r="G20">
            <v>100</v>
          </cell>
        </row>
        <row r="21">
          <cell r="D21" t="str">
            <v>41.1</v>
          </cell>
          <cell r="E21" t="str">
            <v>TUBERIA DE CONCRETO D=24"</v>
          </cell>
          <cell r="F21" t="str">
            <v>ML</v>
          </cell>
          <cell r="G21">
            <v>140</v>
          </cell>
        </row>
        <row r="22">
          <cell r="D22" t="str">
            <v>40.3</v>
          </cell>
          <cell r="E22" t="str">
            <v>TUBERIA DE CONCRETO REFORZADO D=36"</v>
          </cell>
          <cell r="F22" t="str">
            <v>ML</v>
          </cell>
          <cell r="G22">
            <v>28</v>
          </cell>
        </row>
        <row r="23">
          <cell r="D23" t="str">
            <v>32.6</v>
          </cell>
          <cell r="E23" t="str">
            <v>CONCRETO CLASE F PARA SOLADOS</v>
          </cell>
          <cell r="F23" t="str">
            <v>M³</v>
          </cell>
          <cell r="G23">
            <v>50</v>
          </cell>
        </row>
        <row r="24">
          <cell r="D24" t="str">
            <v>30.2.a</v>
          </cell>
          <cell r="E24" t="str">
            <v>EXCAVACIONES SECAS EN MATERIAL COMUN</v>
          </cell>
          <cell r="F24" t="str">
            <v>M³</v>
          </cell>
          <cell r="G24">
            <v>650</v>
          </cell>
        </row>
        <row r="25">
          <cell r="D25" t="str">
            <v>20.0.a</v>
          </cell>
          <cell r="E25" t="str">
            <v>EXCAVACIONES SECAS EN ROCA</v>
          </cell>
          <cell r="F25" t="str">
            <v>M³</v>
          </cell>
          <cell r="G25">
            <v>30</v>
          </cell>
        </row>
        <row r="26">
          <cell r="D26" t="str">
            <v>30.2.b.1</v>
          </cell>
          <cell r="E26" t="str">
            <v>EXCAVACIONES BAJO AGUA EN MATERIAL COMUN</v>
          </cell>
          <cell r="F26" t="str">
            <v>M³</v>
          </cell>
          <cell r="G26">
            <v>80</v>
          </cell>
        </row>
        <row r="27">
          <cell r="D27" t="str">
            <v>30.2.b.2</v>
          </cell>
          <cell r="E27" t="str">
            <v>EXCAVACIONES BAJO AGUA EN ROCA</v>
          </cell>
          <cell r="F27" t="str">
            <v>M³</v>
          </cell>
          <cell r="G27">
            <v>5</v>
          </cell>
        </row>
        <row r="28">
          <cell r="D28" t="str">
            <v>32.4.1</v>
          </cell>
          <cell r="E28" t="str">
            <v>CONCRETO PARA BOXCULVERT 3000 PSI</v>
          </cell>
          <cell r="F28" t="str">
            <v>M³</v>
          </cell>
          <cell r="G28">
            <v>15</v>
          </cell>
        </row>
        <row r="29">
          <cell r="D29" t="str">
            <v>32.4.2</v>
          </cell>
          <cell r="E29" t="str">
            <v>CONCRETO PARA PLACA Y VIGA 3000 PSI</v>
          </cell>
          <cell r="F29" t="str">
            <v>M³</v>
          </cell>
          <cell r="G29">
            <v>25</v>
          </cell>
        </row>
        <row r="30">
          <cell r="D30" t="str">
            <v>33.1</v>
          </cell>
          <cell r="E30" t="str">
            <v>HIERRO DE REFUERZO POR 60</v>
          </cell>
          <cell r="F30" t="str">
            <v>KG</v>
          </cell>
          <cell r="G30">
            <v>2450</v>
          </cell>
        </row>
        <row r="31">
          <cell r="D31" t="str">
            <v>33.2</v>
          </cell>
          <cell r="E31" t="str">
            <v>HIERRO DE REFUERZO A-37</v>
          </cell>
          <cell r="F31" t="str">
            <v>KG</v>
          </cell>
          <cell r="G31">
            <v>300</v>
          </cell>
        </row>
        <row r="32">
          <cell r="D32" t="str">
            <v>3.2.15</v>
          </cell>
          <cell r="E32" t="str">
            <v>FILTRO GEOTEXTIL</v>
          </cell>
          <cell r="F32" t="str">
            <v>M³</v>
          </cell>
          <cell r="G32">
            <v>480</v>
          </cell>
        </row>
        <row r="33">
          <cell r="D33">
            <v>50</v>
          </cell>
          <cell r="E33" t="str">
            <v>GAVIONES</v>
          </cell>
          <cell r="F33" t="str">
            <v>M³</v>
          </cell>
          <cell r="G33">
            <v>300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 PRECIOS"/>
      <sheetName val="CUADRI"/>
      <sheetName val="MOR1-4"/>
      <sheetName val="MOR 1-5"/>
      <sheetName val="Cto2500"/>
      <sheetName val="Cto3000"/>
      <sheetName val="ACERO0 A-37"/>
      <sheetName val="ACERO PDR-60"/>
      <sheetName val="DESMONTE"/>
      <sheetName val="DESCAPOTE"/>
      <sheetName val="REPLANTEO Y TRAZADO"/>
      <sheetName val="EXCAV. REDES"/>
      <sheetName val="EXCAV CIMIENTO"/>
      <sheetName val="RELLENO  RECEBO COMPAC"/>
      <sheetName val="ALISTADO DE PISO e= 0,04"/>
      <sheetName val="CICLOPEO"/>
      <sheetName val="VIGA CIMENTA,15 x.20"/>
      <sheetName val="VIGA AEREA (0,15x.20) "/>
      <sheetName val="COL(,15X.20)"/>
      <sheetName val="VIGA CINTA DE AMARRE"/>
      <sheetName val="MAMPOSTERIA  TOLETE"/>
      <sheetName val="MAMPOSTERIA BLOQUE N°5"/>
      <sheetName val="CUBIE ASBESTO CEMEN TEJ N°6 "/>
      <sheetName val="CUBIE ASBESTO CEMEN TEJ N°8"/>
      <sheetName val="PAÑETE LISO"/>
      <sheetName val="PLACA DE CONTRAPISO e=0,06"/>
      <sheetName val="PLACA TANQUE e=0,10"/>
      <sheetName val="INST.MARCOS"/>
      <sheetName val="INSTAL. VENTANA "/>
      <sheetName val="INSTAL. PUERTAS"/>
      <sheetName val="ENCNAPE COCINA"/>
      <sheetName val="ENCHAPE BAÑO PISO"/>
      <sheetName val="ENCHAPE BAÑO PARED"/>
      <sheetName val="PISO CERAMICA"/>
      <sheetName val="ADOQUIN"/>
      <sheetName val="INST. VIDRIOS"/>
      <sheetName val="ESTUCO Y PINTURA TIPO1"/>
      <sheetName val="VINILO S-PAÑETE 2 MANOS"/>
      <sheetName val="LADRIL A LA VISTA"/>
      <sheetName val="INST. Y SUMINISTRO BAÑO"/>
      <sheetName val="INST. TANQUE"/>
      <sheetName val="ASEO GENERAL"/>
      <sheetName val="PUNTO SANITARIO 3&quot;"/>
      <sheetName val="PUNTO SANIT2&quot;"/>
      <sheetName val="PUNTO SANIT 4&quot;"/>
      <sheetName val="PUNTO SANITN 6&quot;"/>
      <sheetName val="RED HIDRAULICA"/>
      <sheetName val="TUBERIA GRES 4&quot;"/>
      <sheetName val="CINSPEC,5x,5"/>
      <sheetName val="CINSPEC.7x.7"/>
      <sheetName val="LAMPARA TOMECON"/>
      <sheetName val="POLO TIERRA"/>
      <sheetName val="TABLER.PARCIAL4CIRC"/>
      <sheetName val="RED ELECTRICA"/>
      <sheetName val="LAVADERO PREFABRICADO"/>
      <sheetName val="MESON"/>
      <sheetName val="EXPLAN Y COMP VIA"/>
      <sheetName val="BASE RECEBO"/>
      <sheetName val="SUB BASE"/>
      <sheetName val="EXCAVACION BORDILLO"/>
      <sheetName val="INSTL BORDILLO PREFABRICADO"/>
      <sheetName val="RESUMEN"/>
      <sheetName val="RESUMEN2"/>
      <sheetName val="M_PROY"/>
      <sheetName val="EQUIP"/>
      <sheetName val="ESTADO VÍA-CRIT.TECNICO"/>
      <sheetName val="L_PRECIOS"/>
      <sheetName val="MOR_1-5"/>
      <sheetName val="ACERO0_A-37"/>
      <sheetName val="ACERO_PDR-60"/>
      <sheetName val="REPLANTEO_Y_TRAZADO"/>
      <sheetName val="EXCAV__REDES"/>
      <sheetName val="EXCAV_CIMIENTO"/>
      <sheetName val="RELLENO__RECEBO_COMPAC"/>
      <sheetName val="ALISTADO_DE_PISO_e=_0,04"/>
      <sheetName val="VIGA_CIMENTA,15_x_20"/>
      <sheetName val="VIGA_AEREA_(0,15x_20)_"/>
      <sheetName val="COL(,15X_20)"/>
      <sheetName val="VIGA_CINTA_DE_AMARRE"/>
      <sheetName val="MAMPOSTERIA__TOLETE"/>
      <sheetName val="MAMPOSTERIA_BLOQUE_N°5"/>
      <sheetName val="CUBIE_ASBESTO_CEMEN_TEJ_N°6_"/>
      <sheetName val="CUBIE_ASBESTO_CEMEN_TEJ_N°8"/>
      <sheetName val="PAÑETE_LISO"/>
      <sheetName val="PLACA_DE_CONTRAPISO_e=0,06"/>
      <sheetName val="PLACA_TANQUE_e=0,10"/>
      <sheetName val="INST_MARCOS"/>
      <sheetName val="INSTAL__VENTANA_"/>
      <sheetName val="INSTAL__PUERTAS"/>
      <sheetName val="ENCNAPE_COCINA"/>
      <sheetName val="ENCHAPE_BAÑO_PISO"/>
      <sheetName val="ENCHAPE_BAÑO_PARED"/>
      <sheetName val="PISO_CERAMICA"/>
      <sheetName val="INST__VIDRIOS"/>
      <sheetName val="ESTUCO_Y_PINTURA_TIPO1"/>
      <sheetName val="VINILO_S-PAÑETE_2_MANOS"/>
      <sheetName val="LADRIL_A_LA_VISTA"/>
      <sheetName val="INST__Y_SUMINISTRO_BAÑO"/>
      <sheetName val="INST__TANQUE"/>
      <sheetName val="ASEO_GENERAL"/>
      <sheetName val="PUNTO_SANITARIO_3&quot;"/>
      <sheetName val="PUNTO_SANIT2&quot;"/>
      <sheetName val="PUNTO_SANIT_4&quot;"/>
      <sheetName val="PUNTO_SANITN_6&quot;"/>
      <sheetName val="RED_HIDRAULICA"/>
      <sheetName val="TUBERIA_GRES_4&quot;"/>
      <sheetName val="CINSPEC_7x_7"/>
      <sheetName val="LAMPARA_TOMECON"/>
      <sheetName val="POLO_TIERRA"/>
      <sheetName val="TABLER_PARCIAL4CIRC"/>
      <sheetName val="RED_ELECTRICA"/>
      <sheetName val="LAVADERO_PREFABRICADO"/>
      <sheetName val="EXPLAN_Y_COMP_VIA"/>
      <sheetName val="BASE_RECEBO"/>
      <sheetName val="SUB_BASE"/>
      <sheetName val="EXCAVACION_BORDILLO"/>
      <sheetName val="INSTL_BORDILLO_PREFABRICADO"/>
      <sheetName val="ESTADO_VÍA-CRIT_TECNICO"/>
      <sheetName val="L_PRECIOS1"/>
      <sheetName val="MOR_1-51"/>
      <sheetName val="ACERO0_A-371"/>
      <sheetName val="ACERO_PDR-601"/>
      <sheetName val="REPLANTEO_Y_TRAZADO1"/>
      <sheetName val="EXCAV__REDES1"/>
      <sheetName val="EXCAV_CIMIENTO1"/>
      <sheetName val="RELLENO__RECEBO_COMPAC1"/>
      <sheetName val="ALISTADO_DE_PISO_e=_0,041"/>
      <sheetName val="VIGA_CIMENTA,15_x_201"/>
      <sheetName val="VIGA_AEREA_(0,15x_20)_1"/>
      <sheetName val="COL(,15X_20)1"/>
      <sheetName val="VIGA_CINTA_DE_AMARRE1"/>
      <sheetName val="MAMPOSTERIA__TOLETE1"/>
      <sheetName val="MAMPOSTERIA_BLOQUE_N°51"/>
      <sheetName val="CUBIE_ASBESTO_CEMEN_TEJ_N°6_1"/>
      <sheetName val="CUBIE_ASBESTO_CEMEN_TEJ_N°81"/>
      <sheetName val="PAÑETE_LISO1"/>
      <sheetName val="PLACA_DE_CONTRAPISO_e=0,061"/>
      <sheetName val="PLACA_TANQUE_e=0,101"/>
      <sheetName val="INST_MARCOS1"/>
      <sheetName val="INSTAL__VENTANA_1"/>
      <sheetName val="INSTAL__PUERTAS1"/>
      <sheetName val="ENCNAPE_COCINA1"/>
      <sheetName val="ENCHAPE_BAÑO_PISO1"/>
      <sheetName val="ENCHAPE_BAÑO_PARED1"/>
      <sheetName val="PISO_CERAMICA1"/>
      <sheetName val="INST__VIDRIOS1"/>
      <sheetName val="ESTUCO_Y_PINTURA_TIPO11"/>
      <sheetName val="VINILO_S-PAÑETE_2_MANOS1"/>
      <sheetName val="LADRIL_A_LA_VISTA1"/>
      <sheetName val="INST__Y_SUMINISTRO_BAÑO1"/>
      <sheetName val="INST__TANQUE1"/>
      <sheetName val="ASEO_GENERAL1"/>
      <sheetName val="PUNTO_SANITARIO_3&quot;1"/>
      <sheetName val="PUNTO_SANIT2&quot;1"/>
      <sheetName val="PUNTO_SANIT_4&quot;1"/>
      <sheetName val="PUNTO_SANITN_6&quot;1"/>
      <sheetName val="RED_HIDRAULICA1"/>
      <sheetName val="TUBERIA_GRES_4&quot;1"/>
      <sheetName val="CINSPEC_7x_71"/>
      <sheetName val="LAMPARA_TOMECON1"/>
      <sheetName val="POLO_TIERRA1"/>
      <sheetName val="TABLER_PARCIAL4CIRC1"/>
      <sheetName val="RED_ELECTRICA1"/>
      <sheetName val="LAVADERO_PREFABRICADO1"/>
      <sheetName val="EXPLAN_Y_COMP_VIA1"/>
      <sheetName val="BASE_RECEBO1"/>
      <sheetName val="SUB_BASE1"/>
      <sheetName val="EXCAVACION_BORDILLO1"/>
      <sheetName val="INSTL_BORDILLO_PREFABRICADO1"/>
      <sheetName val="ESTADO_VÍA-CRIT_TECNICO1"/>
      <sheetName val="L_PRECIOS2"/>
      <sheetName val="MOR_1-52"/>
      <sheetName val="ACERO0_A-372"/>
      <sheetName val="ACERO_PDR-602"/>
      <sheetName val="REPLANTEO_Y_TRAZADO2"/>
      <sheetName val="EXCAV__REDES2"/>
      <sheetName val="EXCAV_CIMIENTO2"/>
      <sheetName val="RELLENO__RECEBO_COMPAC2"/>
      <sheetName val="ALISTADO_DE_PISO_e=_0,042"/>
      <sheetName val="VIGA_CIMENTA,15_x_202"/>
      <sheetName val="VIGA_AEREA_(0,15x_20)_2"/>
      <sheetName val="COL(,15X_20)2"/>
      <sheetName val="VIGA_CINTA_DE_AMARRE2"/>
      <sheetName val="MAMPOSTERIA__TOLETE2"/>
      <sheetName val="MAMPOSTERIA_BLOQUE_N°52"/>
      <sheetName val="CUBIE_ASBESTO_CEMEN_TEJ_N°6_2"/>
      <sheetName val="CUBIE_ASBESTO_CEMEN_TEJ_N°82"/>
      <sheetName val="PAÑETE_LISO2"/>
      <sheetName val="PLACA_DE_CONTRAPISO_e=0,062"/>
      <sheetName val="PLACA_TANQUE_e=0,102"/>
      <sheetName val="INST_MARCOS2"/>
      <sheetName val="INSTAL__VENTANA_2"/>
      <sheetName val="INSTAL__PUERTAS2"/>
      <sheetName val="ENCNAPE_COCINA2"/>
      <sheetName val="ENCHAPE_BAÑO_PISO2"/>
      <sheetName val="ENCHAPE_BAÑO_PARED2"/>
      <sheetName val="PISO_CERAMICA2"/>
      <sheetName val="INST__VIDRIOS2"/>
      <sheetName val="ESTUCO_Y_PINTURA_TIPO12"/>
      <sheetName val="VINILO_S-PAÑETE_2_MANOS2"/>
      <sheetName val="LADRIL_A_LA_VISTA2"/>
      <sheetName val="INST__Y_SUMINISTRO_BAÑO2"/>
      <sheetName val="INST__TANQUE2"/>
      <sheetName val="ASEO_GENERAL2"/>
      <sheetName val="PUNTO_SANITARIO_3&quot;2"/>
      <sheetName val="PUNTO_SANIT2&quot;2"/>
      <sheetName val="PUNTO_SANIT_4&quot;2"/>
      <sheetName val="PUNTO_SANITN_6&quot;2"/>
      <sheetName val="RED_HIDRAULICA2"/>
      <sheetName val="TUBERIA_GRES_4&quot;2"/>
      <sheetName val="CINSPEC_7x_72"/>
      <sheetName val="LAMPARA_TOMECON2"/>
      <sheetName val="POLO_TIERRA2"/>
      <sheetName val="TABLER_PARCIAL4CIRC2"/>
      <sheetName val="RED_ELECTRICA2"/>
      <sheetName val="LAVADERO_PREFABRICADO2"/>
      <sheetName val="EXPLAN_Y_COMP_VIA2"/>
      <sheetName val="BASE_RECEBO2"/>
      <sheetName val="SUB_BASE2"/>
      <sheetName val="EXCAVACION_BORDILLO2"/>
      <sheetName val="INSTL_BORDILLO_PREFABRICADO2"/>
      <sheetName val="ESTADO_VÍA-CRIT_TECNICO2"/>
      <sheetName val="L_PRECIOS4"/>
      <sheetName val="MOR_1-54"/>
      <sheetName val="ACERO0_A-374"/>
      <sheetName val="ACERO_PDR-604"/>
      <sheetName val="REPLANTEO_Y_TRAZADO4"/>
      <sheetName val="EXCAV__REDES4"/>
      <sheetName val="EXCAV_CIMIENTO4"/>
      <sheetName val="RELLENO__RECEBO_COMPAC4"/>
      <sheetName val="ALISTADO_DE_PISO_e=_0,044"/>
      <sheetName val="VIGA_CIMENTA,15_x_204"/>
      <sheetName val="VIGA_AEREA_(0,15x_20)_4"/>
      <sheetName val="COL(,15X_20)4"/>
      <sheetName val="VIGA_CINTA_DE_AMARRE4"/>
      <sheetName val="MAMPOSTERIA__TOLETE4"/>
      <sheetName val="MAMPOSTERIA_BLOQUE_N°54"/>
      <sheetName val="CUBIE_ASBESTO_CEMEN_TEJ_N°6_4"/>
      <sheetName val="CUBIE_ASBESTO_CEMEN_TEJ_N°84"/>
      <sheetName val="PAÑETE_LISO4"/>
      <sheetName val="PLACA_DE_CONTRAPISO_e=0,064"/>
      <sheetName val="PLACA_TANQUE_e=0,104"/>
      <sheetName val="INST_MARCOS4"/>
      <sheetName val="INSTAL__VENTANA_4"/>
      <sheetName val="INSTAL__PUERTAS4"/>
      <sheetName val="ENCNAPE_COCINA4"/>
      <sheetName val="ENCHAPE_BAÑO_PISO4"/>
      <sheetName val="ENCHAPE_BAÑO_PARED4"/>
      <sheetName val="PISO_CERAMICA4"/>
      <sheetName val="INST__VIDRIOS4"/>
      <sheetName val="ESTUCO_Y_PINTURA_TIPO14"/>
      <sheetName val="VINILO_S-PAÑETE_2_MANOS4"/>
      <sheetName val="LADRIL_A_LA_VISTA4"/>
      <sheetName val="INST__Y_SUMINISTRO_BAÑO4"/>
      <sheetName val="INST__TANQUE4"/>
      <sheetName val="ASEO_GENERAL4"/>
      <sheetName val="PUNTO_SANITARIO_3&quot;4"/>
      <sheetName val="PUNTO_SANIT2&quot;4"/>
      <sheetName val="PUNTO_SANIT_4&quot;4"/>
      <sheetName val="PUNTO_SANITN_6&quot;4"/>
      <sheetName val="RED_HIDRAULICA4"/>
      <sheetName val="TUBERIA_GRES_4&quot;4"/>
      <sheetName val="CINSPEC_7x_74"/>
      <sheetName val="LAMPARA_TOMECON4"/>
      <sheetName val="POLO_TIERRA4"/>
      <sheetName val="TABLER_PARCIAL4CIRC4"/>
      <sheetName val="RED_ELECTRICA4"/>
      <sheetName val="LAVADERO_PREFABRICADO4"/>
      <sheetName val="EXPLAN_Y_COMP_VIA4"/>
      <sheetName val="BASE_RECEBO4"/>
      <sheetName val="SUB_BASE4"/>
      <sheetName val="EXCAVACION_BORDILLO4"/>
      <sheetName val="INSTL_BORDILLO_PREFABRICADO4"/>
      <sheetName val="ESTADO_VÍA-CRIT_TECNICO4"/>
      <sheetName val="L_PRECIOS3"/>
      <sheetName val="MOR_1-53"/>
      <sheetName val="ACERO0_A-373"/>
      <sheetName val="ACERO_PDR-603"/>
      <sheetName val="REPLANTEO_Y_TRAZADO3"/>
      <sheetName val="EXCAV__REDES3"/>
      <sheetName val="EXCAV_CIMIENTO3"/>
      <sheetName val="RELLENO__RECEBO_COMPAC3"/>
      <sheetName val="ALISTADO_DE_PISO_e=_0,043"/>
      <sheetName val="VIGA_CIMENTA,15_x_203"/>
      <sheetName val="VIGA_AEREA_(0,15x_20)_3"/>
      <sheetName val="COL(,15X_20)3"/>
      <sheetName val="VIGA_CINTA_DE_AMARRE3"/>
      <sheetName val="MAMPOSTERIA__TOLETE3"/>
      <sheetName val="MAMPOSTERIA_BLOQUE_N°53"/>
      <sheetName val="CUBIE_ASBESTO_CEMEN_TEJ_N°6_3"/>
      <sheetName val="CUBIE_ASBESTO_CEMEN_TEJ_N°83"/>
      <sheetName val="PAÑETE_LISO3"/>
      <sheetName val="PLACA_DE_CONTRAPISO_e=0,063"/>
      <sheetName val="PLACA_TANQUE_e=0,103"/>
      <sheetName val="INST_MARCOS3"/>
      <sheetName val="INSTAL__VENTANA_3"/>
      <sheetName val="INSTAL__PUERTAS3"/>
      <sheetName val="ENCNAPE_COCINA3"/>
      <sheetName val="ENCHAPE_BAÑO_PISO3"/>
      <sheetName val="ENCHAPE_BAÑO_PARED3"/>
      <sheetName val="PISO_CERAMICA3"/>
      <sheetName val="INST__VIDRIOS3"/>
      <sheetName val="ESTUCO_Y_PINTURA_TIPO13"/>
      <sheetName val="VINILO_S-PAÑETE_2_MANOS3"/>
      <sheetName val="LADRIL_A_LA_VISTA3"/>
      <sheetName val="INST__Y_SUMINISTRO_BAÑO3"/>
      <sheetName val="INST__TANQUE3"/>
      <sheetName val="ASEO_GENERAL3"/>
      <sheetName val="PUNTO_SANITARIO_3&quot;3"/>
      <sheetName val="PUNTO_SANIT2&quot;3"/>
      <sheetName val="PUNTO_SANIT_4&quot;3"/>
      <sheetName val="PUNTO_SANITN_6&quot;3"/>
      <sheetName val="RED_HIDRAULICA3"/>
      <sheetName val="TUBERIA_GRES_4&quot;3"/>
      <sheetName val="CINSPEC_7x_73"/>
      <sheetName val="LAMPARA_TOMECON3"/>
      <sheetName val="POLO_TIERRA3"/>
      <sheetName val="TABLER_PARCIAL4CIRC3"/>
      <sheetName val="RED_ELECTRICA3"/>
      <sheetName val="LAVADERO_PREFABRICADO3"/>
      <sheetName val="EXPLAN_Y_COMP_VIA3"/>
      <sheetName val="BASE_RECEBO3"/>
      <sheetName val="SUB_BASE3"/>
      <sheetName val="EXCAVACION_BORDILLO3"/>
      <sheetName val="INSTL_BORDILLO_PREFABRICADO3"/>
      <sheetName val="ESTADO_VÍA-CRIT_TECNICO3"/>
      <sheetName val="L_PRECIOS6"/>
      <sheetName val="MOR_1-56"/>
      <sheetName val="ACERO0_A-376"/>
      <sheetName val="ACERO_PDR-606"/>
      <sheetName val="REPLANTEO_Y_TRAZADO6"/>
      <sheetName val="EXCAV__REDES6"/>
      <sheetName val="EXCAV_CIMIENTO6"/>
      <sheetName val="RELLENO__RECEBO_COMPAC6"/>
      <sheetName val="ALISTADO_DE_PISO_e=_0,046"/>
      <sheetName val="VIGA_CIMENTA,15_x_206"/>
      <sheetName val="VIGA_AEREA_(0,15x_20)_6"/>
      <sheetName val="COL(,15X_20)6"/>
      <sheetName val="VIGA_CINTA_DE_AMARRE6"/>
      <sheetName val="MAMPOSTERIA__TOLETE6"/>
      <sheetName val="MAMPOSTERIA_BLOQUE_N°56"/>
      <sheetName val="CUBIE_ASBESTO_CEMEN_TEJ_N°6_6"/>
      <sheetName val="CUBIE_ASBESTO_CEMEN_TEJ_N°86"/>
      <sheetName val="PAÑETE_LISO6"/>
      <sheetName val="PLACA_DE_CONTRAPISO_e=0,066"/>
      <sheetName val="PLACA_TANQUE_e=0,106"/>
      <sheetName val="INST_MARCOS6"/>
      <sheetName val="INSTAL__VENTANA_6"/>
      <sheetName val="INSTAL__PUERTAS6"/>
      <sheetName val="ENCNAPE_COCINA6"/>
      <sheetName val="ENCHAPE_BAÑO_PISO6"/>
      <sheetName val="ENCHAPE_BAÑO_PARED6"/>
      <sheetName val="PISO_CERAMICA6"/>
      <sheetName val="INST__VIDRIOS6"/>
      <sheetName val="ESTUCO_Y_PINTURA_TIPO16"/>
      <sheetName val="VINILO_S-PAÑETE_2_MANOS6"/>
      <sheetName val="LADRIL_A_LA_VISTA6"/>
      <sheetName val="INST__Y_SUMINISTRO_BAÑO6"/>
      <sheetName val="INST__TANQUE6"/>
      <sheetName val="ASEO_GENERAL6"/>
      <sheetName val="PUNTO_SANITARIO_3&quot;6"/>
      <sheetName val="PUNTO_SANIT2&quot;6"/>
      <sheetName val="PUNTO_SANIT_4&quot;6"/>
      <sheetName val="PUNTO_SANITN_6&quot;6"/>
      <sheetName val="RED_HIDRAULICA6"/>
      <sheetName val="TUBERIA_GRES_4&quot;6"/>
      <sheetName val="CINSPEC_7x_76"/>
      <sheetName val="LAMPARA_TOMECON6"/>
      <sheetName val="POLO_TIERRA6"/>
      <sheetName val="TABLER_PARCIAL4CIRC6"/>
      <sheetName val="RED_ELECTRICA6"/>
      <sheetName val="LAVADERO_PREFABRICADO6"/>
      <sheetName val="EXPLAN_Y_COMP_VIA6"/>
      <sheetName val="BASE_RECEBO6"/>
      <sheetName val="SUB_BASE6"/>
      <sheetName val="EXCAVACION_BORDILLO6"/>
      <sheetName val="INSTL_BORDILLO_PREFABRICADO6"/>
      <sheetName val="ESTADO_VÍA-CRIT_TECNICO6"/>
      <sheetName val="L_PRECIOS5"/>
      <sheetName val="MOR_1-55"/>
      <sheetName val="ACERO0_A-375"/>
      <sheetName val="ACERO_PDR-605"/>
      <sheetName val="REPLANTEO_Y_TRAZADO5"/>
      <sheetName val="EXCAV__REDES5"/>
      <sheetName val="EXCAV_CIMIENTO5"/>
      <sheetName val="RELLENO__RECEBO_COMPAC5"/>
      <sheetName val="ALISTADO_DE_PISO_e=_0,045"/>
      <sheetName val="VIGA_CIMENTA,15_x_205"/>
      <sheetName val="VIGA_AEREA_(0,15x_20)_5"/>
      <sheetName val="COL(,15X_20)5"/>
      <sheetName val="VIGA_CINTA_DE_AMARRE5"/>
      <sheetName val="MAMPOSTERIA__TOLETE5"/>
      <sheetName val="MAMPOSTERIA_BLOQUE_N°55"/>
      <sheetName val="CUBIE_ASBESTO_CEMEN_TEJ_N°6_5"/>
      <sheetName val="CUBIE_ASBESTO_CEMEN_TEJ_N°85"/>
      <sheetName val="PAÑETE_LISO5"/>
      <sheetName val="PLACA_DE_CONTRAPISO_e=0,065"/>
      <sheetName val="PLACA_TANQUE_e=0,105"/>
      <sheetName val="INST_MARCOS5"/>
      <sheetName val="INSTAL__VENTANA_5"/>
      <sheetName val="INSTAL__PUERTAS5"/>
      <sheetName val="ENCNAPE_COCINA5"/>
      <sheetName val="ENCHAPE_BAÑO_PISO5"/>
      <sheetName val="ENCHAPE_BAÑO_PARED5"/>
      <sheetName val="PISO_CERAMICA5"/>
      <sheetName val="INST__VIDRIOS5"/>
      <sheetName val="ESTUCO_Y_PINTURA_TIPO15"/>
      <sheetName val="VINILO_S-PAÑETE_2_MANOS5"/>
      <sheetName val="LADRIL_A_LA_VISTA5"/>
      <sheetName val="INST__Y_SUMINISTRO_BAÑO5"/>
      <sheetName val="INST__TANQUE5"/>
      <sheetName val="ASEO_GENERAL5"/>
      <sheetName val="PUNTO_SANITARIO_3&quot;5"/>
      <sheetName val="PUNTO_SANIT2&quot;5"/>
      <sheetName val="PUNTO_SANIT_4&quot;5"/>
      <sheetName val="PUNTO_SANITN_6&quot;5"/>
      <sheetName val="RED_HIDRAULICA5"/>
      <sheetName val="TUBERIA_GRES_4&quot;5"/>
      <sheetName val="CINSPEC_7x_75"/>
      <sheetName val="LAMPARA_TOMECON5"/>
      <sheetName val="POLO_TIERRA5"/>
      <sheetName val="TABLER_PARCIAL4CIRC5"/>
      <sheetName val="RED_ELECTRICA5"/>
      <sheetName val="LAVADERO_PREFABRICADO5"/>
      <sheetName val="EXPLAN_Y_COMP_VIA5"/>
      <sheetName val="BASE_RECEBO5"/>
      <sheetName val="SUB_BASE5"/>
      <sheetName val="EXCAVACION_BORDILLO5"/>
      <sheetName val="INSTL_BORDILLO_PREFABRICADO5"/>
      <sheetName val="ESTADO_VÍA-CRIT_TECNICO5"/>
      <sheetName val="L_PRECIOS7"/>
      <sheetName val="MOR_1-57"/>
      <sheetName val="ACERO0_A-377"/>
      <sheetName val="ACERO_PDR-607"/>
      <sheetName val="REPLANTEO_Y_TRAZADO7"/>
      <sheetName val="EXCAV__REDES7"/>
      <sheetName val="EXCAV_CIMIENTO7"/>
      <sheetName val="RELLENO__RECEBO_COMPAC7"/>
      <sheetName val="ALISTADO_DE_PISO_e=_0,047"/>
      <sheetName val="VIGA_CIMENTA,15_x_207"/>
      <sheetName val="VIGA_AEREA_(0,15x_20)_7"/>
      <sheetName val="COL(,15X_20)7"/>
      <sheetName val="VIGA_CINTA_DE_AMARRE7"/>
      <sheetName val="MAMPOSTERIA__TOLETE7"/>
      <sheetName val="MAMPOSTERIA_BLOQUE_N°57"/>
      <sheetName val="CUBIE_ASBESTO_CEMEN_TEJ_N°6_7"/>
      <sheetName val="CUBIE_ASBESTO_CEMEN_TEJ_N°87"/>
      <sheetName val="PAÑETE_LISO7"/>
      <sheetName val="PLACA_DE_CONTRAPISO_e=0,067"/>
      <sheetName val="PLACA_TANQUE_e=0,107"/>
      <sheetName val="INST_MARCOS7"/>
      <sheetName val="INSTAL__VENTANA_7"/>
      <sheetName val="INSTAL__PUERTAS7"/>
      <sheetName val="ENCNAPE_COCINA7"/>
      <sheetName val="ENCHAPE_BAÑO_PISO7"/>
      <sheetName val="ENCHAPE_BAÑO_PARED7"/>
      <sheetName val="PISO_CERAMICA7"/>
      <sheetName val="INST__VIDRIOS7"/>
      <sheetName val="ESTUCO_Y_PINTURA_TIPO17"/>
      <sheetName val="VINILO_S-PAÑETE_2_MANOS7"/>
      <sheetName val="LADRIL_A_LA_VISTA7"/>
      <sheetName val="INST__Y_SUMINISTRO_BAÑO7"/>
      <sheetName val="INST__TANQUE7"/>
      <sheetName val="ASEO_GENERAL7"/>
      <sheetName val="PUNTO_SANITARIO_3&quot;7"/>
      <sheetName val="PUNTO_SANIT2&quot;7"/>
      <sheetName val="PUNTO_SANIT_4&quot;7"/>
      <sheetName val="PUNTO_SANITN_6&quot;7"/>
      <sheetName val="RED_HIDRAULICA7"/>
      <sheetName val="TUBERIA_GRES_4&quot;7"/>
      <sheetName val="CINSPEC_7x_77"/>
      <sheetName val="LAMPARA_TOMECON7"/>
      <sheetName val="POLO_TIERRA7"/>
      <sheetName val="TABLER_PARCIAL4CIRC7"/>
      <sheetName val="RED_ELECTRICA7"/>
      <sheetName val="LAVADERO_PREFABRICADO7"/>
      <sheetName val="EXPLAN_Y_COMP_VIA7"/>
      <sheetName val="BASE_RECEBO7"/>
      <sheetName val="SUB_BASE7"/>
      <sheetName val="EXCAVACION_BORDILLO7"/>
      <sheetName val="INSTL_BORDILLO_PREFABRICADO7"/>
      <sheetName val="ESTADO_VÍA-CRIT_TECNICO7"/>
      <sheetName val="L_PRECIOS8"/>
      <sheetName val="MOR_1-58"/>
      <sheetName val="ACERO0_A-378"/>
      <sheetName val="ACERO_PDR-608"/>
      <sheetName val="REPLANTEO_Y_TRAZADO8"/>
      <sheetName val="EXCAV__REDES8"/>
      <sheetName val="EXCAV_CIMIENTO8"/>
      <sheetName val="RELLENO__RECEBO_COMPAC8"/>
      <sheetName val="ALISTADO_DE_PISO_e=_0,048"/>
      <sheetName val="VIGA_CIMENTA,15_x_208"/>
      <sheetName val="VIGA_AEREA_(0,15x_20)_8"/>
      <sheetName val="COL(,15X_20)8"/>
      <sheetName val="VIGA_CINTA_DE_AMARRE8"/>
      <sheetName val="MAMPOSTERIA__TOLETE8"/>
      <sheetName val="MAMPOSTERIA_BLOQUE_N°58"/>
      <sheetName val="CUBIE_ASBESTO_CEMEN_TEJ_N°6_8"/>
      <sheetName val="CUBIE_ASBESTO_CEMEN_TEJ_N°88"/>
      <sheetName val="PAÑETE_LISO8"/>
      <sheetName val="PLACA_DE_CONTRAPISO_e=0,068"/>
      <sheetName val="PLACA_TANQUE_e=0,108"/>
      <sheetName val="INST_MARCOS8"/>
      <sheetName val="INSTAL__VENTANA_8"/>
      <sheetName val="INSTAL__PUERTAS8"/>
      <sheetName val="ENCNAPE_COCINA8"/>
      <sheetName val="ENCHAPE_BAÑO_PISO8"/>
      <sheetName val="ENCHAPE_BAÑO_PARED8"/>
      <sheetName val="PISO_CERAMICA8"/>
      <sheetName val="INST__VIDRIOS8"/>
      <sheetName val="ESTUCO_Y_PINTURA_TIPO18"/>
      <sheetName val="VINILO_S-PAÑETE_2_MANOS8"/>
      <sheetName val="LADRIL_A_LA_VISTA8"/>
      <sheetName val="INST__Y_SUMINISTRO_BAÑO8"/>
      <sheetName val="INST__TANQUE8"/>
      <sheetName val="ASEO_GENERAL8"/>
      <sheetName val="PUNTO_SANITARIO_3&quot;8"/>
      <sheetName val="PUNTO_SANIT2&quot;8"/>
      <sheetName val="PUNTO_SANIT_4&quot;8"/>
      <sheetName val="PUNTO_SANITN_6&quot;8"/>
      <sheetName val="RED_HIDRAULICA8"/>
      <sheetName val="TUBERIA_GRES_4&quot;8"/>
      <sheetName val="CINSPEC_7x_78"/>
      <sheetName val="LAMPARA_TOMECON8"/>
      <sheetName val="POLO_TIERRA8"/>
      <sheetName val="TABLER_PARCIAL4CIRC8"/>
      <sheetName val="RED_ELECTRICA8"/>
      <sheetName val="LAVADERO_PREFABRICADO8"/>
      <sheetName val="EXPLAN_Y_COMP_VIA8"/>
      <sheetName val="BASE_RECEBO8"/>
      <sheetName val="SUB_BASE8"/>
      <sheetName val="EXCAVACION_BORDILLO8"/>
      <sheetName val="INSTL_BORDILLO_PREFABRICADO8"/>
      <sheetName val="ESTADO_VÍA-CRIT_TECNICO8"/>
      <sheetName val="L_PRECIOS9"/>
      <sheetName val="MOR_1-59"/>
      <sheetName val="ACERO0_A-379"/>
      <sheetName val="ACERO_PDR-609"/>
      <sheetName val="REPLANTEO_Y_TRAZADO9"/>
      <sheetName val="EXCAV__REDES9"/>
      <sheetName val="EXCAV_CIMIENTO9"/>
      <sheetName val="RELLENO__RECEBO_COMPAC9"/>
      <sheetName val="ALISTADO_DE_PISO_e=_0,049"/>
      <sheetName val="VIGA_CIMENTA,15_x_209"/>
      <sheetName val="VIGA_AEREA_(0,15x_20)_9"/>
      <sheetName val="COL(,15X_20)9"/>
      <sheetName val="VIGA_CINTA_DE_AMARRE9"/>
      <sheetName val="MAMPOSTERIA__TOLETE9"/>
      <sheetName val="MAMPOSTERIA_BLOQUE_N°59"/>
      <sheetName val="CUBIE_ASBESTO_CEMEN_TEJ_N°6_9"/>
      <sheetName val="CUBIE_ASBESTO_CEMEN_TEJ_N°89"/>
      <sheetName val="PAÑETE_LISO9"/>
      <sheetName val="PLACA_DE_CONTRAPISO_e=0,069"/>
      <sheetName val="PLACA_TANQUE_e=0,109"/>
      <sheetName val="INST_MARCOS9"/>
      <sheetName val="INSTAL__VENTANA_9"/>
      <sheetName val="INSTAL__PUERTAS9"/>
      <sheetName val="ENCNAPE_COCINA9"/>
      <sheetName val="ENCHAPE_BAÑO_PISO9"/>
      <sheetName val="ENCHAPE_BAÑO_PARED9"/>
      <sheetName val="PISO_CERAMICA9"/>
      <sheetName val="INST__VIDRIOS9"/>
      <sheetName val="ESTUCO_Y_PINTURA_TIPO19"/>
      <sheetName val="VINILO_S-PAÑETE_2_MANOS9"/>
      <sheetName val="LADRIL_A_LA_VISTA9"/>
      <sheetName val="INST__Y_SUMINISTRO_BAÑO9"/>
      <sheetName val="INST__TANQUE9"/>
      <sheetName val="ASEO_GENERAL9"/>
      <sheetName val="PUNTO_SANITARIO_3&quot;9"/>
      <sheetName val="PUNTO_SANIT2&quot;9"/>
      <sheetName val="PUNTO_SANIT_4&quot;9"/>
      <sheetName val="PUNTO_SANITN_6&quot;9"/>
      <sheetName val="RED_HIDRAULICA9"/>
      <sheetName val="TUBERIA_GRES_4&quot;9"/>
      <sheetName val="CINSPEC_7x_79"/>
      <sheetName val="LAMPARA_TOMECON9"/>
      <sheetName val="POLO_TIERRA9"/>
      <sheetName val="TABLER_PARCIAL4CIRC9"/>
      <sheetName val="RED_ELECTRICA9"/>
      <sheetName val="LAVADERO_PREFABRICADO9"/>
      <sheetName val="EXPLAN_Y_COMP_VIA9"/>
      <sheetName val="BASE_RECEBO9"/>
      <sheetName val="SUB_BASE9"/>
      <sheetName val="EXCAVACION_BORDILLO9"/>
      <sheetName val="INSTL_BORDILLO_PREFABRICADO9"/>
      <sheetName val="ESTADO_VÍA-CRIT_TECNICO9"/>
      <sheetName val="otros"/>
      <sheetName val="Equipo"/>
      <sheetName val="INDICE"/>
    </sheetNames>
    <sheetDataSet>
      <sheetData sheetId="0" refreshError="1">
        <row r="5">
          <cell r="A5" t="str">
            <v>REFE</v>
          </cell>
          <cell r="B5" t="str">
            <v>MATERIAL</v>
          </cell>
          <cell r="C5" t="str">
            <v>UNID</v>
          </cell>
          <cell r="D5" t="str">
            <v>PRECIO</v>
          </cell>
        </row>
        <row r="7">
          <cell r="A7" t="str">
            <v>000100</v>
          </cell>
          <cell r="B7" t="str">
            <v>AGREGADOS Y CEMENTO</v>
          </cell>
        </row>
        <row r="8">
          <cell r="A8" t="str">
            <v>000101</v>
          </cell>
          <cell r="B8" t="str">
            <v xml:space="preserve">ARENA </v>
          </cell>
          <cell r="C8" t="str">
            <v>M3.</v>
          </cell>
          <cell r="D8">
            <v>18000</v>
          </cell>
        </row>
        <row r="9">
          <cell r="A9" t="str">
            <v>000102</v>
          </cell>
          <cell r="B9" t="str">
            <v>AGUA</v>
          </cell>
          <cell r="C9" t="str">
            <v>LTS.</v>
          </cell>
          <cell r="D9">
            <v>5</v>
          </cell>
        </row>
        <row r="10">
          <cell r="A10" t="str">
            <v>000103</v>
          </cell>
          <cell r="B10" t="str">
            <v>GRAVILLA TRITURADA</v>
          </cell>
          <cell r="C10" t="str">
            <v>CUBO</v>
          </cell>
          <cell r="D10">
            <v>50000</v>
          </cell>
        </row>
        <row r="11">
          <cell r="A11" t="str">
            <v>000104</v>
          </cell>
          <cell r="B11" t="str">
            <v>PIEDRA MEDIA ZONGA</v>
          </cell>
          <cell r="C11" t="str">
            <v>M3.</v>
          </cell>
          <cell r="D11">
            <v>28000</v>
          </cell>
        </row>
        <row r="12">
          <cell r="A12" t="str">
            <v>000105</v>
          </cell>
          <cell r="B12" t="str">
            <v xml:space="preserve">CEMENTO GRIS </v>
          </cell>
          <cell r="C12" t="str">
            <v>KG.</v>
          </cell>
          <cell r="D12">
            <v>200</v>
          </cell>
        </row>
        <row r="13">
          <cell r="A13" t="str">
            <v>000106</v>
          </cell>
          <cell r="B13" t="str">
            <v>COLOR MINERAL NACIONAL</v>
          </cell>
          <cell r="C13" t="str">
            <v>KG.</v>
          </cell>
          <cell r="D13">
            <v>2400</v>
          </cell>
        </row>
        <row r="14">
          <cell r="A14" t="str">
            <v>000107</v>
          </cell>
          <cell r="B14" t="str">
            <v>CAL (BLANCA) 10 Kg</v>
          </cell>
          <cell r="C14" t="str">
            <v>KG.</v>
          </cell>
          <cell r="D14">
            <v>4500</v>
          </cell>
        </row>
        <row r="15">
          <cell r="A15" t="str">
            <v>000108</v>
          </cell>
          <cell r="B15" t="str">
            <v>CONCRETO 2500 PSI</v>
          </cell>
          <cell r="C15" t="str">
            <v>M3.</v>
          </cell>
          <cell r="D15">
            <v>194022.128</v>
          </cell>
        </row>
        <row r="16">
          <cell r="A16" t="str">
            <v>000109</v>
          </cell>
          <cell r="B16" t="str">
            <v>MORTERO 1:4</v>
          </cell>
          <cell r="C16" t="str">
            <v>M3.</v>
          </cell>
          <cell r="D16">
            <v>162022.22399999999</v>
          </cell>
        </row>
        <row r="17">
          <cell r="A17" t="str">
            <v>000110</v>
          </cell>
          <cell r="B17" t="str">
            <v>CONCRETO 3000 PSI</v>
          </cell>
          <cell r="C17" t="str">
            <v>M3.</v>
          </cell>
          <cell r="D17">
            <v>213813.136</v>
          </cell>
        </row>
        <row r="18">
          <cell r="A18" t="str">
            <v>000111</v>
          </cell>
          <cell r="B18" t="str">
            <v xml:space="preserve">CEMENTO BLANCO </v>
          </cell>
          <cell r="C18" t="str">
            <v>KG.</v>
          </cell>
          <cell r="D18">
            <v>600</v>
          </cell>
        </row>
        <row r="19">
          <cell r="A19" t="str">
            <v>000112</v>
          </cell>
          <cell r="B19" t="str">
            <v xml:space="preserve">RECEBO </v>
          </cell>
          <cell r="C19" t="str">
            <v>M3.</v>
          </cell>
          <cell r="D19">
            <v>8000</v>
          </cell>
        </row>
        <row r="20">
          <cell r="A20" t="str">
            <v>000113</v>
          </cell>
          <cell r="B20" t="str">
            <v>BALASTRO VOLQUETA</v>
          </cell>
          <cell r="C20" t="str">
            <v>UND.</v>
          </cell>
          <cell r="D20">
            <v>68000</v>
          </cell>
        </row>
        <row r="21">
          <cell r="A21" t="str">
            <v>000114</v>
          </cell>
          <cell r="B21" t="str">
            <v>PIEDRA VOLQUETA</v>
          </cell>
          <cell r="C21" t="str">
            <v>UND.</v>
          </cell>
          <cell r="D21">
            <v>68000</v>
          </cell>
        </row>
        <row r="22">
          <cell r="A22" t="str">
            <v>000115</v>
          </cell>
          <cell r="B22" t="str">
            <v>GRAVA 3/4"</v>
          </cell>
          <cell r="C22" t="str">
            <v>M3.</v>
          </cell>
          <cell r="D22">
            <v>31800</v>
          </cell>
        </row>
        <row r="23">
          <cell r="A23" t="str">
            <v>000116</v>
          </cell>
          <cell r="B23" t="str">
            <v>MEZCLA ASFALTICA</v>
          </cell>
          <cell r="D23">
            <v>180000</v>
          </cell>
        </row>
        <row r="24">
          <cell r="A24" t="str">
            <v>000117</v>
          </cell>
          <cell r="B24" t="str">
            <v>MIXTO PARA CONCRETO</v>
          </cell>
          <cell r="C24" t="str">
            <v>M3.</v>
          </cell>
          <cell r="D24">
            <v>30700</v>
          </cell>
        </row>
        <row r="25">
          <cell r="A25" t="str">
            <v>000118</v>
          </cell>
          <cell r="B25" t="str">
            <v>ARENA EXTRAFINA</v>
          </cell>
          <cell r="C25" t="str">
            <v>M3.</v>
          </cell>
          <cell r="D25">
            <v>0</v>
          </cell>
        </row>
        <row r="27">
          <cell r="A27" t="str">
            <v>000200</v>
          </cell>
          <cell r="B27" t="str">
            <v>MANPOSTERIA</v>
          </cell>
        </row>
        <row r="28">
          <cell r="A28" t="str">
            <v>000201</v>
          </cell>
          <cell r="B28" t="str">
            <v>BLOQUE HUECO N° 4</v>
          </cell>
          <cell r="C28" t="str">
            <v>UND.</v>
          </cell>
          <cell r="D28">
            <v>650</v>
          </cell>
        </row>
        <row r="29">
          <cell r="A29" t="str">
            <v>000202</v>
          </cell>
          <cell r="B29" t="str">
            <v>BLOQUE HUECO N° 5</v>
          </cell>
          <cell r="C29" t="str">
            <v>UND.</v>
          </cell>
          <cell r="D29">
            <v>750</v>
          </cell>
        </row>
        <row r="30">
          <cell r="A30" t="str">
            <v>000203</v>
          </cell>
          <cell r="B30" t="str">
            <v>BLOQUE TOLETE</v>
          </cell>
          <cell r="C30" t="str">
            <v>UND.</v>
          </cell>
          <cell r="D30">
            <v>280</v>
          </cell>
        </row>
        <row r="31">
          <cell r="A31" t="str">
            <v>000204</v>
          </cell>
          <cell r="B31" t="str">
            <v>LADRILLO HUECO Nº 4</v>
          </cell>
          <cell r="C31" t="str">
            <v>UND.</v>
          </cell>
          <cell r="D31">
            <v>700</v>
          </cell>
        </row>
        <row r="32">
          <cell r="A32" t="str">
            <v>000205</v>
          </cell>
          <cell r="B32" t="str">
            <v>LADRILLO HUECO Nº 5</v>
          </cell>
          <cell r="C32" t="str">
            <v>UND.</v>
          </cell>
          <cell r="D32">
            <v>750</v>
          </cell>
        </row>
        <row r="33">
          <cell r="A33" t="str">
            <v>000206</v>
          </cell>
          <cell r="B33" t="str">
            <v>LADRILLO TOLETE COMUN</v>
          </cell>
          <cell r="C33" t="str">
            <v>UND.</v>
          </cell>
          <cell r="D33">
            <v>140</v>
          </cell>
        </row>
        <row r="34">
          <cell r="A34" t="str">
            <v>000207</v>
          </cell>
          <cell r="B34" t="str">
            <v>LADRILLO SANTA FE</v>
          </cell>
          <cell r="C34" t="str">
            <v>UND.</v>
          </cell>
          <cell r="D34">
            <v>850</v>
          </cell>
        </row>
        <row r="35">
          <cell r="A35" t="str">
            <v>000208</v>
          </cell>
          <cell r="B35" t="str">
            <v>ADOQUIN RECTANGULAR</v>
          </cell>
          <cell r="C35" t="str">
            <v>UND.</v>
          </cell>
          <cell r="D35">
            <v>200</v>
          </cell>
        </row>
        <row r="36">
          <cell r="A36" t="str">
            <v>000209</v>
          </cell>
          <cell r="B36" t="str">
            <v>ADOQUIN CORBATIN</v>
          </cell>
          <cell r="C36" t="str">
            <v>UND.</v>
          </cell>
          <cell r="D36">
            <v>270</v>
          </cell>
        </row>
        <row r="37">
          <cell r="A37" t="str">
            <v>000210</v>
          </cell>
          <cell r="B37" t="str">
            <v>BORDILLO PREF CONCR</v>
          </cell>
          <cell r="C37" t="str">
            <v>UND.</v>
          </cell>
          <cell r="D37">
            <v>0</v>
          </cell>
        </row>
        <row r="39">
          <cell r="A39" t="str">
            <v>000300</v>
          </cell>
          <cell r="B39" t="str">
            <v>CUBIERTAS</v>
          </cell>
        </row>
        <row r="40">
          <cell r="A40" t="str">
            <v>000301</v>
          </cell>
          <cell r="B40" t="str">
            <v>TEJA  ONDULADA Eternit Nº 6</v>
          </cell>
          <cell r="C40" t="str">
            <v>UND.</v>
          </cell>
          <cell r="D40">
            <v>17600</v>
          </cell>
        </row>
        <row r="41">
          <cell r="A41" t="str">
            <v>000302</v>
          </cell>
          <cell r="B41" t="str">
            <v xml:space="preserve">TEJA  ONDULADA Eternit Nº 5 </v>
          </cell>
          <cell r="C41" t="str">
            <v>UND.</v>
          </cell>
          <cell r="D41">
            <v>14400</v>
          </cell>
        </row>
        <row r="42">
          <cell r="A42" t="str">
            <v>000303</v>
          </cell>
          <cell r="B42" t="str">
            <v xml:space="preserve">CABALLETE FIJO ETERNIT </v>
          </cell>
          <cell r="C42" t="str">
            <v>UND.</v>
          </cell>
          <cell r="D42">
            <v>13000</v>
          </cell>
        </row>
        <row r="43">
          <cell r="A43" t="str">
            <v>000304</v>
          </cell>
          <cell r="B43" t="str">
            <v>PERFIL HG de 10*5 Calb 18</v>
          </cell>
          <cell r="C43" t="str">
            <v>UND.</v>
          </cell>
          <cell r="D43">
            <v>43000</v>
          </cell>
        </row>
        <row r="44">
          <cell r="A44" t="str">
            <v>000305</v>
          </cell>
          <cell r="B44" t="str">
            <v>GANCHO PARA TEJA ETERNIT</v>
          </cell>
          <cell r="C44" t="str">
            <v>UND.</v>
          </cell>
          <cell r="D44">
            <v>200</v>
          </cell>
        </row>
        <row r="45">
          <cell r="A45" t="str">
            <v>000306</v>
          </cell>
          <cell r="B45" t="str">
            <v>AMARRE PARA TEJA</v>
          </cell>
          <cell r="C45" t="str">
            <v>UND.</v>
          </cell>
          <cell r="D45">
            <v>60</v>
          </cell>
        </row>
        <row r="46">
          <cell r="A46" t="str">
            <v>000307</v>
          </cell>
          <cell r="B46" t="str">
            <v xml:space="preserve">TEJA ONDULADA Eternit </v>
          </cell>
          <cell r="C46" t="str">
            <v>UND.</v>
          </cell>
          <cell r="D46">
            <v>10400</v>
          </cell>
        </row>
        <row r="47">
          <cell r="A47" t="str">
            <v>000308</v>
          </cell>
          <cell r="B47" t="str">
            <v>TEJA ONDULADA Eternit Nº 8</v>
          </cell>
          <cell r="C47" t="str">
            <v>UND.</v>
          </cell>
          <cell r="D47">
            <v>21800</v>
          </cell>
        </row>
        <row r="48">
          <cell r="A48" t="str">
            <v>000309</v>
          </cell>
          <cell r="B48" t="str">
            <v>TUBO RECTANG. de 3*11/2 Calb 18</v>
          </cell>
          <cell r="C48" t="str">
            <v>UND.</v>
          </cell>
          <cell r="D48">
            <v>30000</v>
          </cell>
        </row>
        <row r="49">
          <cell r="A49" t="str">
            <v>000310</v>
          </cell>
          <cell r="B49" t="str">
            <v>PERFIL CAL18 de 3*1 1/2 CERR. COLD ROLLED</v>
          </cell>
          <cell r="C49" t="str">
            <v>ML</v>
          </cell>
          <cell r="D49">
            <v>11000</v>
          </cell>
        </row>
        <row r="50">
          <cell r="A50" t="str">
            <v>000311</v>
          </cell>
          <cell r="B50" t="str">
            <v>PERFIL CAL 18 DE 10*5 HG ABIERTO</v>
          </cell>
          <cell r="C50" t="str">
            <v>UND.</v>
          </cell>
          <cell r="D50">
            <v>45000</v>
          </cell>
        </row>
        <row r="51">
          <cell r="A51" t="str">
            <v>000312</v>
          </cell>
          <cell r="B51" t="str">
            <v>GANCHO PARA TEJA ETERNIT</v>
          </cell>
          <cell r="C51" t="str">
            <v>UND.</v>
          </cell>
          <cell r="D51">
            <v>260</v>
          </cell>
        </row>
        <row r="52">
          <cell r="A52" t="str">
            <v>000313</v>
          </cell>
          <cell r="B52" t="str">
            <v xml:space="preserve">CABALLETE </v>
          </cell>
          <cell r="C52" t="str">
            <v>UND.</v>
          </cell>
          <cell r="D52">
            <v>12500</v>
          </cell>
        </row>
        <row r="53">
          <cell r="A53" t="str">
            <v>000314</v>
          </cell>
          <cell r="B53" t="str">
            <v>TEJA DE ZINC 2.14 CAL. 33</v>
          </cell>
          <cell r="C53" t="str">
            <v>UND.</v>
          </cell>
          <cell r="D53">
            <v>12000</v>
          </cell>
        </row>
        <row r="54">
          <cell r="A54" t="str">
            <v>000315</v>
          </cell>
          <cell r="B54" t="str">
            <v>TEJA ZINC 3.05 CAL. 33</v>
          </cell>
          <cell r="C54" t="str">
            <v>UND.</v>
          </cell>
          <cell r="D54">
            <v>16000</v>
          </cell>
        </row>
        <row r="55">
          <cell r="A55" t="str">
            <v>000316</v>
          </cell>
          <cell r="B55" t="str">
            <v>TEJA ETERNIT  Nº 10</v>
          </cell>
          <cell r="C55" t="str">
            <v>UND.</v>
          </cell>
          <cell r="D55">
            <v>29500</v>
          </cell>
        </row>
        <row r="56">
          <cell r="A56" t="str">
            <v>000317</v>
          </cell>
          <cell r="B56" t="str">
            <v>CULATA</v>
          </cell>
          <cell r="C56" t="str">
            <v>UND.</v>
          </cell>
          <cell r="D56">
            <v>10000</v>
          </cell>
        </row>
        <row r="57">
          <cell r="A57" t="str">
            <v>000318</v>
          </cell>
          <cell r="B57" t="str">
            <v>LAM. SUPER BOARD 6mm (122*244)</v>
          </cell>
          <cell r="C57" t="str">
            <v>UND.</v>
          </cell>
          <cell r="D57">
            <v>26850</v>
          </cell>
        </row>
        <row r="58">
          <cell r="A58" t="str">
            <v>000319</v>
          </cell>
          <cell r="B58" t="str">
            <v>PERFIL ALUMINIO ANG. (6M)</v>
          </cell>
          <cell r="C58" t="str">
            <v>ML</v>
          </cell>
          <cell r="D58">
            <v>1400</v>
          </cell>
        </row>
        <row r="59">
          <cell r="A59" t="str">
            <v>000320</v>
          </cell>
          <cell r="B59" t="str">
            <v>PERFIL ALUMINIO TEE (6M)</v>
          </cell>
          <cell r="C59" t="str">
            <v>ML</v>
          </cell>
          <cell r="D59">
            <v>1450</v>
          </cell>
        </row>
        <row r="60">
          <cell r="A60" t="str">
            <v>000321</v>
          </cell>
          <cell r="B60" t="str">
            <v>CERCHA METALICA</v>
          </cell>
          <cell r="C60" t="str">
            <v>ML</v>
          </cell>
          <cell r="D60">
            <v>55000</v>
          </cell>
        </row>
        <row r="61">
          <cell r="A61" t="str">
            <v>000400</v>
          </cell>
          <cell r="B61" t="str">
            <v>PINTURAS</v>
          </cell>
        </row>
        <row r="62">
          <cell r="A62" t="str">
            <v>000401</v>
          </cell>
          <cell r="B62" t="str">
            <v>ANTICORROSIVO ROJO</v>
          </cell>
          <cell r="C62" t="str">
            <v>GAL</v>
          </cell>
          <cell r="D62">
            <v>22000</v>
          </cell>
        </row>
        <row r="63">
          <cell r="A63" t="str">
            <v>000402</v>
          </cell>
          <cell r="B63" t="str">
            <v>ESMALTE</v>
          </cell>
          <cell r="C63" t="str">
            <v>GAL</v>
          </cell>
          <cell r="D63">
            <v>28000</v>
          </cell>
        </row>
        <row r="64">
          <cell r="A64" t="str">
            <v>000403</v>
          </cell>
          <cell r="B64" t="str">
            <v>VINILO TIP.1 VINILICO</v>
          </cell>
          <cell r="C64" t="str">
            <v>CAN</v>
          </cell>
          <cell r="D64">
            <v>169500</v>
          </cell>
        </row>
        <row r="65">
          <cell r="A65" t="str">
            <v>000404</v>
          </cell>
          <cell r="B65" t="str">
            <v>PINTURA VINILTEX</v>
          </cell>
          <cell r="C65" t="str">
            <v>CAN</v>
          </cell>
          <cell r="D65">
            <v>200280</v>
          </cell>
        </row>
        <row r="66">
          <cell r="A66" t="str">
            <v>000405</v>
          </cell>
          <cell r="B66" t="str">
            <v>PINTURA KORAZA</v>
          </cell>
          <cell r="C66" t="str">
            <v>CAN</v>
          </cell>
          <cell r="D66">
            <v>216630</v>
          </cell>
        </row>
        <row r="67">
          <cell r="A67" t="str">
            <v>000406</v>
          </cell>
          <cell r="B67" t="str">
            <v>ESTUCO PROFESIONAL</v>
          </cell>
          <cell r="C67" t="str">
            <v>CAN</v>
          </cell>
          <cell r="D67">
            <v>52040</v>
          </cell>
        </row>
        <row r="68">
          <cell r="A68" t="str">
            <v>000407</v>
          </cell>
          <cell r="B68" t="str">
            <v>BOLSA ESTUCO *2 Kg</v>
          </cell>
          <cell r="C68" t="str">
            <v>KG</v>
          </cell>
          <cell r="D68">
            <v>2022</v>
          </cell>
        </row>
        <row r="69">
          <cell r="A69" t="str">
            <v>000408</v>
          </cell>
          <cell r="B69" t="str">
            <v>GRANIPLAST TONO CLARO</v>
          </cell>
          <cell r="C69" t="str">
            <v>KIL.</v>
          </cell>
          <cell r="D69">
            <v>1000</v>
          </cell>
        </row>
        <row r="70">
          <cell r="A70" t="str">
            <v>000409</v>
          </cell>
          <cell r="B70" t="str">
            <v>VINILO ESPLENDOR MARCA ICO</v>
          </cell>
          <cell r="C70" t="str">
            <v>CAN</v>
          </cell>
          <cell r="D70">
            <v>38000</v>
          </cell>
        </row>
        <row r="71">
          <cell r="A71" t="str">
            <v>000410</v>
          </cell>
          <cell r="B71" t="str">
            <v xml:space="preserve">VINILO TIPO 2 </v>
          </cell>
          <cell r="C71" t="str">
            <v>CAN</v>
          </cell>
          <cell r="D71">
            <v>110000</v>
          </cell>
        </row>
        <row r="72">
          <cell r="A72" t="str">
            <v>000411</v>
          </cell>
          <cell r="B72" t="str">
            <v>ESMALTE FESTIVAL MARCA ICO</v>
          </cell>
          <cell r="C72" t="str">
            <v>GAL</v>
          </cell>
          <cell r="D72">
            <v>26000</v>
          </cell>
        </row>
        <row r="73">
          <cell r="A73" t="str">
            <v>000412</v>
          </cell>
          <cell r="B73" t="str">
            <v>YESO</v>
          </cell>
          <cell r="C73" t="str">
            <v>BUL.</v>
          </cell>
          <cell r="D73">
            <v>10700</v>
          </cell>
        </row>
        <row r="74">
          <cell r="A74" t="str">
            <v>000413</v>
          </cell>
          <cell r="B74" t="str">
            <v>CAOLIN</v>
          </cell>
          <cell r="C74" t="str">
            <v>BUL.</v>
          </cell>
          <cell r="D74">
            <v>3800</v>
          </cell>
        </row>
        <row r="75">
          <cell r="A75" t="str">
            <v>000414</v>
          </cell>
          <cell r="B75" t="str">
            <v>CUÑETE ESTUCO PLASTICO</v>
          </cell>
          <cell r="C75" t="str">
            <v>UND.</v>
          </cell>
          <cell r="D75">
            <v>43800</v>
          </cell>
        </row>
        <row r="76">
          <cell r="A76" t="str">
            <v>000415</v>
          </cell>
          <cell r="B76" t="str">
            <v>GRANIPLAST TONO OSCURO</v>
          </cell>
          <cell r="C76" t="str">
            <v>KIL.</v>
          </cell>
          <cell r="D76">
            <v>1200</v>
          </cell>
        </row>
        <row r="77">
          <cell r="A77" t="str">
            <v>000416</v>
          </cell>
          <cell r="B77" t="str">
            <v>BARNIZ TRANSPARENTE</v>
          </cell>
          <cell r="C77" t="str">
            <v>GAL</v>
          </cell>
          <cell r="D77">
            <v>20000</v>
          </cell>
        </row>
        <row r="79">
          <cell r="A79" t="str">
            <v>000500</v>
          </cell>
          <cell r="B79" t="str">
            <v>CARPINTERIA METALICA</v>
          </cell>
        </row>
        <row r="80">
          <cell r="A80" t="str">
            <v>000501</v>
          </cell>
          <cell r="B80" t="str">
            <v>PUERTA METALICA</v>
          </cell>
          <cell r="C80" t="str">
            <v>M2.</v>
          </cell>
          <cell r="D80">
            <v>75000</v>
          </cell>
        </row>
        <row r="81">
          <cell r="A81" t="str">
            <v>000504</v>
          </cell>
          <cell r="B81" t="str">
            <v xml:space="preserve">VENTANA METALICA </v>
          </cell>
          <cell r="C81" t="str">
            <v>M2.</v>
          </cell>
          <cell r="D81">
            <v>50000</v>
          </cell>
        </row>
        <row r="82">
          <cell r="A82" t="str">
            <v>000505</v>
          </cell>
          <cell r="B82" t="str">
            <v>CHAPA DE SEGURIDAD GATO</v>
          </cell>
          <cell r="C82" t="str">
            <v>UND.</v>
          </cell>
          <cell r="D82">
            <v>36000</v>
          </cell>
        </row>
        <row r="83">
          <cell r="A83" t="str">
            <v>000506</v>
          </cell>
          <cell r="B83" t="str">
            <v>MARCO PUERTAS</v>
          </cell>
          <cell r="C83" t="str">
            <v>UND.</v>
          </cell>
          <cell r="D83">
            <v>35000</v>
          </cell>
        </row>
        <row r="85">
          <cell r="A85" t="str">
            <v>000600</v>
          </cell>
          <cell r="B85" t="str">
            <v>PISOS Y ENCHAPES</v>
          </cell>
        </row>
        <row r="86">
          <cell r="A86" t="str">
            <v>000601</v>
          </cell>
          <cell r="B86" t="str">
            <v>PISO BOSTON BEIGE 45*45 EURO TRAF 4</v>
          </cell>
          <cell r="C86" t="str">
            <v>M2.</v>
          </cell>
          <cell r="D86">
            <v>18000</v>
          </cell>
        </row>
        <row r="87">
          <cell r="A87" t="str">
            <v>000602</v>
          </cell>
          <cell r="B87" t="str">
            <v>PISO BOSTON BEIGE 32*32 EURO TRAF 4</v>
          </cell>
          <cell r="C87" t="str">
            <v>M2.</v>
          </cell>
          <cell r="D87">
            <v>17000</v>
          </cell>
        </row>
        <row r="88">
          <cell r="A88" t="str">
            <v>000603</v>
          </cell>
          <cell r="B88" t="str">
            <v>PISO SELENIO BLANCO CORONA 41*41 TRAF 4</v>
          </cell>
          <cell r="C88" t="str">
            <v>M2.</v>
          </cell>
          <cell r="D88">
            <v>23500</v>
          </cell>
        </row>
        <row r="89">
          <cell r="A89" t="str">
            <v>000604</v>
          </cell>
          <cell r="B89" t="str">
            <v>PISO SILEX BEIGE CORONA 41*41 TRAF 4</v>
          </cell>
          <cell r="C89" t="str">
            <v>M2.</v>
          </cell>
          <cell r="D89">
            <v>23500</v>
          </cell>
        </row>
        <row r="90">
          <cell r="A90" t="str">
            <v>000605</v>
          </cell>
          <cell r="B90" t="str">
            <v>ENCHAP. BAÑO PARED  CORONA 20*25</v>
          </cell>
          <cell r="C90" t="str">
            <v>M2.</v>
          </cell>
          <cell r="D90">
            <v>16300</v>
          </cell>
        </row>
        <row r="91">
          <cell r="A91" t="str">
            <v>000606</v>
          </cell>
          <cell r="B91" t="str">
            <v xml:space="preserve">ENCHAP. BAÑO PISO 30*30 BLAN. </v>
          </cell>
          <cell r="C91" t="str">
            <v>M2.</v>
          </cell>
          <cell r="D91">
            <v>17100</v>
          </cell>
        </row>
        <row r="92">
          <cell r="A92" t="str">
            <v>000607</v>
          </cell>
          <cell r="B92" t="str">
            <v>ENCHAPE BAÑO PISO 20.5*20.5 BLANCO CORONA</v>
          </cell>
          <cell r="C92" t="str">
            <v>M2.</v>
          </cell>
          <cell r="D92">
            <v>17500</v>
          </cell>
        </row>
        <row r="93">
          <cell r="A93" t="str">
            <v>000608</v>
          </cell>
          <cell r="B93" t="str">
            <v>ADOQUIN RECTANGULAR PEATONAL e=4cm</v>
          </cell>
          <cell r="C93" t="str">
            <v>M2.</v>
          </cell>
          <cell r="D93">
            <v>11500</v>
          </cell>
        </row>
        <row r="94">
          <cell r="A94" t="str">
            <v>000609</v>
          </cell>
          <cell r="B94" t="str">
            <v>TABLON 33*33 GRAFILADO TRAF 4</v>
          </cell>
          <cell r="C94" t="str">
            <v>M2.</v>
          </cell>
          <cell r="D94">
            <v>9700</v>
          </cell>
        </row>
        <row r="95">
          <cell r="A95" t="str">
            <v>000610</v>
          </cell>
          <cell r="B95" t="str">
            <v>TABLON 25*25 GRAFILADO TRAF 4</v>
          </cell>
          <cell r="C95" t="str">
            <v>M2.</v>
          </cell>
          <cell r="D95">
            <v>8500</v>
          </cell>
        </row>
        <row r="96">
          <cell r="A96" t="str">
            <v>000611</v>
          </cell>
          <cell r="B96" t="str">
            <v>ENCHAPE PISO BAÑO 20*32 BLANCO EURO TRAF 4</v>
          </cell>
          <cell r="C96" t="str">
            <v>M2.</v>
          </cell>
          <cell r="D96">
            <v>14800</v>
          </cell>
        </row>
        <row r="97">
          <cell r="A97" t="str">
            <v>000612</v>
          </cell>
          <cell r="B97" t="str">
            <v>ENCHAPE PISO CAREY TRF1</v>
          </cell>
          <cell r="C97" t="str">
            <v>M2.</v>
          </cell>
          <cell r="D97">
            <v>16000</v>
          </cell>
        </row>
        <row r="98">
          <cell r="A98" t="str">
            <v>000613</v>
          </cell>
          <cell r="B98" t="str">
            <v>ENCHAPE PISO OPAL 20.5*20.5</v>
          </cell>
          <cell r="C98" t="str">
            <v>M2.</v>
          </cell>
          <cell r="D98">
            <v>17500</v>
          </cell>
        </row>
        <row r="99">
          <cell r="A99" t="str">
            <v>000614</v>
          </cell>
          <cell r="B99" t="str">
            <v>ENCHAPE PARED EGEO</v>
          </cell>
          <cell r="C99" t="str">
            <v>M2.</v>
          </cell>
          <cell r="D99">
            <v>14900</v>
          </cell>
        </row>
        <row r="101">
          <cell r="A101" t="str">
            <v>000700</v>
          </cell>
          <cell r="B101" t="str">
            <v>VIDRIOS Y ESPEJOS</v>
          </cell>
        </row>
        <row r="102">
          <cell r="A102" t="str">
            <v>000701</v>
          </cell>
          <cell r="B102" t="str">
            <v>VIDRIO 3MM</v>
          </cell>
          <cell r="C102" t="str">
            <v>M2.</v>
          </cell>
          <cell r="D102">
            <v>21000</v>
          </cell>
        </row>
        <row r="111">
          <cell r="A111" t="str">
            <v>LISTA DE PRECIOS</v>
          </cell>
        </row>
        <row r="112">
          <cell r="A112" t="str">
            <v>HOSPITAL DEPARTAMENTAL SAN ANTONIO DE PADUA  (LA PLATA)</v>
          </cell>
        </row>
        <row r="113">
          <cell r="D113" t="str">
            <v>FECHA:</v>
          </cell>
        </row>
        <row r="114">
          <cell r="A114" t="str">
            <v>REFE</v>
          </cell>
          <cell r="B114" t="str">
            <v>MATERIAL</v>
          </cell>
          <cell r="C114" t="str">
            <v>UNID</v>
          </cell>
          <cell r="D114" t="str">
            <v>PRECIO</v>
          </cell>
        </row>
        <row r="116">
          <cell r="A116" t="str">
            <v>000800</v>
          </cell>
          <cell r="B116" t="str">
            <v>APARATOS SANITARIOS</v>
          </cell>
        </row>
        <row r="117">
          <cell r="A117" t="str">
            <v>000801</v>
          </cell>
          <cell r="B117" t="str">
            <v xml:space="preserve">SANITARIO </v>
          </cell>
          <cell r="C117" t="str">
            <v>UND.</v>
          </cell>
          <cell r="D117">
            <v>135000</v>
          </cell>
        </row>
        <row r="118">
          <cell r="A118" t="str">
            <v>000802</v>
          </cell>
          <cell r="B118" t="str">
            <v>GRIFERIA SANITARIA</v>
          </cell>
          <cell r="C118" t="str">
            <v>UND.</v>
          </cell>
          <cell r="D118">
            <v>12000</v>
          </cell>
        </row>
        <row r="119">
          <cell r="A119" t="str">
            <v>000803</v>
          </cell>
          <cell r="B119" t="str">
            <v xml:space="preserve">LAVAMANOS </v>
          </cell>
          <cell r="C119" t="str">
            <v>UND.</v>
          </cell>
          <cell r="D119">
            <v>80000</v>
          </cell>
        </row>
        <row r="120">
          <cell r="A120" t="str">
            <v>000804</v>
          </cell>
          <cell r="B120" t="str">
            <v>LAVAPLATOS</v>
          </cell>
          <cell r="C120" t="str">
            <v>UND.</v>
          </cell>
          <cell r="D120">
            <v>45000</v>
          </cell>
        </row>
        <row r="121">
          <cell r="A121" t="str">
            <v>000805</v>
          </cell>
          <cell r="B121" t="str">
            <v xml:space="preserve">LAVADERO </v>
          </cell>
          <cell r="C121" t="str">
            <v>UND.</v>
          </cell>
          <cell r="D121">
            <v>80000</v>
          </cell>
        </row>
        <row r="122">
          <cell r="A122" t="str">
            <v>000806</v>
          </cell>
          <cell r="B122" t="str">
            <v xml:space="preserve">TANQUE DE 500 LITROS </v>
          </cell>
          <cell r="C122" t="str">
            <v>UND.</v>
          </cell>
          <cell r="D122">
            <v>110000</v>
          </cell>
        </row>
        <row r="123">
          <cell r="A123" t="str">
            <v>000807</v>
          </cell>
          <cell r="B123" t="str">
            <v>LLAVE TANQUE 1/2"</v>
          </cell>
          <cell r="C123" t="str">
            <v>UND.</v>
          </cell>
          <cell r="D123">
            <v>5000</v>
          </cell>
        </row>
        <row r="124">
          <cell r="A124" t="str">
            <v>000808</v>
          </cell>
          <cell r="B124" t="str">
            <v>FLOTADOR METALICO</v>
          </cell>
          <cell r="C124" t="str">
            <v>UND.</v>
          </cell>
          <cell r="D124">
            <v>7000</v>
          </cell>
        </row>
        <row r="125">
          <cell r="A125" t="str">
            <v>000809</v>
          </cell>
          <cell r="B125" t="str">
            <v xml:space="preserve">LLAVE DUCHA </v>
          </cell>
          <cell r="C125" t="str">
            <v>UND.</v>
          </cell>
          <cell r="D125">
            <v>1200</v>
          </cell>
        </row>
        <row r="126">
          <cell r="A126" t="str">
            <v>000810</v>
          </cell>
          <cell r="B126" t="str">
            <v>TUBO 1/2 PRESION TL * 6M</v>
          </cell>
          <cell r="C126" t="str">
            <v>UND.</v>
          </cell>
          <cell r="D126">
            <v>6000</v>
          </cell>
        </row>
        <row r="127">
          <cell r="A127" t="str">
            <v>000811</v>
          </cell>
          <cell r="B127" t="str">
            <v>TUBO 1/2 PRESION TP * 6M</v>
          </cell>
          <cell r="C127" t="str">
            <v>UND.</v>
          </cell>
          <cell r="D127">
            <v>7500</v>
          </cell>
        </row>
        <row r="128">
          <cell r="A128" t="str">
            <v>000812</v>
          </cell>
          <cell r="B128" t="str">
            <v>TUBO 2" SANITARIO TL * 6M</v>
          </cell>
          <cell r="C128" t="str">
            <v>UND.</v>
          </cell>
          <cell r="D128">
            <v>18500</v>
          </cell>
        </row>
        <row r="129">
          <cell r="A129" t="str">
            <v>000813</v>
          </cell>
          <cell r="B129" t="str">
            <v>TUBO 3" SANITARIO TL *6M</v>
          </cell>
          <cell r="C129" t="str">
            <v>UND.</v>
          </cell>
          <cell r="D129">
            <v>25500</v>
          </cell>
        </row>
        <row r="130">
          <cell r="A130" t="str">
            <v>000814</v>
          </cell>
          <cell r="B130" t="str">
            <v>TUBO 4" SANITARIO TL * 6M</v>
          </cell>
          <cell r="C130" t="str">
            <v>UND.</v>
          </cell>
          <cell r="D130">
            <v>38500</v>
          </cell>
        </row>
        <row r="131">
          <cell r="A131" t="str">
            <v>000815</v>
          </cell>
          <cell r="B131" t="str">
            <v>TUBO 6" SANITARIO TL * 6M</v>
          </cell>
          <cell r="C131" t="str">
            <v>UND.</v>
          </cell>
          <cell r="D131">
            <v>107000</v>
          </cell>
        </row>
        <row r="132">
          <cell r="A132" t="str">
            <v>000816</v>
          </cell>
          <cell r="B132" t="str">
            <v>ACCESORIOS 1/2 PRESION PVC</v>
          </cell>
          <cell r="C132" t="str">
            <v>UND.</v>
          </cell>
          <cell r="D132">
            <v>250</v>
          </cell>
        </row>
        <row r="133">
          <cell r="A133" t="str">
            <v>000817</v>
          </cell>
          <cell r="B133" t="str">
            <v>TEE 1/2 PRESION PVC</v>
          </cell>
          <cell r="C133" t="str">
            <v>UND.</v>
          </cell>
          <cell r="D133">
            <v>300</v>
          </cell>
        </row>
        <row r="134">
          <cell r="A134" t="str">
            <v>000818</v>
          </cell>
          <cell r="B134" t="str">
            <v xml:space="preserve">LAVAMANOS </v>
          </cell>
          <cell r="C134" t="str">
            <v>UND.</v>
          </cell>
          <cell r="D134">
            <v>95000</v>
          </cell>
        </row>
        <row r="135">
          <cell r="A135" t="str">
            <v>000819</v>
          </cell>
          <cell r="B135" t="str">
            <v>COMBO ACUACER BLANCO CORONA</v>
          </cell>
          <cell r="C135" t="str">
            <v>UND.</v>
          </cell>
          <cell r="D135">
            <v>190000</v>
          </cell>
        </row>
        <row r="136">
          <cell r="A136" t="str">
            <v>000820</v>
          </cell>
          <cell r="B136" t="str">
            <v xml:space="preserve">ACCESORIO LAVAMANO </v>
          </cell>
          <cell r="C136" t="str">
            <v>UND.</v>
          </cell>
          <cell r="D136">
            <v>35000</v>
          </cell>
        </row>
        <row r="137">
          <cell r="A137" t="str">
            <v>000821</v>
          </cell>
          <cell r="B137" t="str">
            <v>LIMPIADOR PVC LIQU 1/4 DE GAL</v>
          </cell>
          <cell r="C137" t="str">
            <v>UND.</v>
          </cell>
          <cell r="D137">
            <v>15200</v>
          </cell>
        </row>
        <row r="138">
          <cell r="A138" t="str">
            <v>000822</v>
          </cell>
          <cell r="B138" t="str">
            <v>SOLDADURA PVC LIQU 1/4 DE GAL</v>
          </cell>
          <cell r="C138" t="str">
            <v>UND.</v>
          </cell>
          <cell r="D138">
            <v>31500</v>
          </cell>
        </row>
        <row r="139">
          <cell r="A139" t="str">
            <v>000823</v>
          </cell>
          <cell r="B139" t="str">
            <v>CODO 90 4" PVC SANITARIO</v>
          </cell>
          <cell r="C139" t="str">
            <v>UND.</v>
          </cell>
          <cell r="D139">
            <v>5000</v>
          </cell>
        </row>
        <row r="140">
          <cell r="A140" t="str">
            <v>000824</v>
          </cell>
          <cell r="B140" t="str">
            <v>CODO 90 3" PVC SANITARIO</v>
          </cell>
          <cell r="C140" t="str">
            <v>UND.</v>
          </cell>
          <cell r="D140">
            <v>2800</v>
          </cell>
        </row>
        <row r="141">
          <cell r="A141" t="str">
            <v>000825</v>
          </cell>
          <cell r="B141" t="str">
            <v>CODO 90 2" PVC SANITARIO</v>
          </cell>
          <cell r="C141" t="str">
            <v>UND.</v>
          </cell>
          <cell r="D141">
            <v>1250</v>
          </cell>
        </row>
        <row r="142">
          <cell r="A142" t="str">
            <v>000826</v>
          </cell>
          <cell r="B142" t="str">
            <v>SIFON 90 3" PVC SANITARIO</v>
          </cell>
          <cell r="C142" t="str">
            <v>UND.</v>
          </cell>
          <cell r="D142">
            <v>3900</v>
          </cell>
        </row>
        <row r="143">
          <cell r="A143" t="str">
            <v>000827</v>
          </cell>
          <cell r="B143" t="str">
            <v>SEMICODO CAMP POR CAMP 3"</v>
          </cell>
          <cell r="C143" t="str">
            <v>UND.</v>
          </cell>
          <cell r="D143">
            <v>3200</v>
          </cell>
        </row>
        <row r="144">
          <cell r="A144" t="str">
            <v>000828</v>
          </cell>
          <cell r="B144" t="str">
            <v>SIFON DE 2" PVC SANITARIO</v>
          </cell>
          <cell r="C144" t="str">
            <v>UND.</v>
          </cell>
          <cell r="D144">
            <v>2050</v>
          </cell>
        </row>
        <row r="145">
          <cell r="A145" t="str">
            <v>000829</v>
          </cell>
          <cell r="B145" t="str">
            <v>CODO CAMPANA POR ESPIGO 2"</v>
          </cell>
          <cell r="C145" t="str">
            <v>UND.</v>
          </cell>
          <cell r="D145">
            <v>1532</v>
          </cell>
        </row>
        <row r="146">
          <cell r="A146" t="str">
            <v>000830</v>
          </cell>
          <cell r="B146" t="str">
            <v>TUBO GRES 3"</v>
          </cell>
          <cell r="C146" t="str">
            <v>UND.</v>
          </cell>
          <cell r="D146">
            <v>3000</v>
          </cell>
        </row>
        <row r="147">
          <cell r="A147" t="str">
            <v>000831</v>
          </cell>
          <cell r="B147" t="str">
            <v>TUBO GRES 4"</v>
          </cell>
          <cell r="C147" t="str">
            <v>UND.</v>
          </cell>
          <cell r="D147">
            <v>3200</v>
          </cell>
        </row>
        <row r="148">
          <cell r="A148" t="str">
            <v>000832</v>
          </cell>
          <cell r="B148" t="str">
            <v>TUBO GRES 6"</v>
          </cell>
          <cell r="C148" t="str">
            <v>UND.</v>
          </cell>
          <cell r="D148">
            <v>4200</v>
          </cell>
        </row>
        <row r="149">
          <cell r="A149" t="str">
            <v>000833</v>
          </cell>
          <cell r="B149" t="str">
            <v>ACCESORIO GRES 3"</v>
          </cell>
          <cell r="C149" t="str">
            <v>UND.</v>
          </cell>
          <cell r="D149">
            <v>3000</v>
          </cell>
        </row>
        <row r="150">
          <cell r="A150" t="str">
            <v>000834</v>
          </cell>
          <cell r="B150" t="str">
            <v>ACCESORIO GRES 4"</v>
          </cell>
          <cell r="C150" t="str">
            <v>UND.</v>
          </cell>
          <cell r="D150">
            <v>3200</v>
          </cell>
        </row>
        <row r="151">
          <cell r="A151" t="str">
            <v>000835</v>
          </cell>
          <cell r="B151" t="str">
            <v>ACCESORIO GRES 6"</v>
          </cell>
          <cell r="C151" t="str">
            <v>UND.</v>
          </cell>
          <cell r="D151">
            <v>4200</v>
          </cell>
        </row>
        <row r="152">
          <cell r="A152" t="str">
            <v>000836</v>
          </cell>
          <cell r="B152" t="str">
            <v>LLAVE BOLA DE 1/2</v>
          </cell>
          <cell r="C152" t="str">
            <v>UND.</v>
          </cell>
          <cell r="D152">
            <v>6500</v>
          </cell>
        </row>
        <row r="153">
          <cell r="A153" t="str">
            <v>000837</v>
          </cell>
          <cell r="B153" t="str">
            <v>LLAVE TERMINAL</v>
          </cell>
          <cell r="C153" t="str">
            <v>UND.</v>
          </cell>
          <cell r="D153">
            <v>4000</v>
          </cell>
        </row>
        <row r="154">
          <cell r="A154" t="str">
            <v>000838</v>
          </cell>
          <cell r="B154" t="str">
            <v>ACCESORIOS LAVAPLATOS</v>
          </cell>
          <cell r="C154" t="str">
            <v>UND.</v>
          </cell>
          <cell r="D154">
            <v>13500</v>
          </cell>
        </row>
        <row r="155">
          <cell r="A155" t="str">
            <v>000839</v>
          </cell>
          <cell r="B155" t="str">
            <v>CODO 90 1/2"</v>
          </cell>
          <cell r="C155" t="str">
            <v>UND.</v>
          </cell>
          <cell r="D155">
            <v>1059</v>
          </cell>
        </row>
        <row r="156">
          <cell r="A156" t="str">
            <v>000840</v>
          </cell>
          <cell r="B156" t="str">
            <v>CODO 45 1/2"</v>
          </cell>
          <cell r="C156" t="str">
            <v>UND.</v>
          </cell>
          <cell r="D156">
            <v>1226</v>
          </cell>
        </row>
        <row r="157">
          <cell r="A157" t="str">
            <v>000841</v>
          </cell>
          <cell r="B157" t="str">
            <v>TEE REDUCCION 1/2"</v>
          </cell>
          <cell r="C157" t="str">
            <v>UND.</v>
          </cell>
          <cell r="D157">
            <v>2212</v>
          </cell>
        </row>
        <row r="158">
          <cell r="A158" t="str">
            <v>000842</v>
          </cell>
          <cell r="B158" t="str">
            <v>ADAPTADOR MACHO 1/2"</v>
          </cell>
          <cell r="C158" t="str">
            <v>UND.</v>
          </cell>
          <cell r="D158">
            <v>0</v>
          </cell>
        </row>
        <row r="159">
          <cell r="A159" t="str">
            <v>000843</v>
          </cell>
          <cell r="B159" t="str">
            <v>ADAPTADOR HEMBRA 1/2"</v>
          </cell>
          <cell r="C159" t="str">
            <v>UND.</v>
          </cell>
          <cell r="D159">
            <v>2767</v>
          </cell>
        </row>
        <row r="160">
          <cell r="A160" t="str">
            <v>000844</v>
          </cell>
          <cell r="B160" t="str">
            <v>ACOPLE SANITARIO</v>
          </cell>
          <cell r="C160" t="str">
            <v>UND.</v>
          </cell>
          <cell r="D160">
            <v>0</v>
          </cell>
        </row>
        <row r="161">
          <cell r="A161" t="str">
            <v>000845</v>
          </cell>
          <cell r="B161" t="str">
            <v>ACOPLE LAVAMANO</v>
          </cell>
          <cell r="C161" t="str">
            <v>UND.</v>
          </cell>
          <cell r="D161">
            <v>0</v>
          </cell>
        </row>
        <row r="164">
          <cell r="A164" t="str">
            <v>000900</v>
          </cell>
          <cell r="B164" t="str">
            <v>EQUIPO</v>
          </cell>
        </row>
        <row r="165">
          <cell r="A165" t="str">
            <v>000901</v>
          </cell>
          <cell r="B165" t="str">
            <v>ANDAMIO METALICO</v>
          </cell>
          <cell r="C165" t="str">
            <v>DIA.</v>
          </cell>
          <cell r="D165">
            <v>1000</v>
          </cell>
        </row>
        <row r="166">
          <cell r="A166" t="str">
            <v>000902</v>
          </cell>
          <cell r="B166" t="str">
            <v>VIBRADOR CONCRETO</v>
          </cell>
          <cell r="C166" t="str">
            <v>DIA.</v>
          </cell>
          <cell r="D166">
            <v>29000</v>
          </cell>
        </row>
        <row r="167">
          <cell r="A167" t="str">
            <v>000903</v>
          </cell>
          <cell r="B167" t="str">
            <v>MEZCLADORA CONCRETO</v>
          </cell>
          <cell r="C167" t="str">
            <v>DIA.</v>
          </cell>
          <cell r="D167">
            <v>35000</v>
          </cell>
        </row>
        <row r="168">
          <cell r="A168" t="str">
            <v>000904</v>
          </cell>
          <cell r="B168" t="str">
            <v>FORMALETA MADERA PLACA TABLERO</v>
          </cell>
          <cell r="C168" t="str">
            <v>DIA.</v>
          </cell>
          <cell r="D168">
            <v>150</v>
          </cell>
        </row>
        <row r="169">
          <cell r="A169" t="str">
            <v>000905</v>
          </cell>
          <cell r="B169" t="str">
            <v>HERRAMIENTA MENOR</v>
          </cell>
          <cell r="C169" t="str">
            <v>DIA.</v>
          </cell>
          <cell r="D169">
            <v>5600</v>
          </cell>
        </row>
        <row r="170">
          <cell r="A170" t="str">
            <v>000906</v>
          </cell>
          <cell r="B170" t="str">
            <v>RANAS</v>
          </cell>
          <cell r="C170" t="str">
            <v>DIA.</v>
          </cell>
          <cell r="D170">
            <v>30160</v>
          </cell>
        </row>
        <row r="171">
          <cell r="A171" t="str">
            <v>000907</v>
          </cell>
          <cell r="B171" t="str">
            <v>CAMILLAS</v>
          </cell>
          <cell r="C171" t="str">
            <v>DIA.</v>
          </cell>
          <cell r="D171">
            <v>150</v>
          </cell>
        </row>
        <row r="172">
          <cell r="A172" t="str">
            <v>000908</v>
          </cell>
          <cell r="B172" t="str">
            <v>PARALES</v>
          </cell>
          <cell r="C172" t="str">
            <v>DIA.</v>
          </cell>
          <cell r="D172">
            <v>140</v>
          </cell>
        </row>
        <row r="173">
          <cell r="A173" t="str">
            <v>000909</v>
          </cell>
          <cell r="B173" t="str">
            <v>CERCHAS</v>
          </cell>
          <cell r="C173" t="str">
            <v>DIA.</v>
          </cell>
          <cell r="D173">
            <v>140</v>
          </cell>
        </row>
        <row r="174">
          <cell r="A174" t="str">
            <v>000910</v>
          </cell>
          <cell r="B174" t="str">
            <v>ANDAMIO</v>
          </cell>
          <cell r="C174" t="str">
            <v>DIA.</v>
          </cell>
          <cell r="D174">
            <v>1000</v>
          </cell>
        </row>
        <row r="175">
          <cell r="A175" t="str">
            <v>000911</v>
          </cell>
          <cell r="B175" t="str">
            <v xml:space="preserve">FORMALETA COLUMNA 30*30 </v>
          </cell>
          <cell r="C175" t="str">
            <v>DIA.</v>
          </cell>
          <cell r="D175">
            <v>12000</v>
          </cell>
        </row>
        <row r="176">
          <cell r="A176" t="str">
            <v>000912</v>
          </cell>
          <cell r="B176" t="str">
            <v>FORMALETA VIGUETA</v>
          </cell>
          <cell r="C176" t="str">
            <v>DIA.</v>
          </cell>
          <cell r="D176">
            <v>4000</v>
          </cell>
        </row>
        <row r="177">
          <cell r="A177" t="str">
            <v>000913</v>
          </cell>
          <cell r="B177" t="str">
            <v>GATOS</v>
          </cell>
          <cell r="C177" t="str">
            <v>DIA.</v>
          </cell>
          <cell r="D177">
            <v>120</v>
          </cell>
        </row>
        <row r="178">
          <cell r="A178" t="str">
            <v>000914</v>
          </cell>
          <cell r="B178" t="str">
            <v>TIJERA</v>
          </cell>
          <cell r="C178" t="str">
            <v>DIA.</v>
          </cell>
          <cell r="D178">
            <v>60</v>
          </cell>
        </row>
        <row r="179">
          <cell r="A179" t="str">
            <v>000915</v>
          </cell>
          <cell r="B179" t="str">
            <v>TACO CORTO</v>
          </cell>
          <cell r="C179" t="str">
            <v>DIA.</v>
          </cell>
          <cell r="D179">
            <v>116</v>
          </cell>
        </row>
        <row r="180">
          <cell r="A180" t="str">
            <v>000916</v>
          </cell>
          <cell r="B180" t="str">
            <v>TACO LARGO</v>
          </cell>
          <cell r="C180" t="str">
            <v>DIA.</v>
          </cell>
          <cell r="D180">
            <v>174</v>
          </cell>
        </row>
        <row r="181">
          <cell r="A181" t="str">
            <v>000917</v>
          </cell>
          <cell r="B181" t="str">
            <v>CERCHA METALICA</v>
          </cell>
          <cell r="C181" t="str">
            <v>DIA.</v>
          </cell>
          <cell r="D181">
            <v>135</v>
          </cell>
        </row>
        <row r="182">
          <cell r="A182" t="str">
            <v>000918</v>
          </cell>
          <cell r="B182" t="str">
            <v>DIAGONALES</v>
          </cell>
          <cell r="C182" t="str">
            <v>DIA.</v>
          </cell>
          <cell r="D182">
            <v>50</v>
          </cell>
        </row>
        <row r="183">
          <cell r="A183" t="str">
            <v>000919</v>
          </cell>
          <cell r="B183" t="str">
            <v>SECCIONES DE ANDAMIO</v>
          </cell>
          <cell r="C183" t="str">
            <v>DIA.</v>
          </cell>
          <cell r="D183">
            <v>650</v>
          </cell>
        </row>
        <row r="184">
          <cell r="A184" t="str">
            <v>000920</v>
          </cell>
          <cell r="B184" t="str">
            <v>BUGGY</v>
          </cell>
          <cell r="C184" t="str">
            <v>DIA.</v>
          </cell>
          <cell r="D184">
            <v>1740</v>
          </cell>
        </row>
        <row r="185">
          <cell r="A185" t="str">
            <v>000921</v>
          </cell>
          <cell r="B185" t="str">
            <v>FORMALETA</v>
          </cell>
          <cell r="C185" t="str">
            <v>MES.</v>
          </cell>
          <cell r="D185">
            <v>9800</v>
          </cell>
        </row>
        <row r="186">
          <cell r="A186" t="str">
            <v>000922</v>
          </cell>
          <cell r="B186" t="str">
            <v>CASETON EN HICOPOR</v>
          </cell>
          <cell r="C186" t="str">
            <v>M2.</v>
          </cell>
          <cell r="D186">
            <v>18000</v>
          </cell>
        </row>
        <row r="187">
          <cell r="A187" t="str">
            <v>000923</v>
          </cell>
          <cell r="B187" t="str">
            <v>VOLQUETA</v>
          </cell>
          <cell r="C187" t="str">
            <v>M3</v>
          </cell>
          <cell r="D187">
            <v>0</v>
          </cell>
        </row>
        <row r="188">
          <cell r="A188" t="str">
            <v>000924</v>
          </cell>
          <cell r="B188" t="str">
            <v>VIBROCOMPACTADOR</v>
          </cell>
          <cell r="C188" t="str">
            <v>M3</v>
          </cell>
          <cell r="D188">
            <v>0</v>
          </cell>
        </row>
        <row r="189">
          <cell r="A189" t="str">
            <v>000925</v>
          </cell>
          <cell r="B189" t="str">
            <v xml:space="preserve">CARGADOR FRONTAL </v>
          </cell>
          <cell r="C189" t="str">
            <v>M3</v>
          </cell>
          <cell r="D189">
            <v>0</v>
          </cell>
        </row>
        <row r="190">
          <cell r="A190" t="str">
            <v>000926</v>
          </cell>
          <cell r="B190" t="str">
            <v>BULDOZER</v>
          </cell>
          <cell r="C190" t="str">
            <v>DIA.</v>
          </cell>
          <cell r="D190">
            <v>0</v>
          </cell>
        </row>
        <row r="192">
          <cell r="A192" t="str">
            <v>00100</v>
          </cell>
          <cell r="B192" t="str">
            <v>MADERA</v>
          </cell>
        </row>
        <row r="193">
          <cell r="A193" t="str">
            <v>00101</v>
          </cell>
          <cell r="B193" t="str">
            <v>CHAFLAN (0.05*0.10*3.0)</v>
          </cell>
          <cell r="C193" t="str">
            <v>UND,</v>
          </cell>
          <cell r="D193">
            <v>4000</v>
          </cell>
        </row>
        <row r="194">
          <cell r="A194" t="str">
            <v>00102</v>
          </cell>
          <cell r="B194" t="str">
            <v xml:space="preserve">INMUNIZANTE DE MADERA </v>
          </cell>
          <cell r="C194" t="str">
            <v>UND,</v>
          </cell>
          <cell r="D194">
            <v>4000</v>
          </cell>
        </row>
        <row r="195">
          <cell r="A195" t="str">
            <v>00103</v>
          </cell>
          <cell r="B195" t="str">
            <v>POLIN (5*5*3)</v>
          </cell>
          <cell r="C195" t="str">
            <v>ML</v>
          </cell>
          <cell r="D195">
            <v>750</v>
          </cell>
        </row>
        <row r="196">
          <cell r="A196" t="str">
            <v>00104</v>
          </cell>
          <cell r="B196" t="str">
            <v>LISTON DE (0.25*0,04*3,0)</v>
          </cell>
          <cell r="C196" t="str">
            <v>UND,</v>
          </cell>
          <cell r="D196">
            <v>2000</v>
          </cell>
        </row>
        <row r="197">
          <cell r="A197" t="str">
            <v>00105</v>
          </cell>
          <cell r="B197" t="str">
            <v>TABLA COMUN CHAPA 3*0.30*0.02</v>
          </cell>
          <cell r="C197" t="str">
            <v>ML</v>
          </cell>
          <cell r="D197">
            <v>7000</v>
          </cell>
        </row>
        <row r="198">
          <cell r="A198" t="str">
            <v>00106</v>
          </cell>
          <cell r="B198" t="str">
            <v>LISTON DE (0.02*0,04*3,0)</v>
          </cell>
          <cell r="C198" t="str">
            <v>UND</v>
          </cell>
          <cell r="D198">
            <v>1500</v>
          </cell>
        </row>
        <row r="199">
          <cell r="A199" t="str">
            <v>00107</v>
          </cell>
          <cell r="B199" t="str">
            <v>CERCO (10*5*3)</v>
          </cell>
          <cell r="C199" t="str">
            <v>UND.</v>
          </cell>
          <cell r="D199">
            <v>6000</v>
          </cell>
        </row>
        <row r="200">
          <cell r="A200" t="str">
            <v>00108</v>
          </cell>
          <cell r="B200" t="str">
            <v>TABLA BURRA 3*0.3*0.03</v>
          </cell>
          <cell r="C200" t="str">
            <v>ML</v>
          </cell>
          <cell r="D200">
            <v>3400</v>
          </cell>
        </row>
        <row r="201">
          <cell r="A201" t="str">
            <v>00109</v>
          </cell>
          <cell r="B201" t="str">
            <v>TABLA COM. CHAP. 3*0.25*0.02</v>
          </cell>
          <cell r="C201" t="str">
            <v>ML</v>
          </cell>
          <cell r="D201">
            <v>2000</v>
          </cell>
        </row>
        <row r="202">
          <cell r="A202" t="str">
            <v>00110</v>
          </cell>
          <cell r="B202" t="str">
            <v>TABLA BURRA 3*0.25*0.03</v>
          </cell>
          <cell r="C202" t="str">
            <v>ML</v>
          </cell>
          <cell r="D202">
            <v>3000</v>
          </cell>
        </row>
        <row r="204">
          <cell r="A204" t="str">
            <v>00200</v>
          </cell>
          <cell r="B204" t="str">
            <v>REFUERZO</v>
          </cell>
        </row>
        <row r="205">
          <cell r="A205" t="str">
            <v>00201</v>
          </cell>
          <cell r="B205" t="str">
            <v xml:space="preserve">ACERO PDR-60 Corrugada </v>
          </cell>
          <cell r="C205" t="str">
            <v>KG.</v>
          </cell>
          <cell r="D205">
            <v>1835</v>
          </cell>
        </row>
        <row r="206">
          <cell r="A206" t="str">
            <v>00202</v>
          </cell>
          <cell r="B206" t="str">
            <v>ACERO A-37"</v>
          </cell>
          <cell r="C206" t="str">
            <v>KG.</v>
          </cell>
          <cell r="D206">
            <v>1900</v>
          </cell>
        </row>
        <row r="207">
          <cell r="A207" t="str">
            <v>00203</v>
          </cell>
          <cell r="B207" t="str">
            <v xml:space="preserve">ALAMBRE NEGRO Cal. 18 </v>
          </cell>
          <cell r="C207" t="str">
            <v>KG.</v>
          </cell>
          <cell r="D207">
            <v>2800</v>
          </cell>
        </row>
        <row r="208">
          <cell r="A208" t="str">
            <v>00204</v>
          </cell>
          <cell r="B208" t="str">
            <v>HOJA DE CEGUETA</v>
          </cell>
          <cell r="C208" t="str">
            <v>UND.</v>
          </cell>
          <cell r="D208">
            <v>1500</v>
          </cell>
        </row>
        <row r="209">
          <cell r="A209" t="str">
            <v>00205</v>
          </cell>
          <cell r="B209" t="str">
            <v>VARIILA DE 1/2 * 60000 (6M)</v>
          </cell>
          <cell r="C209" t="str">
            <v>ML.</v>
          </cell>
          <cell r="D209">
            <v>1800</v>
          </cell>
        </row>
        <row r="210">
          <cell r="A210" t="str">
            <v>00206</v>
          </cell>
          <cell r="B210" t="str">
            <v>VARILLA DE 12 Mil</v>
          </cell>
          <cell r="D210">
            <v>9800</v>
          </cell>
        </row>
        <row r="211">
          <cell r="A211" t="str">
            <v>00207</v>
          </cell>
          <cell r="B211" t="str">
            <v>VARILLA DE 11 Mil</v>
          </cell>
          <cell r="D211">
            <v>8800</v>
          </cell>
        </row>
        <row r="212">
          <cell r="A212" t="str">
            <v>00208</v>
          </cell>
          <cell r="B212" t="str">
            <v>HIERRO 1/4 y 3/8</v>
          </cell>
          <cell r="C212" t="str">
            <v>KG:</v>
          </cell>
          <cell r="D212">
            <v>2100</v>
          </cell>
        </row>
        <row r="213">
          <cell r="A213" t="str">
            <v>000209</v>
          </cell>
          <cell r="B213" t="str">
            <v>VARILLA 5/8 (6M)</v>
          </cell>
          <cell r="C213" t="str">
            <v>ML.</v>
          </cell>
          <cell r="D213">
            <v>2990</v>
          </cell>
        </row>
        <row r="214">
          <cell r="A214" t="str">
            <v>000210</v>
          </cell>
          <cell r="B214" t="str">
            <v>VARILLA 3/8 95mm (6M)</v>
          </cell>
          <cell r="C214" t="str">
            <v>ML.</v>
          </cell>
          <cell r="D214">
            <v>1050</v>
          </cell>
        </row>
        <row r="215">
          <cell r="A215" t="str">
            <v>000211</v>
          </cell>
          <cell r="B215" t="str">
            <v>VARILLA 3/8 90mm (6M)</v>
          </cell>
          <cell r="C215" t="str">
            <v>ML.</v>
          </cell>
          <cell r="D215">
            <v>950</v>
          </cell>
        </row>
        <row r="216">
          <cell r="A216" t="str">
            <v>000212</v>
          </cell>
          <cell r="B216" t="str">
            <v>VARILLA 3/8</v>
          </cell>
          <cell r="C216" t="str">
            <v>KG.</v>
          </cell>
          <cell r="D216">
            <v>1835</v>
          </cell>
        </row>
        <row r="217">
          <cell r="A217" t="str">
            <v>000213</v>
          </cell>
          <cell r="B217" t="str">
            <v>VARILLA 1/4</v>
          </cell>
          <cell r="C217" t="str">
            <v>KG.</v>
          </cell>
          <cell r="D217">
            <v>1835</v>
          </cell>
        </row>
        <row r="218">
          <cell r="A218" t="str">
            <v>000214</v>
          </cell>
          <cell r="B218" t="str">
            <v>CHIPA 1/4 - 3/8</v>
          </cell>
          <cell r="C218" t="str">
            <v>KIL.</v>
          </cell>
          <cell r="D218">
            <v>1920</v>
          </cell>
        </row>
        <row r="219">
          <cell r="A219" t="str">
            <v>000215</v>
          </cell>
          <cell r="B219" t="str">
            <v>VARILLA 3/4 (6M)</v>
          </cell>
          <cell r="C219" t="str">
            <v>ML.</v>
          </cell>
          <cell r="D219">
            <v>4650</v>
          </cell>
        </row>
        <row r="221">
          <cell r="A221" t="str">
            <v>00300</v>
          </cell>
          <cell r="B221" t="str">
            <v>OTROS</v>
          </cell>
        </row>
        <row r="222">
          <cell r="A222" t="str">
            <v>00301</v>
          </cell>
          <cell r="B222" t="str">
            <v>PUNTILLA</v>
          </cell>
          <cell r="C222" t="str">
            <v>LB</v>
          </cell>
          <cell r="D222">
            <v>1400</v>
          </cell>
        </row>
        <row r="223">
          <cell r="A223" t="str">
            <v>00302</v>
          </cell>
          <cell r="B223" t="str">
            <v>SILICONA TRANSPARENTE</v>
          </cell>
          <cell r="C223" t="str">
            <v>UND.</v>
          </cell>
          <cell r="D223">
            <v>5000</v>
          </cell>
        </row>
        <row r="224">
          <cell r="A224" t="str">
            <v>00303</v>
          </cell>
          <cell r="B224" t="str">
            <v>HOJA DE SEGUETA</v>
          </cell>
          <cell r="C224" t="str">
            <v>UND.</v>
          </cell>
          <cell r="D224">
            <v>2000</v>
          </cell>
        </row>
        <row r="225">
          <cell r="A225" t="str">
            <v>00304</v>
          </cell>
          <cell r="B225" t="str">
            <v>MULTI PEGA 10 KG</v>
          </cell>
          <cell r="C225" t="str">
            <v>KG.</v>
          </cell>
          <cell r="D225">
            <v>500</v>
          </cell>
        </row>
        <row r="226">
          <cell r="A226" t="str">
            <v>00305</v>
          </cell>
          <cell r="B226" t="str">
            <v>TELA CERRAMIENTO</v>
          </cell>
          <cell r="C226" t="str">
            <v>MT</v>
          </cell>
          <cell r="D226">
            <v>2400</v>
          </cell>
        </row>
        <row r="227">
          <cell r="A227" t="str">
            <v>00306</v>
          </cell>
          <cell r="B227" t="str">
            <v>MALLA CON VENA</v>
          </cell>
          <cell r="C227" t="str">
            <v>MT</v>
          </cell>
          <cell r="D227">
            <v>4800</v>
          </cell>
        </row>
        <row r="228">
          <cell r="A228" t="str">
            <v>00307</v>
          </cell>
          <cell r="B228" t="str">
            <v>CERCHA METALICA CAL 20</v>
          </cell>
          <cell r="C228" t="str">
            <v>UND.</v>
          </cell>
          <cell r="D228">
            <v>29000</v>
          </cell>
        </row>
        <row r="229">
          <cell r="A229" t="str">
            <v>00308</v>
          </cell>
          <cell r="B229" t="str">
            <v>CERCHA METALICA CAL 18</v>
          </cell>
          <cell r="C229" t="str">
            <v>UND.</v>
          </cell>
          <cell r="D229">
            <v>34000</v>
          </cell>
        </row>
        <row r="230">
          <cell r="A230" t="str">
            <v>00309</v>
          </cell>
          <cell r="B230" t="str">
            <v>PALA CON CABO Nº 2</v>
          </cell>
          <cell r="C230" t="str">
            <v>UND.</v>
          </cell>
          <cell r="D230">
            <v>10800</v>
          </cell>
        </row>
        <row r="231">
          <cell r="A231" t="str">
            <v>00310</v>
          </cell>
          <cell r="B231" t="str">
            <v>PICA CON CABO</v>
          </cell>
          <cell r="C231" t="str">
            <v>UND.</v>
          </cell>
          <cell r="D231">
            <v>14000</v>
          </cell>
        </row>
        <row r="232">
          <cell r="A232" t="str">
            <v>00311</v>
          </cell>
          <cell r="B232" t="str">
            <v>BALDE DE CONSTRUCCION</v>
          </cell>
          <cell r="C232" t="str">
            <v>UND.</v>
          </cell>
          <cell r="D232">
            <v>2300</v>
          </cell>
        </row>
        <row r="233">
          <cell r="A233" t="str">
            <v>00312</v>
          </cell>
          <cell r="B233" t="str">
            <v>CERRADURA YALE</v>
          </cell>
          <cell r="C233" t="str">
            <v>UND.</v>
          </cell>
          <cell r="D233">
            <v>36500</v>
          </cell>
        </row>
        <row r="234">
          <cell r="A234" t="str">
            <v>00313</v>
          </cell>
          <cell r="B234" t="str">
            <v>ALAMBRE N- 8</v>
          </cell>
          <cell r="C234" t="str">
            <v>ML</v>
          </cell>
          <cell r="D234">
            <v>850</v>
          </cell>
        </row>
        <row r="235">
          <cell r="A235" t="str">
            <v>00314</v>
          </cell>
          <cell r="B235" t="str">
            <v>ALAMBRE N- 10</v>
          </cell>
          <cell r="C235" t="str">
            <v>ML</v>
          </cell>
          <cell r="D235">
            <v>600</v>
          </cell>
        </row>
        <row r="236">
          <cell r="A236" t="str">
            <v>00315</v>
          </cell>
          <cell r="B236" t="str">
            <v>ALAMBRE N - 12</v>
          </cell>
          <cell r="C236" t="str">
            <v>ML</v>
          </cell>
          <cell r="D236">
            <v>400</v>
          </cell>
        </row>
        <row r="237">
          <cell r="A237" t="str">
            <v>00316</v>
          </cell>
          <cell r="B237" t="str">
            <v>ALAMBRE N - 14</v>
          </cell>
          <cell r="C237" t="str">
            <v>ML</v>
          </cell>
          <cell r="D237">
            <v>300</v>
          </cell>
        </row>
        <row r="238">
          <cell r="A238" t="str">
            <v>00317</v>
          </cell>
          <cell r="B238" t="str">
            <v>PLAFON</v>
          </cell>
          <cell r="C238" t="str">
            <v>UND</v>
          </cell>
          <cell r="D238">
            <v>1200</v>
          </cell>
        </row>
        <row r="239">
          <cell r="A239" t="str">
            <v>00318</v>
          </cell>
          <cell r="B239" t="str">
            <v>CAJILLA OCTAGONAL</v>
          </cell>
          <cell r="C239" t="str">
            <v>UND</v>
          </cell>
          <cell r="D239">
            <v>600</v>
          </cell>
        </row>
        <row r="240">
          <cell r="A240" t="str">
            <v>00319</v>
          </cell>
          <cell r="B240" t="str">
            <v>CAJILLA 5800</v>
          </cell>
          <cell r="C240" t="str">
            <v>UND</v>
          </cell>
          <cell r="D240">
            <v>600</v>
          </cell>
        </row>
        <row r="241">
          <cell r="A241" t="str">
            <v>00320</v>
          </cell>
          <cell r="B241" t="str">
            <v>TUBO PVC 1/2" 4 M</v>
          </cell>
          <cell r="C241" t="str">
            <v>UND</v>
          </cell>
          <cell r="D241">
            <v>2400</v>
          </cell>
        </row>
        <row r="242">
          <cell r="A242" t="str">
            <v>00321</v>
          </cell>
          <cell r="B242" t="str">
            <v>CAJILLA CONTADOR</v>
          </cell>
          <cell r="C242" t="str">
            <v>UND</v>
          </cell>
          <cell r="D242">
            <v>24000</v>
          </cell>
        </row>
        <row r="243">
          <cell r="A243" t="str">
            <v>00322</v>
          </cell>
          <cell r="B243" t="str">
            <v>CAJA DE DOS TACOS</v>
          </cell>
          <cell r="C243" t="str">
            <v>UND</v>
          </cell>
          <cell r="D243">
            <v>5000</v>
          </cell>
        </row>
        <row r="244">
          <cell r="A244" t="str">
            <v>00323</v>
          </cell>
          <cell r="B244" t="str">
            <v>CAJA DE 4 TACOS</v>
          </cell>
          <cell r="C244" t="str">
            <v>UND</v>
          </cell>
          <cell r="D244">
            <v>8900</v>
          </cell>
        </row>
        <row r="245">
          <cell r="A245" t="str">
            <v>00324</v>
          </cell>
          <cell r="B245" t="str">
            <v>INTERRUPTOR SENCILLO</v>
          </cell>
          <cell r="C245" t="str">
            <v>UND</v>
          </cell>
          <cell r="D245">
            <v>0</v>
          </cell>
        </row>
        <row r="246">
          <cell r="A246" t="str">
            <v>00325</v>
          </cell>
          <cell r="B246" t="str">
            <v>TOMA SENCILLO AMERICANO</v>
          </cell>
          <cell r="C246" t="str">
            <v>UND</v>
          </cell>
          <cell r="D246">
            <v>0</v>
          </cell>
        </row>
        <row r="247">
          <cell r="A247" t="str">
            <v>00326</v>
          </cell>
          <cell r="B247" t="str">
            <v>ADAPTADOR TERMINAL COND. 1/2"</v>
          </cell>
          <cell r="C247" t="str">
            <v>UND</v>
          </cell>
          <cell r="D247">
            <v>0</v>
          </cell>
        </row>
        <row r="248">
          <cell r="A248" t="str">
            <v>00327</v>
          </cell>
          <cell r="B248" t="str">
            <v>CAJA SENCILLA</v>
          </cell>
          <cell r="C248" t="str">
            <v>UND</v>
          </cell>
          <cell r="D248">
            <v>0</v>
          </cell>
        </row>
        <row r="249">
          <cell r="A249" t="str">
            <v>00328</v>
          </cell>
          <cell r="B249" t="str">
            <v>TAPON 3" PVC</v>
          </cell>
          <cell r="C249" t="str">
            <v>UND</v>
          </cell>
          <cell r="D249">
            <v>7000</v>
          </cell>
        </row>
        <row r="250">
          <cell r="A250" t="str">
            <v>00329</v>
          </cell>
          <cell r="B250" t="str">
            <v>VARILLA 120 3" COB COB</v>
          </cell>
          <cell r="C250" t="str">
            <v>UND</v>
          </cell>
          <cell r="D250">
            <v>28000</v>
          </cell>
        </row>
        <row r="251">
          <cell r="A251" t="str">
            <v>00330</v>
          </cell>
          <cell r="B251" t="str">
            <v>TACO SE</v>
          </cell>
          <cell r="C251" t="str">
            <v>UND</v>
          </cell>
          <cell r="D251">
            <v>6800</v>
          </cell>
        </row>
        <row r="252">
          <cell r="A252" t="str">
            <v>00331</v>
          </cell>
          <cell r="B252" t="str">
            <v>TACO SA</v>
          </cell>
          <cell r="C252" t="str">
            <v>UND</v>
          </cell>
          <cell r="D252">
            <v>9400</v>
          </cell>
        </row>
        <row r="253">
          <cell r="A253" t="str">
            <v>00332</v>
          </cell>
          <cell r="B253" t="str">
            <v>TUBO GALV. 3/4" 3M</v>
          </cell>
          <cell r="C253" t="str">
            <v>UND</v>
          </cell>
          <cell r="D253">
            <v>0</v>
          </cell>
        </row>
        <row r="254">
          <cell r="A254" t="str">
            <v>00333</v>
          </cell>
          <cell r="B254" t="str">
            <v>CAPACETE 3/4</v>
          </cell>
          <cell r="C254" t="str">
            <v>UND</v>
          </cell>
          <cell r="D254">
            <v>0</v>
          </cell>
        </row>
        <row r="255">
          <cell r="A255" t="str">
            <v>00334</v>
          </cell>
          <cell r="B255" t="str">
            <v>TACOS TERMOMG. UNIPOL. 30A</v>
          </cell>
          <cell r="C255" t="str">
            <v>UND</v>
          </cell>
          <cell r="D255">
            <v>0</v>
          </cell>
        </row>
        <row r="256">
          <cell r="A256" t="str">
            <v>00335</v>
          </cell>
          <cell r="B256" t="str">
            <v>TOMA DOBLE</v>
          </cell>
          <cell r="C256" t="str">
            <v>UND</v>
          </cell>
          <cell r="D256">
            <v>0</v>
          </cell>
        </row>
        <row r="257">
          <cell r="A257" t="str">
            <v>00336</v>
          </cell>
          <cell r="B257" t="str">
            <v>CAJILLA 4600</v>
          </cell>
          <cell r="C257" t="str">
            <v>UND</v>
          </cell>
          <cell r="D257">
            <v>0</v>
          </cell>
        </row>
        <row r="258">
          <cell r="A258" t="str">
            <v>00337</v>
          </cell>
          <cell r="B258" t="str">
            <v>VARILLA COPEL WELL</v>
          </cell>
          <cell r="C258" t="str">
            <v>UND</v>
          </cell>
          <cell r="D258">
            <v>0</v>
          </cell>
        </row>
        <row r="259">
          <cell r="A259" t="str">
            <v>00338</v>
          </cell>
          <cell r="B259" t="str">
            <v>TAPON REVISION</v>
          </cell>
          <cell r="C259" t="str">
            <v>UND</v>
          </cell>
          <cell r="D259">
            <v>0</v>
          </cell>
        </row>
        <row r="260">
          <cell r="A260" t="str">
            <v>00339</v>
          </cell>
          <cell r="B260" t="str">
            <v>ALAMBRE DESNUDO</v>
          </cell>
          <cell r="C260" t="str">
            <v>ML</v>
          </cell>
          <cell r="D260">
            <v>0</v>
          </cell>
        </row>
        <row r="262">
          <cell r="A262" t="str">
            <v>00400</v>
          </cell>
          <cell r="B262" t="str">
            <v>CARPINTERIA DE MADERA</v>
          </cell>
        </row>
        <row r="263">
          <cell r="A263" t="str">
            <v>00401</v>
          </cell>
          <cell r="B263" t="str">
            <v>CLOSETS (0,6*2,5*2)</v>
          </cell>
          <cell r="C263" t="str">
            <v>UND</v>
          </cell>
          <cell r="D263">
            <v>400000</v>
          </cell>
        </row>
        <row r="264">
          <cell r="A264" t="str">
            <v>00402</v>
          </cell>
          <cell r="B264" t="str">
            <v xml:space="preserve">PUERTA </v>
          </cell>
          <cell r="C264" t="str">
            <v>UND</v>
          </cell>
          <cell r="D264">
            <v>120000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>
        <row r="5">
          <cell r="A5" t="str">
            <v>REFE</v>
          </cell>
        </row>
      </sheetData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 refreshError="1"/>
      <sheetData sheetId="587" refreshError="1"/>
      <sheetData sheetId="588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NALISIS RESUMIDOS"/>
      <sheetName val="ANALISIS MOVIMIENTO -CIMIENTO"/>
      <sheetName val="ELECTRICAS-HIDROSANIT"/>
      <sheetName val="CARPIN- METALICA - MADERA ALUMI"/>
      <sheetName val="MAMPOSTERIA ESTRUCTURA"/>
      <sheetName val="ANALISIS PRELIMINARES DEMOLICIO"/>
      <sheetName val="ENCHAPES-PISOS"/>
      <sheetName val="EXTRIORES Y OTROS"/>
      <sheetName val="PAÑETES-CUBIERTA"/>
      <sheetName val="APARATOS. EMPRAD-PINTURA"/>
      <sheetName val="ANALISIS BASICOS"/>
      <sheetName val="MANO DE OBRA Y CUADRILLAS"/>
      <sheetName val="LISTADO DE MATERIALES"/>
      <sheetName val="ROTULOS"/>
      <sheetName val="Hoja1"/>
    </sheetNames>
    <sheetDataSet>
      <sheetData sheetId="0">
        <row r="39">
          <cell r="C39" t="str">
            <v>ML</v>
          </cell>
        </row>
      </sheetData>
      <sheetData sheetId="1">
        <row r="39">
          <cell r="C39" t="str">
            <v>ML</v>
          </cell>
        </row>
        <row r="40">
          <cell r="C40" t="str">
            <v>ML</v>
          </cell>
        </row>
        <row r="178">
          <cell r="C178" t="str">
            <v>ML</v>
          </cell>
        </row>
        <row r="179">
          <cell r="C179" t="str">
            <v>ML</v>
          </cell>
        </row>
        <row r="181">
          <cell r="C181" t="str">
            <v>ML</v>
          </cell>
        </row>
        <row r="183">
          <cell r="C183" t="str">
            <v>ML</v>
          </cell>
        </row>
        <row r="186">
          <cell r="C186" t="str">
            <v>ML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5">
          <cell r="F25">
            <v>333922</v>
          </cell>
        </row>
      </sheetData>
      <sheetData sheetId="12">
        <row r="31">
          <cell r="F31">
            <v>34978.9</v>
          </cell>
        </row>
      </sheetData>
      <sheetData sheetId="13">
        <row r="7">
          <cell r="D7">
            <v>2200</v>
          </cell>
        </row>
      </sheetData>
      <sheetData sheetId="14">
        <row r="1">
          <cell r="A1" t="str">
            <v>GOBERNACION DEL HUILA</v>
          </cell>
        </row>
      </sheetData>
      <sheetData sheetId="15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PRESUPUESTO"/>
      <sheetName val="PRESUP. OBRA PEÑO REDONDO"/>
      <sheetName val="RESUMEN ELECTRICO CUBIERTA"/>
      <sheetName val="PRESUPUESTO ELECTRICO BIBLIO"/>
      <sheetName val="APUS  FASE 1"/>
      <sheetName val="5 - ESTRUCTURA - INDER "/>
      <sheetName val="HOJA MODELO"/>
      <sheetName val="MEMORIA DE CANTIDADES"/>
      <sheetName val="PRESUPUESTO-FINAL"/>
      <sheetName val="CRONOGRAMA Y FLUJO DE INVERSION"/>
      <sheetName val="Hoja1"/>
      <sheetName val="FACTOR PRESTACIONAL"/>
      <sheetName val="MEMORIA DE CANTIDADES-FINAL"/>
      <sheetName val="PRESUPUESTO-PMA"/>
      <sheetName val="PRESUPUESTO INTERVENTORIA"/>
      <sheetName val="A.I.U."/>
      <sheetName val="A.SUMINISTROS"/>
      <sheetName val="FACTOR MULTIPLICADOR"/>
      <sheetName val="ANALISIS BASICOS"/>
      <sheetName val="PRELIMINARES"/>
      <sheetName val="MOVIMIENTO DE TIERRA"/>
      <sheetName val="CIMENTACION"/>
      <sheetName val="ESTRUCTURAS EN CONCRETO"/>
      <sheetName val="7 - ESTRUCTURA CUBIERTA"/>
      <sheetName val="ESTRUCTURAS REFORZADAS"/>
      <sheetName val="SUMIN E INSTAL SANITARIAS"/>
      <sheetName val="ACUARAP"/>
      <sheetName val="inst. ACUARAP "/>
      <sheetName val="MAMPOSTERIA"/>
      <sheetName val="ACERO DE REFUERZO"/>
      <sheetName val="ESTRUCTURA METALICA Y CUBIERTA"/>
      <sheetName val="PISOS Y ENCHAPES"/>
      <sheetName val="10 - VIAS - ESPECIALES "/>
      <sheetName val="11- DEPORTES - ESPECIALES"/>
      <sheetName val="CERRAMIENTO"/>
      <sheetName val="LECHOS"/>
      <sheetName val="SUMIN E INSTAL HIDRAULICAS"/>
      <sheetName val="APARATOS SANITARIOS"/>
      <sheetName val="CARPINTERIA METALICA"/>
      <sheetName val="ELECTRICO Y SOLAR (3)"/>
      <sheetName val="ELECTRICO Y SOLAR"/>
      <sheetName val="PINTURAS"/>
      <sheetName val="EQUIPOS Y ELEMENTOS ESPECIALES"/>
      <sheetName val="LISTADO MATERIALES"/>
      <sheetName val="LISTADO EQUIPOS"/>
      <sheetName val="PRELIMINARES (2)"/>
      <sheetName val="MOVIMIENTO DE TIERRA (2)"/>
      <sheetName val="CIMENTACION (2)"/>
      <sheetName val="ESTRUCTURAS EN CONCRETO (2)"/>
      <sheetName val="MAMPOSTERIA (2)"/>
      <sheetName val="ACERO DE REFUERZO (2)"/>
      <sheetName val="ESTRUCTURA METALICA Y CUBIE (2"/>
      <sheetName val="PISOS Y ENCHAPES (2)"/>
      <sheetName val="SUMIN E INSTAL SANITARIAS (2)"/>
      <sheetName val="SUMIN E INSTAL HIDRAULICAS (2)"/>
      <sheetName val="APARATOS SANITARIOS (2)"/>
      <sheetName val="CARPINTERIA METALICA (2)"/>
      <sheetName val="PINTURAS (2)"/>
      <sheetName val="ELECTRICO Y SOLAR (2)"/>
      <sheetName val="EQUIPOS Y ELEMENTOS ESPECIA (2"/>
      <sheetName val="LISTADO MATERIALES (2)"/>
      <sheetName val="LISTADO EQUIPOS (2)"/>
      <sheetName val="OTR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>
        <row r="5">
          <cell r="A5" t="str">
            <v>CAPITULO 1 - ALCANTARILLADO SANITARIO - COLECTORES</v>
          </cell>
        </row>
        <row r="545">
          <cell r="B545" t="str">
            <v>2.1.</v>
          </cell>
          <cell r="C545" t="str">
            <v>PRELIMINARES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F4393E-B457-4FC1-B22E-7793696FAB24}">
  <sheetPr>
    <tabColor rgb="FF00B0F0"/>
  </sheetPr>
  <dimension ref="A2:G252"/>
  <sheetViews>
    <sheetView tabSelected="1" view="pageBreakPreview" topLeftCell="A227" zoomScaleNormal="100" zoomScaleSheetLayoutView="100" workbookViewId="0">
      <selection activeCell="C245" sqref="C245"/>
    </sheetView>
  </sheetViews>
  <sheetFormatPr baseColWidth="10" defaultColWidth="11.42578125" defaultRowHeight="14.25" x14ac:dyDescent="0.2"/>
  <cols>
    <col min="1" max="1" width="3.7109375" style="1" customWidth="1"/>
    <col min="2" max="2" width="9.140625" style="203" customWidth="1"/>
    <col min="3" max="3" width="94.140625" style="1" customWidth="1"/>
    <col min="4" max="4" width="13.42578125" style="1" customWidth="1"/>
    <col min="5" max="5" width="18.7109375" style="204" customWidth="1"/>
    <col min="6" max="6" width="21.5703125" style="202" customWidth="1"/>
    <col min="7" max="7" width="30.85546875" style="202" customWidth="1"/>
    <col min="8" max="16384" width="11.42578125" style="1"/>
  </cols>
  <sheetData>
    <row r="2" spans="2:7" ht="15" thickBot="1" x14ac:dyDescent="0.25"/>
    <row r="3" spans="2:7" ht="15" x14ac:dyDescent="0.2">
      <c r="B3" s="261" t="s">
        <v>354</v>
      </c>
      <c r="C3" s="262"/>
      <c r="D3" s="262"/>
      <c r="E3" s="262"/>
      <c r="F3" s="262"/>
      <c r="G3" s="263"/>
    </row>
    <row r="4" spans="2:7" ht="15" x14ac:dyDescent="0.25">
      <c r="B4" s="264" t="s">
        <v>355</v>
      </c>
      <c r="C4" s="265"/>
      <c r="D4" s="265"/>
      <c r="E4" s="265"/>
      <c r="F4" s="265"/>
      <c r="G4" s="266"/>
    </row>
    <row r="5" spans="2:7" x14ac:dyDescent="0.2">
      <c r="B5" s="207"/>
      <c r="G5" s="208"/>
    </row>
    <row r="6" spans="2:7" ht="14.25" customHeight="1" x14ac:dyDescent="0.2">
      <c r="B6" s="252" t="s">
        <v>356</v>
      </c>
      <c r="C6" s="253"/>
      <c r="D6" s="253"/>
      <c r="E6" s="253"/>
      <c r="F6" s="253"/>
      <c r="G6" s="254"/>
    </row>
    <row r="7" spans="2:7" ht="39.75" customHeight="1" x14ac:dyDescent="0.2">
      <c r="B7" s="255"/>
      <c r="C7" s="256"/>
      <c r="D7" s="256"/>
      <c r="E7" s="256"/>
      <c r="F7" s="256"/>
      <c r="G7" s="257"/>
    </row>
    <row r="8" spans="2:7" ht="49.5" customHeight="1" x14ac:dyDescent="0.2">
      <c r="B8" s="258" t="s">
        <v>357</v>
      </c>
      <c r="C8" s="259"/>
      <c r="D8" s="259"/>
      <c r="E8" s="259"/>
      <c r="F8" s="259"/>
      <c r="G8" s="260"/>
    </row>
    <row r="9" spans="2:7" ht="47.25" customHeight="1" x14ac:dyDescent="0.2">
      <c r="B9" s="270" t="s">
        <v>0</v>
      </c>
      <c r="C9" s="271"/>
      <c r="D9" s="271"/>
      <c r="E9" s="271"/>
      <c r="F9" s="271"/>
      <c r="G9" s="272"/>
    </row>
    <row r="10" spans="2:7" ht="17.25" customHeight="1" thickBot="1" x14ac:dyDescent="0.25">
      <c r="B10" s="273" t="s">
        <v>1</v>
      </c>
      <c r="C10" s="274"/>
      <c r="D10" s="274"/>
      <c r="E10" s="274"/>
      <c r="F10" s="274"/>
      <c r="G10" s="275"/>
    </row>
    <row r="11" spans="2:7" ht="17.25" customHeight="1" x14ac:dyDescent="0.2">
      <c r="B11" s="276" t="str">
        <f>'[10]MEMORIA DE CANTIDADES-FINAL'!A5</f>
        <v>CAPITULO 1 - ALCANTARILLADO SANITARIO - COLECTORES</v>
      </c>
      <c r="C11" s="277"/>
      <c r="D11" s="277"/>
      <c r="E11" s="277"/>
      <c r="F11" s="277"/>
      <c r="G11" s="278"/>
    </row>
    <row r="12" spans="2:7" ht="15" thickBot="1" x14ac:dyDescent="0.25">
      <c r="B12" s="2" t="s">
        <v>2</v>
      </c>
      <c r="C12" s="3" t="s">
        <v>3</v>
      </c>
      <c r="D12" s="3" t="s">
        <v>4</v>
      </c>
      <c r="E12" s="4" t="s">
        <v>5</v>
      </c>
      <c r="F12" s="5" t="s">
        <v>6</v>
      </c>
      <c r="G12" s="6" t="s">
        <v>7</v>
      </c>
    </row>
    <row r="13" spans="2:7" ht="15" thickBot="1" x14ac:dyDescent="0.25">
      <c r="B13" s="7" t="s">
        <v>8</v>
      </c>
      <c r="C13" s="279" t="s">
        <v>9</v>
      </c>
      <c r="D13" s="280"/>
      <c r="E13" s="280"/>
      <c r="F13" s="281"/>
      <c r="G13" s="8"/>
    </row>
    <row r="14" spans="2:7" ht="75" customHeight="1" x14ac:dyDescent="0.2">
      <c r="B14" s="9" t="s">
        <v>10</v>
      </c>
      <c r="C14" s="10" t="s">
        <v>11</v>
      </c>
      <c r="D14" s="11" t="s">
        <v>12</v>
      </c>
      <c r="E14" s="12">
        <v>2022.28</v>
      </c>
      <c r="F14" s="13">
        <v>4928</v>
      </c>
      <c r="G14" s="14">
        <f>ROUND((+E14*F14),0)</f>
        <v>9965796</v>
      </c>
    </row>
    <row r="15" spans="2:7" ht="102" customHeight="1" thickBot="1" x14ac:dyDescent="0.25">
      <c r="B15" s="15" t="s">
        <v>13</v>
      </c>
      <c r="C15" s="16" t="s">
        <v>14</v>
      </c>
      <c r="D15" s="17" t="s">
        <v>15</v>
      </c>
      <c r="E15" s="18">
        <v>634.08000000000004</v>
      </c>
      <c r="F15" s="19">
        <v>36054</v>
      </c>
      <c r="G15" s="20">
        <f t="shared" ref="G15" si="0">ROUND((+E15*F15),0)</f>
        <v>22861120</v>
      </c>
    </row>
    <row r="16" spans="2:7" ht="15" thickBot="1" x14ac:dyDescent="0.25">
      <c r="B16" s="21" t="s">
        <v>16</v>
      </c>
      <c r="C16" s="282" t="s">
        <v>17</v>
      </c>
      <c r="D16" s="280"/>
      <c r="E16" s="280"/>
      <c r="F16" s="280"/>
      <c r="G16" s="8"/>
    </row>
    <row r="17" spans="2:7" ht="62.25" customHeight="1" x14ac:dyDescent="0.2">
      <c r="B17" s="22" t="s">
        <v>18</v>
      </c>
      <c r="C17" s="23" t="s">
        <v>19</v>
      </c>
      <c r="D17" s="24" t="s">
        <v>20</v>
      </c>
      <c r="E17" s="25">
        <v>169.09</v>
      </c>
      <c r="F17" s="26">
        <v>59471</v>
      </c>
      <c r="G17" s="14">
        <f t="shared" ref="G17:G25" si="1">ROUND((+E17*F17),0)</f>
        <v>10055951</v>
      </c>
    </row>
    <row r="18" spans="2:7" ht="35.25" customHeight="1" x14ac:dyDescent="0.2">
      <c r="B18" s="22" t="s">
        <v>21</v>
      </c>
      <c r="C18" s="23" t="s">
        <v>22</v>
      </c>
      <c r="D18" s="24" t="s">
        <v>20</v>
      </c>
      <c r="E18" s="25">
        <v>583.20000000000005</v>
      </c>
      <c r="F18" s="26">
        <v>40950</v>
      </c>
      <c r="G18" s="20">
        <f t="shared" si="1"/>
        <v>23882040</v>
      </c>
    </row>
    <row r="19" spans="2:7" ht="48.75" customHeight="1" x14ac:dyDescent="0.2">
      <c r="B19" s="22" t="s">
        <v>23</v>
      </c>
      <c r="C19" s="23" t="s">
        <v>24</v>
      </c>
      <c r="D19" s="24" t="s">
        <v>20</v>
      </c>
      <c r="E19" s="25">
        <v>3456.21</v>
      </c>
      <c r="F19" s="26">
        <v>20439</v>
      </c>
      <c r="G19" s="20">
        <f t="shared" si="1"/>
        <v>70641476</v>
      </c>
    </row>
    <row r="20" spans="2:7" ht="48.75" customHeight="1" x14ac:dyDescent="0.2">
      <c r="B20" s="22" t="s">
        <v>25</v>
      </c>
      <c r="C20" s="23" t="s">
        <v>26</v>
      </c>
      <c r="D20" s="24" t="s">
        <v>20</v>
      </c>
      <c r="E20" s="25">
        <v>1817.21</v>
      </c>
      <c r="F20" s="26">
        <v>19776</v>
      </c>
      <c r="G20" s="20">
        <f t="shared" si="1"/>
        <v>35937145</v>
      </c>
    </row>
    <row r="21" spans="2:7" ht="48.75" customHeight="1" x14ac:dyDescent="0.2">
      <c r="B21" s="22" t="s">
        <v>27</v>
      </c>
      <c r="C21" s="23" t="s">
        <v>28</v>
      </c>
      <c r="D21" s="24" t="s">
        <v>20</v>
      </c>
      <c r="E21" s="25">
        <v>905.54</v>
      </c>
      <c r="F21" s="26">
        <v>20580</v>
      </c>
      <c r="G21" s="27">
        <f t="shared" si="1"/>
        <v>18636013</v>
      </c>
    </row>
    <row r="22" spans="2:7" ht="75" customHeight="1" x14ac:dyDescent="0.2">
      <c r="B22" s="22" t="s">
        <v>29</v>
      </c>
      <c r="C22" s="23" t="s">
        <v>30</v>
      </c>
      <c r="D22" s="24" t="s">
        <v>20</v>
      </c>
      <c r="E22" s="25">
        <v>914.12</v>
      </c>
      <c r="F22" s="26">
        <v>222837</v>
      </c>
      <c r="G22" s="14">
        <f t="shared" si="1"/>
        <v>203699758</v>
      </c>
    </row>
    <row r="23" spans="2:7" ht="60" customHeight="1" x14ac:dyDescent="0.2">
      <c r="B23" s="15" t="s">
        <v>31</v>
      </c>
      <c r="C23" s="16" t="s">
        <v>32</v>
      </c>
      <c r="D23" s="17" t="s">
        <v>20</v>
      </c>
      <c r="E23" s="18">
        <v>876.47</v>
      </c>
      <c r="F23" s="19">
        <v>256259</v>
      </c>
      <c r="G23" s="20">
        <f t="shared" si="1"/>
        <v>224603326</v>
      </c>
    </row>
    <row r="24" spans="2:7" ht="59.25" customHeight="1" x14ac:dyDescent="0.2">
      <c r="B24" s="15" t="s">
        <v>33</v>
      </c>
      <c r="C24" s="16" t="s">
        <v>34</v>
      </c>
      <c r="D24" s="17" t="s">
        <v>20</v>
      </c>
      <c r="E24" s="18">
        <v>4911.93</v>
      </c>
      <c r="F24" s="19">
        <v>25416</v>
      </c>
      <c r="G24" s="20">
        <f t="shared" si="1"/>
        <v>124841613</v>
      </c>
    </row>
    <row r="25" spans="2:7" ht="105" customHeight="1" thickBot="1" x14ac:dyDescent="0.25">
      <c r="B25" s="15" t="s">
        <v>35</v>
      </c>
      <c r="C25" s="16" t="s">
        <v>36</v>
      </c>
      <c r="D25" s="17" t="s">
        <v>37</v>
      </c>
      <c r="E25" s="18">
        <v>12946.78</v>
      </c>
      <c r="F25" s="19">
        <v>4442</v>
      </c>
      <c r="G25" s="20">
        <f t="shared" si="1"/>
        <v>57509597</v>
      </c>
    </row>
    <row r="26" spans="2:7" ht="15" thickBot="1" x14ac:dyDescent="0.25">
      <c r="B26" s="28" t="s">
        <v>38</v>
      </c>
      <c r="C26" s="279" t="s">
        <v>39</v>
      </c>
      <c r="D26" s="280"/>
      <c r="E26" s="280"/>
      <c r="F26" s="280"/>
      <c r="G26" s="29"/>
    </row>
    <row r="27" spans="2:7" ht="15" thickBot="1" x14ac:dyDescent="0.25">
      <c r="B27" s="30" t="s">
        <v>40</v>
      </c>
      <c r="C27" s="279" t="s">
        <v>41</v>
      </c>
      <c r="D27" s="280"/>
      <c r="E27" s="280"/>
      <c r="F27" s="280"/>
      <c r="G27" s="29"/>
    </row>
    <row r="28" spans="2:7" ht="177.75" customHeight="1" x14ac:dyDescent="0.2">
      <c r="B28" s="9" t="s">
        <v>42</v>
      </c>
      <c r="C28" s="31" t="s">
        <v>43</v>
      </c>
      <c r="D28" s="32" t="s">
        <v>44</v>
      </c>
      <c r="E28" s="25">
        <v>20</v>
      </c>
      <c r="F28" s="13">
        <v>4750950</v>
      </c>
      <c r="G28" s="14">
        <f t="shared" ref="G28:G34" si="2">ROUND((+E28*F28),0)</f>
        <v>95019000</v>
      </c>
    </row>
    <row r="29" spans="2:7" ht="176.25" customHeight="1" x14ac:dyDescent="0.2">
      <c r="B29" s="15" t="s">
        <v>45</v>
      </c>
      <c r="C29" s="31" t="s">
        <v>46</v>
      </c>
      <c r="D29" s="32" t="s">
        <v>44</v>
      </c>
      <c r="E29" s="25">
        <v>5</v>
      </c>
      <c r="F29" s="19">
        <v>5378233</v>
      </c>
      <c r="G29" s="20">
        <f t="shared" si="2"/>
        <v>26891165</v>
      </c>
    </row>
    <row r="30" spans="2:7" ht="174.75" customHeight="1" x14ac:dyDescent="0.2">
      <c r="B30" s="15" t="s">
        <v>47</v>
      </c>
      <c r="C30" s="31" t="s">
        <v>48</v>
      </c>
      <c r="D30" s="32" t="s">
        <v>44</v>
      </c>
      <c r="E30" s="25">
        <v>4</v>
      </c>
      <c r="F30" s="19">
        <v>6120984</v>
      </c>
      <c r="G30" s="20">
        <f t="shared" si="2"/>
        <v>24483936</v>
      </c>
    </row>
    <row r="31" spans="2:7" ht="172.5" customHeight="1" x14ac:dyDescent="0.2">
      <c r="B31" s="15" t="s">
        <v>49</v>
      </c>
      <c r="C31" s="31" t="s">
        <v>50</v>
      </c>
      <c r="D31" s="32" t="s">
        <v>44</v>
      </c>
      <c r="E31" s="25">
        <v>4</v>
      </c>
      <c r="F31" s="19">
        <v>6850976</v>
      </c>
      <c r="G31" s="20">
        <f t="shared" si="2"/>
        <v>27403904</v>
      </c>
    </row>
    <row r="32" spans="2:7" ht="172.5" customHeight="1" x14ac:dyDescent="0.2">
      <c r="B32" s="15" t="s">
        <v>51</v>
      </c>
      <c r="C32" s="31" t="s">
        <v>52</v>
      </c>
      <c r="D32" s="32" t="s">
        <v>44</v>
      </c>
      <c r="E32" s="25">
        <v>3</v>
      </c>
      <c r="F32" s="19">
        <v>7757366</v>
      </c>
      <c r="G32" s="20">
        <f t="shared" si="2"/>
        <v>23272098</v>
      </c>
    </row>
    <row r="33" spans="2:7" ht="177.75" customHeight="1" x14ac:dyDescent="0.2">
      <c r="B33" s="15" t="s">
        <v>53</v>
      </c>
      <c r="C33" s="31" t="s">
        <v>54</v>
      </c>
      <c r="D33" s="32" t="s">
        <v>44</v>
      </c>
      <c r="E33" s="25">
        <v>4</v>
      </c>
      <c r="F33" s="19">
        <v>10607482</v>
      </c>
      <c r="G33" s="20">
        <f t="shared" si="2"/>
        <v>42429928</v>
      </c>
    </row>
    <row r="34" spans="2:7" ht="180.75" customHeight="1" thickBot="1" x14ac:dyDescent="0.25">
      <c r="B34" s="15" t="s">
        <v>55</v>
      </c>
      <c r="C34" s="33" t="s">
        <v>56</v>
      </c>
      <c r="D34" s="34" t="s">
        <v>44</v>
      </c>
      <c r="E34" s="12">
        <v>1</v>
      </c>
      <c r="F34" s="19">
        <v>12422419</v>
      </c>
      <c r="G34" s="20">
        <f t="shared" si="2"/>
        <v>12422419</v>
      </c>
    </row>
    <row r="35" spans="2:7" ht="17.25" customHeight="1" thickBot="1" x14ac:dyDescent="0.25">
      <c r="B35" s="30" t="s">
        <v>57</v>
      </c>
      <c r="C35" s="279" t="s">
        <v>58</v>
      </c>
      <c r="D35" s="280"/>
      <c r="E35" s="280"/>
      <c r="F35" s="280"/>
      <c r="G35" s="29"/>
    </row>
    <row r="36" spans="2:7" ht="24" customHeight="1" x14ac:dyDescent="0.2">
      <c r="B36" s="9" t="s">
        <v>59</v>
      </c>
      <c r="C36" s="35" t="s">
        <v>22</v>
      </c>
      <c r="D36" s="32" t="s">
        <v>20</v>
      </c>
      <c r="E36" s="25">
        <v>3.72</v>
      </c>
      <c r="F36" s="13">
        <v>40950</v>
      </c>
      <c r="G36" s="14">
        <f t="shared" ref="G36:G50" si="3">ROUND((+E36*F36),0)</f>
        <v>152334</v>
      </c>
    </row>
    <row r="37" spans="2:7" ht="66" customHeight="1" x14ac:dyDescent="0.2">
      <c r="B37" s="15" t="s">
        <v>60</v>
      </c>
      <c r="C37" s="36" t="s">
        <v>61</v>
      </c>
      <c r="D37" s="37" t="s">
        <v>20</v>
      </c>
      <c r="E37" s="38">
        <v>0.55000000000000004</v>
      </c>
      <c r="F37" s="19">
        <v>871438</v>
      </c>
      <c r="G37" s="20">
        <f t="shared" si="3"/>
        <v>479291</v>
      </c>
    </row>
    <row r="38" spans="2:7" ht="52.5" customHeight="1" x14ac:dyDescent="0.2">
      <c r="B38" s="15" t="s">
        <v>62</v>
      </c>
      <c r="C38" s="36" t="s">
        <v>63</v>
      </c>
      <c r="D38" s="37" t="s">
        <v>20</v>
      </c>
      <c r="E38" s="38">
        <v>1.18</v>
      </c>
      <c r="F38" s="19">
        <v>940945</v>
      </c>
      <c r="G38" s="20">
        <f t="shared" si="3"/>
        <v>1110315</v>
      </c>
    </row>
    <row r="39" spans="2:7" ht="42" customHeight="1" x14ac:dyDescent="0.2">
      <c r="B39" s="15" t="s">
        <v>64</v>
      </c>
      <c r="C39" s="36" t="s">
        <v>65</v>
      </c>
      <c r="D39" s="37" t="s">
        <v>20</v>
      </c>
      <c r="E39" s="38">
        <v>0.48</v>
      </c>
      <c r="F39" s="19">
        <v>1100062</v>
      </c>
      <c r="G39" s="20">
        <f t="shared" si="3"/>
        <v>528030</v>
      </c>
    </row>
    <row r="40" spans="2:7" ht="42" customHeight="1" x14ac:dyDescent="0.2">
      <c r="B40" s="15" t="s">
        <v>66</v>
      </c>
      <c r="C40" s="36" t="s">
        <v>67</v>
      </c>
      <c r="D40" s="37" t="s">
        <v>68</v>
      </c>
      <c r="E40" s="38">
        <v>105.65</v>
      </c>
      <c r="F40" s="19">
        <v>35328</v>
      </c>
      <c r="G40" s="20">
        <f t="shared" si="3"/>
        <v>3732403</v>
      </c>
    </row>
    <row r="41" spans="2:7" ht="87" customHeight="1" x14ac:dyDescent="0.2">
      <c r="B41" s="15" t="s">
        <v>69</v>
      </c>
      <c r="C41" s="36" t="s">
        <v>70</v>
      </c>
      <c r="D41" s="37" t="s">
        <v>44</v>
      </c>
      <c r="E41" s="38">
        <v>2</v>
      </c>
      <c r="F41" s="19">
        <v>669553</v>
      </c>
      <c r="G41" s="20">
        <f t="shared" si="3"/>
        <v>1339106</v>
      </c>
    </row>
    <row r="42" spans="2:7" ht="173.25" customHeight="1" thickBot="1" x14ac:dyDescent="0.25">
      <c r="B42" s="15" t="s">
        <v>71</v>
      </c>
      <c r="C42" s="36" t="s">
        <v>72</v>
      </c>
      <c r="D42" s="39" t="s">
        <v>12</v>
      </c>
      <c r="E42" s="18">
        <v>3.5</v>
      </c>
      <c r="F42" s="19">
        <v>545491</v>
      </c>
      <c r="G42" s="20">
        <f t="shared" si="3"/>
        <v>1909219</v>
      </c>
    </row>
    <row r="43" spans="2:7" ht="17.25" customHeight="1" thickBot="1" x14ac:dyDescent="0.25">
      <c r="B43" s="7">
        <v>1.4</v>
      </c>
      <c r="C43" s="267" t="s">
        <v>73</v>
      </c>
      <c r="D43" s="268"/>
      <c r="E43" s="268"/>
      <c r="F43" s="269"/>
      <c r="G43" s="40"/>
    </row>
    <row r="44" spans="2:7" ht="97.5" customHeight="1" x14ac:dyDescent="0.2">
      <c r="B44" s="41" t="s">
        <v>74</v>
      </c>
      <c r="C44" s="42" t="s">
        <v>75</v>
      </c>
      <c r="D44" s="34" t="s">
        <v>12</v>
      </c>
      <c r="E44" s="12">
        <v>1617.28</v>
      </c>
      <c r="F44" s="43">
        <v>76489</v>
      </c>
      <c r="G44" s="14">
        <f t="shared" si="3"/>
        <v>123704130</v>
      </c>
    </row>
    <row r="45" spans="2:7" ht="81.75" customHeight="1" thickBot="1" x14ac:dyDescent="0.25">
      <c r="B45" s="44" t="s">
        <v>76</v>
      </c>
      <c r="C45" s="45" t="s">
        <v>77</v>
      </c>
      <c r="D45" s="39" t="s">
        <v>12</v>
      </c>
      <c r="E45" s="18">
        <v>1617.28</v>
      </c>
      <c r="F45" s="46">
        <v>17047</v>
      </c>
      <c r="G45" s="20">
        <f t="shared" si="3"/>
        <v>27569772</v>
      </c>
    </row>
    <row r="46" spans="2:7" ht="18.75" customHeight="1" thickBot="1" x14ac:dyDescent="0.25">
      <c r="B46" s="7" t="s">
        <v>78</v>
      </c>
      <c r="C46" s="267" t="s">
        <v>79</v>
      </c>
      <c r="D46" s="268"/>
      <c r="E46" s="268"/>
      <c r="F46" s="269"/>
      <c r="G46" s="40"/>
    </row>
    <row r="47" spans="2:7" ht="174.75" customHeight="1" x14ac:dyDescent="0.2">
      <c r="B47" s="41" t="s">
        <v>80</v>
      </c>
      <c r="C47" s="47" t="s">
        <v>81</v>
      </c>
      <c r="D47" s="34" t="s">
        <v>44</v>
      </c>
      <c r="E47" s="12">
        <v>45</v>
      </c>
      <c r="F47" s="43">
        <v>801529</v>
      </c>
      <c r="G47" s="14">
        <f t="shared" si="3"/>
        <v>36068805</v>
      </c>
    </row>
    <row r="48" spans="2:7" ht="96.75" customHeight="1" x14ac:dyDescent="0.2">
      <c r="B48" s="44" t="s">
        <v>82</v>
      </c>
      <c r="C48" s="48" t="s">
        <v>83</v>
      </c>
      <c r="D48" s="39" t="s">
        <v>12</v>
      </c>
      <c r="E48" s="18">
        <v>405</v>
      </c>
      <c r="F48" s="46">
        <v>54008</v>
      </c>
      <c r="G48" s="20">
        <f t="shared" si="3"/>
        <v>21873240</v>
      </c>
    </row>
    <row r="49" spans="2:7" ht="83.25" customHeight="1" x14ac:dyDescent="0.2">
      <c r="B49" s="44" t="s">
        <v>84</v>
      </c>
      <c r="C49" s="49" t="s">
        <v>85</v>
      </c>
      <c r="D49" s="39" t="s">
        <v>12</v>
      </c>
      <c r="E49" s="18">
        <v>405</v>
      </c>
      <c r="F49" s="46">
        <v>10383</v>
      </c>
      <c r="G49" s="20">
        <f t="shared" si="3"/>
        <v>4205115</v>
      </c>
    </row>
    <row r="50" spans="2:7" ht="69" customHeight="1" thickBot="1" x14ac:dyDescent="0.25">
      <c r="B50" s="44" t="s">
        <v>86</v>
      </c>
      <c r="C50" s="48" t="s">
        <v>87</v>
      </c>
      <c r="D50" s="39" t="s">
        <v>44</v>
      </c>
      <c r="E50" s="18">
        <v>45</v>
      </c>
      <c r="F50" s="46">
        <v>275035</v>
      </c>
      <c r="G50" s="20">
        <f t="shared" si="3"/>
        <v>12376575</v>
      </c>
    </row>
    <row r="51" spans="2:7" ht="15" thickBot="1" x14ac:dyDescent="0.25">
      <c r="B51" s="224" t="s">
        <v>88</v>
      </c>
      <c r="C51" s="224"/>
      <c r="D51" s="224"/>
      <c r="E51" s="224"/>
      <c r="F51" s="224"/>
      <c r="G51" s="50">
        <f>SUM(G14:G50)-G52</f>
        <v>1144027250</v>
      </c>
    </row>
    <row r="52" spans="2:7" ht="15" thickBot="1" x14ac:dyDescent="0.25">
      <c r="B52" s="224" t="s">
        <v>89</v>
      </c>
      <c r="C52" s="224"/>
      <c r="D52" s="224"/>
      <c r="E52" s="224"/>
      <c r="F52" s="224"/>
      <c r="G52" s="50">
        <f>+G44+G48</f>
        <v>145577370</v>
      </c>
    </row>
    <row r="53" spans="2:7" ht="13.5" customHeight="1" thickBot="1" x14ac:dyDescent="0.25">
      <c r="B53" s="242" t="s">
        <v>90</v>
      </c>
      <c r="C53" s="243"/>
      <c r="D53" s="243"/>
      <c r="E53" s="243"/>
      <c r="F53" s="244"/>
      <c r="G53" s="51">
        <f>+G52+G51</f>
        <v>1289604620</v>
      </c>
    </row>
    <row r="54" spans="2:7" ht="19.5" customHeight="1" thickBot="1" x14ac:dyDescent="0.25">
      <c r="B54" s="245" t="s">
        <v>91</v>
      </c>
      <c r="C54" s="246"/>
      <c r="D54" s="246"/>
      <c r="E54" s="246"/>
      <c r="F54" s="246"/>
      <c r="G54" s="247"/>
    </row>
    <row r="55" spans="2:7" ht="15" thickBot="1" x14ac:dyDescent="0.25">
      <c r="B55" s="52" t="str">
        <f>'[10]MEMORIA DE CANTIDADES-FINAL'!B545</f>
        <v>2.1.</v>
      </c>
      <c r="C55" s="237" t="str">
        <f>'[10]MEMORIA DE CANTIDADES-FINAL'!C545</f>
        <v>PRELIMINARES</v>
      </c>
      <c r="D55" s="238"/>
      <c r="E55" s="238"/>
      <c r="F55" s="238"/>
      <c r="G55" s="239"/>
    </row>
    <row r="56" spans="2:7" ht="47.25" customHeight="1" x14ac:dyDescent="0.2">
      <c r="B56" s="53" t="s">
        <v>92</v>
      </c>
      <c r="C56" s="54" t="s">
        <v>93</v>
      </c>
      <c r="D56" s="55" t="s">
        <v>15</v>
      </c>
      <c r="E56" s="56">
        <v>91.81</v>
      </c>
      <c r="F56" s="57">
        <v>6092</v>
      </c>
      <c r="G56" s="20">
        <f t="shared" ref="G56:G57" si="4">ROUND((+E56*F56),0)</f>
        <v>559307</v>
      </c>
    </row>
    <row r="57" spans="2:7" ht="79.5" customHeight="1" thickBot="1" x14ac:dyDescent="0.25">
      <c r="B57" s="58" t="s">
        <v>94</v>
      </c>
      <c r="C57" s="59" t="s">
        <v>11</v>
      </c>
      <c r="D57" s="60" t="s">
        <v>12</v>
      </c>
      <c r="E57" s="61">
        <v>57.47</v>
      </c>
      <c r="F57" s="62">
        <v>4928</v>
      </c>
      <c r="G57" s="20">
        <f t="shared" si="4"/>
        <v>283212</v>
      </c>
    </row>
    <row r="58" spans="2:7" ht="15" thickBot="1" x14ac:dyDescent="0.25">
      <c r="B58" s="63">
        <v>2.2000000000000002</v>
      </c>
      <c r="C58" s="248" t="s">
        <v>17</v>
      </c>
      <c r="D58" s="238"/>
      <c r="E58" s="238"/>
      <c r="F58" s="239"/>
      <c r="G58" s="64"/>
    </row>
    <row r="59" spans="2:7" ht="45.75" customHeight="1" x14ac:dyDescent="0.2">
      <c r="B59" s="65" t="s">
        <v>95</v>
      </c>
      <c r="C59" s="66" t="s">
        <v>24</v>
      </c>
      <c r="D59" s="67" t="s">
        <v>20</v>
      </c>
      <c r="E59" s="68">
        <v>196</v>
      </c>
      <c r="F59" s="69">
        <v>20439</v>
      </c>
      <c r="G59" s="20">
        <f t="shared" ref="G59:G71" si="5">ROUND((+E59*F59),0)</f>
        <v>4006044</v>
      </c>
    </row>
    <row r="60" spans="2:7" ht="51" customHeight="1" x14ac:dyDescent="0.2">
      <c r="B60" s="22" t="s">
        <v>96</v>
      </c>
      <c r="C60" s="70" t="s">
        <v>26</v>
      </c>
      <c r="D60" s="24" t="s">
        <v>20</v>
      </c>
      <c r="E60" s="25">
        <v>203.6</v>
      </c>
      <c r="F60" s="26">
        <v>19776</v>
      </c>
      <c r="G60" s="20">
        <f t="shared" si="5"/>
        <v>4026394</v>
      </c>
    </row>
    <row r="61" spans="2:7" ht="21" customHeight="1" x14ac:dyDescent="0.2">
      <c r="B61" s="71" t="s">
        <v>97</v>
      </c>
      <c r="C61" s="72" t="s">
        <v>22</v>
      </c>
      <c r="D61" s="55" t="s">
        <v>20</v>
      </c>
      <c r="E61" s="56">
        <v>94.37</v>
      </c>
      <c r="F61" s="57">
        <v>40950</v>
      </c>
      <c r="G61" s="20">
        <f t="shared" si="5"/>
        <v>3864452</v>
      </c>
    </row>
    <row r="62" spans="2:7" ht="39" customHeight="1" x14ac:dyDescent="0.2">
      <c r="B62" s="71" t="s">
        <v>98</v>
      </c>
      <c r="C62" s="73" t="s">
        <v>99</v>
      </c>
      <c r="D62" s="74" t="s">
        <v>12</v>
      </c>
      <c r="E62" s="38">
        <v>64.77</v>
      </c>
      <c r="F62" s="26">
        <v>40225</v>
      </c>
      <c r="G62" s="20">
        <f t="shared" si="5"/>
        <v>2605373</v>
      </c>
    </row>
    <row r="63" spans="2:7" ht="39" customHeight="1" x14ac:dyDescent="0.2">
      <c r="B63" s="71" t="s">
        <v>100</v>
      </c>
      <c r="C63" s="73" t="s">
        <v>101</v>
      </c>
      <c r="D63" s="74" t="s">
        <v>12</v>
      </c>
      <c r="E63" s="38">
        <v>64.77</v>
      </c>
      <c r="F63" s="26">
        <v>20769</v>
      </c>
      <c r="G63" s="20">
        <f t="shared" si="5"/>
        <v>1345208</v>
      </c>
    </row>
    <row r="64" spans="2:7" ht="103.5" customHeight="1" x14ac:dyDescent="0.2">
      <c r="B64" s="71" t="s">
        <v>102</v>
      </c>
      <c r="C64" s="73" t="s">
        <v>75</v>
      </c>
      <c r="D64" s="74" t="s">
        <v>12</v>
      </c>
      <c r="E64" s="38">
        <v>31.49</v>
      </c>
      <c r="F64" s="26">
        <v>76489</v>
      </c>
      <c r="G64" s="20">
        <f t="shared" si="5"/>
        <v>2408639</v>
      </c>
    </row>
    <row r="65" spans="2:7" ht="92.25" customHeight="1" x14ac:dyDescent="0.2">
      <c r="B65" s="71" t="s">
        <v>103</v>
      </c>
      <c r="C65" s="73" t="s">
        <v>77</v>
      </c>
      <c r="D65" s="74" t="s">
        <v>12</v>
      </c>
      <c r="E65" s="38">
        <v>31.49</v>
      </c>
      <c r="F65" s="26">
        <v>17047</v>
      </c>
      <c r="G65" s="20">
        <f t="shared" si="5"/>
        <v>536810</v>
      </c>
    </row>
    <row r="66" spans="2:7" ht="72.75" customHeight="1" x14ac:dyDescent="0.2">
      <c r="B66" s="71" t="s">
        <v>104</v>
      </c>
      <c r="C66" s="73" t="s">
        <v>30</v>
      </c>
      <c r="D66" s="74" t="s">
        <v>20</v>
      </c>
      <c r="E66" s="38">
        <v>13.19</v>
      </c>
      <c r="F66" s="26">
        <v>222837</v>
      </c>
      <c r="G66" s="20">
        <f t="shared" si="5"/>
        <v>2939220</v>
      </c>
    </row>
    <row r="67" spans="2:7" ht="59.25" customHeight="1" x14ac:dyDescent="0.2">
      <c r="B67" s="71" t="s">
        <v>105</v>
      </c>
      <c r="C67" s="73" t="s">
        <v>32</v>
      </c>
      <c r="D67" s="74" t="s">
        <v>20</v>
      </c>
      <c r="E67" s="38">
        <v>119.06</v>
      </c>
      <c r="F67" s="26">
        <v>256259</v>
      </c>
      <c r="G67" s="20">
        <f t="shared" si="5"/>
        <v>30510197</v>
      </c>
    </row>
    <row r="68" spans="2:7" ht="110.25" customHeight="1" x14ac:dyDescent="0.2">
      <c r="B68" s="71" t="s">
        <v>106</v>
      </c>
      <c r="C68" s="73" t="s">
        <v>36</v>
      </c>
      <c r="D68" s="74" t="s">
        <v>37</v>
      </c>
      <c r="E68" s="38">
        <v>1134.7</v>
      </c>
      <c r="F68" s="26">
        <v>4442</v>
      </c>
      <c r="G68" s="20">
        <f t="shared" si="5"/>
        <v>5040337</v>
      </c>
    </row>
    <row r="69" spans="2:7" ht="152.25" customHeight="1" x14ac:dyDescent="0.2">
      <c r="B69" s="71" t="s">
        <v>107</v>
      </c>
      <c r="C69" s="75" t="s">
        <v>81</v>
      </c>
      <c r="D69" s="74" t="s">
        <v>44</v>
      </c>
      <c r="E69" s="38">
        <v>2</v>
      </c>
      <c r="F69" s="26">
        <v>801529</v>
      </c>
      <c r="G69" s="20">
        <f t="shared" si="5"/>
        <v>1603058</v>
      </c>
    </row>
    <row r="70" spans="2:7" ht="30.75" customHeight="1" x14ac:dyDescent="0.2">
      <c r="B70" s="71" t="s">
        <v>108</v>
      </c>
      <c r="C70" s="73" t="s">
        <v>109</v>
      </c>
      <c r="D70" s="74" t="s">
        <v>44</v>
      </c>
      <c r="E70" s="38">
        <v>2</v>
      </c>
      <c r="F70" s="26">
        <v>264503</v>
      </c>
      <c r="G70" s="20">
        <f t="shared" si="5"/>
        <v>529006</v>
      </c>
    </row>
    <row r="71" spans="2:7" ht="28.5" customHeight="1" x14ac:dyDescent="0.2">
      <c r="B71" s="71" t="s">
        <v>110</v>
      </c>
      <c r="C71" s="73" t="s">
        <v>111</v>
      </c>
      <c r="D71" s="74" t="s">
        <v>44</v>
      </c>
      <c r="E71" s="38">
        <v>2</v>
      </c>
      <c r="F71" s="26">
        <v>24383</v>
      </c>
      <c r="G71" s="20">
        <f t="shared" si="5"/>
        <v>48766</v>
      </c>
    </row>
    <row r="72" spans="2:7" ht="16.5" customHeight="1" x14ac:dyDescent="0.2">
      <c r="B72" s="76" t="s">
        <v>112</v>
      </c>
      <c r="C72" s="77" t="s">
        <v>113</v>
      </c>
      <c r="D72" s="74"/>
      <c r="E72" s="78"/>
      <c r="F72" s="79"/>
      <c r="G72" s="80"/>
    </row>
    <row r="73" spans="2:7" ht="35.25" customHeight="1" x14ac:dyDescent="0.2">
      <c r="B73" s="71" t="s">
        <v>114</v>
      </c>
      <c r="C73" s="73" t="s">
        <v>115</v>
      </c>
      <c r="D73" s="74" t="s">
        <v>44</v>
      </c>
      <c r="E73" s="38">
        <v>1</v>
      </c>
      <c r="F73" s="81">
        <v>516882997</v>
      </c>
      <c r="G73" s="20">
        <f t="shared" ref="G73:G81" si="6">ROUND((+E73*F73),0)</f>
        <v>516882997</v>
      </c>
    </row>
    <row r="74" spans="2:7" ht="64.5" customHeight="1" x14ac:dyDescent="0.2">
      <c r="B74" s="71" t="s">
        <v>116</v>
      </c>
      <c r="C74" s="73" t="s">
        <v>117</v>
      </c>
      <c r="D74" s="74" t="s">
        <v>20</v>
      </c>
      <c r="E74" s="38">
        <v>30.16</v>
      </c>
      <c r="F74" s="26">
        <v>1292568.81</v>
      </c>
      <c r="G74" s="20">
        <f t="shared" si="6"/>
        <v>38983875</v>
      </c>
    </row>
    <row r="75" spans="2:7" ht="47.25" customHeight="1" x14ac:dyDescent="0.2">
      <c r="B75" s="71" t="s">
        <v>118</v>
      </c>
      <c r="C75" s="73" t="s">
        <v>119</v>
      </c>
      <c r="D75" s="74" t="s">
        <v>20</v>
      </c>
      <c r="E75" s="38">
        <v>1.84</v>
      </c>
      <c r="F75" s="26">
        <v>1397996</v>
      </c>
      <c r="G75" s="20">
        <f t="shared" si="6"/>
        <v>2572313</v>
      </c>
    </row>
    <row r="76" spans="2:7" ht="105.75" customHeight="1" x14ac:dyDescent="0.2">
      <c r="B76" s="71" t="s">
        <v>120</v>
      </c>
      <c r="C76" s="82" t="s">
        <v>121</v>
      </c>
      <c r="D76" s="74" t="s">
        <v>68</v>
      </c>
      <c r="E76" s="38">
        <v>1628.31</v>
      </c>
      <c r="F76" s="26">
        <v>10180</v>
      </c>
      <c r="G76" s="20">
        <f t="shared" si="6"/>
        <v>16576196</v>
      </c>
    </row>
    <row r="77" spans="2:7" ht="60" customHeight="1" x14ac:dyDescent="0.2">
      <c r="B77" s="71" t="s">
        <v>122</v>
      </c>
      <c r="C77" s="73" t="s">
        <v>123</v>
      </c>
      <c r="D77" s="74" t="s">
        <v>44</v>
      </c>
      <c r="E77" s="38">
        <v>5</v>
      </c>
      <c r="F77" s="26">
        <v>344631</v>
      </c>
      <c r="G77" s="20">
        <f t="shared" si="6"/>
        <v>1723155</v>
      </c>
    </row>
    <row r="78" spans="2:7" ht="62.25" customHeight="1" x14ac:dyDescent="0.2">
      <c r="B78" s="71" t="s">
        <v>124</v>
      </c>
      <c r="C78" s="73" t="s">
        <v>125</v>
      </c>
      <c r="D78" s="74" t="s">
        <v>44</v>
      </c>
      <c r="E78" s="38">
        <v>3</v>
      </c>
      <c r="F78" s="26">
        <v>441668</v>
      </c>
      <c r="G78" s="20">
        <f t="shared" si="6"/>
        <v>1325004</v>
      </c>
    </row>
    <row r="79" spans="2:7" ht="33.75" customHeight="1" x14ac:dyDescent="0.2">
      <c r="B79" s="71" t="s">
        <v>126</v>
      </c>
      <c r="C79" s="73" t="s">
        <v>99</v>
      </c>
      <c r="D79" s="74" t="s">
        <v>12</v>
      </c>
      <c r="E79" s="38">
        <v>3.3</v>
      </c>
      <c r="F79" s="26">
        <v>40225</v>
      </c>
      <c r="G79" s="20">
        <f t="shared" si="6"/>
        <v>132743</v>
      </c>
    </row>
    <row r="80" spans="2:7" ht="34.5" customHeight="1" x14ac:dyDescent="0.2">
      <c r="B80" s="71" t="s">
        <v>127</v>
      </c>
      <c r="C80" s="73" t="s">
        <v>101</v>
      </c>
      <c r="D80" s="74" t="s">
        <v>12</v>
      </c>
      <c r="E80" s="38">
        <v>3.3</v>
      </c>
      <c r="F80" s="26">
        <v>20769</v>
      </c>
      <c r="G80" s="20">
        <f t="shared" si="6"/>
        <v>68538</v>
      </c>
    </row>
    <row r="81" spans="2:7" ht="32.25" customHeight="1" thickBot="1" x14ac:dyDescent="0.25">
      <c r="B81" s="71" t="s">
        <v>128</v>
      </c>
      <c r="C81" s="73" t="s">
        <v>129</v>
      </c>
      <c r="D81" s="74" t="s">
        <v>15</v>
      </c>
      <c r="E81" s="38">
        <v>8.0500000000000007</v>
      </c>
      <c r="F81" s="26">
        <v>471330</v>
      </c>
      <c r="G81" s="20">
        <f t="shared" si="6"/>
        <v>3794207</v>
      </c>
    </row>
    <row r="82" spans="2:7" ht="18" customHeight="1" thickBot="1" x14ac:dyDescent="0.25">
      <c r="B82" s="224" t="s">
        <v>130</v>
      </c>
      <c r="C82" s="224"/>
      <c r="D82" s="224"/>
      <c r="E82" s="224"/>
      <c r="F82" s="224"/>
      <c r="G82" s="51">
        <f>SUM(G56:G81)-G83</f>
        <v>636689290</v>
      </c>
    </row>
    <row r="83" spans="2:7" ht="18" customHeight="1" thickBot="1" x14ac:dyDescent="0.25">
      <c r="B83" s="224" t="s">
        <v>131</v>
      </c>
      <c r="C83" s="224"/>
      <c r="D83" s="224"/>
      <c r="E83" s="224"/>
      <c r="F83" s="224"/>
      <c r="G83" s="51">
        <f>+G79+G70+G64+G62</f>
        <v>5675761</v>
      </c>
    </row>
    <row r="84" spans="2:7" ht="15" thickBot="1" x14ac:dyDescent="0.25">
      <c r="B84" s="249" t="s">
        <v>132</v>
      </c>
      <c r="C84" s="249"/>
      <c r="D84" s="249"/>
      <c r="E84" s="249"/>
      <c r="F84" s="224"/>
      <c r="G84" s="83">
        <f>+G83+G82</f>
        <v>642365051</v>
      </c>
    </row>
    <row r="85" spans="2:7" ht="15" thickBot="1" x14ac:dyDescent="0.25">
      <c r="B85" s="84">
        <v>3</v>
      </c>
      <c r="C85" s="237" t="s">
        <v>133</v>
      </c>
      <c r="D85" s="238"/>
      <c r="E85" s="238"/>
      <c r="F85" s="238"/>
      <c r="G85" s="239"/>
    </row>
    <row r="86" spans="2:7" ht="64.5" customHeight="1" x14ac:dyDescent="0.2">
      <c r="B86" s="85">
        <v>3.1</v>
      </c>
      <c r="C86" s="86" t="s">
        <v>117</v>
      </c>
      <c r="D86" s="87" t="s">
        <v>20</v>
      </c>
      <c r="E86" s="88">
        <v>2.5299999999999998</v>
      </c>
      <c r="F86" s="89">
        <v>1292568.81</v>
      </c>
      <c r="G86" s="90">
        <f t="shared" ref="G86:G88" si="7">ROUND((+E86*F86),0)</f>
        <v>3270199</v>
      </c>
    </row>
    <row r="87" spans="2:7" ht="55.5" customHeight="1" x14ac:dyDescent="0.2">
      <c r="B87" s="53">
        <v>3.2</v>
      </c>
      <c r="C87" s="54" t="s">
        <v>119</v>
      </c>
      <c r="D87" s="55" t="s">
        <v>20</v>
      </c>
      <c r="E87" s="56">
        <v>0.88</v>
      </c>
      <c r="F87" s="57">
        <v>1397996</v>
      </c>
      <c r="G87" s="27">
        <f t="shared" si="7"/>
        <v>1230236</v>
      </c>
    </row>
    <row r="88" spans="2:7" ht="105.75" customHeight="1" thickBot="1" x14ac:dyDescent="0.25">
      <c r="B88" s="91">
        <v>3.3</v>
      </c>
      <c r="C88" s="92" t="s">
        <v>121</v>
      </c>
      <c r="D88" s="93" t="s">
        <v>68</v>
      </c>
      <c r="E88" s="94">
        <v>137.94</v>
      </c>
      <c r="F88" s="95">
        <v>10180</v>
      </c>
      <c r="G88" s="96">
        <f t="shared" si="7"/>
        <v>1404229</v>
      </c>
    </row>
    <row r="89" spans="2:7" ht="15" thickBot="1" x14ac:dyDescent="0.25">
      <c r="B89" s="224" t="s">
        <v>134</v>
      </c>
      <c r="C89" s="224"/>
      <c r="D89" s="224"/>
      <c r="E89" s="224"/>
      <c r="F89" s="224"/>
      <c r="G89" s="51">
        <f>SUM(G86:G88)-G90</f>
        <v>5904664</v>
      </c>
    </row>
    <row r="90" spans="2:7" ht="15" thickBot="1" x14ac:dyDescent="0.25">
      <c r="B90" s="224" t="s">
        <v>135</v>
      </c>
      <c r="C90" s="224"/>
      <c r="D90" s="224"/>
      <c r="E90" s="224"/>
      <c r="F90" s="224"/>
      <c r="G90" s="97">
        <v>0</v>
      </c>
    </row>
    <row r="91" spans="2:7" ht="15" thickBot="1" x14ac:dyDescent="0.25">
      <c r="B91" s="98"/>
      <c r="C91" s="226" t="s">
        <v>136</v>
      </c>
      <c r="D91" s="226"/>
      <c r="E91" s="226"/>
      <c r="F91" s="226"/>
      <c r="G91" s="97">
        <f>+G90+G89</f>
        <v>5904664</v>
      </c>
    </row>
    <row r="92" spans="2:7" ht="15" thickBot="1" x14ac:dyDescent="0.25">
      <c r="B92" s="52">
        <v>4</v>
      </c>
      <c r="C92" s="237" t="s">
        <v>137</v>
      </c>
      <c r="D92" s="238"/>
      <c r="E92" s="238"/>
      <c r="F92" s="238"/>
      <c r="G92" s="239"/>
    </row>
    <row r="93" spans="2:7" ht="17.25" customHeight="1" thickBot="1" x14ac:dyDescent="0.25">
      <c r="B93" s="99">
        <v>4.0999999999999996</v>
      </c>
      <c r="C93" s="100" t="s">
        <v>9</v>
      </c>
      <c r="D93" s="101"/>
      <c r="E93" s="102"/>
      <c r="F93" s="103"/>
      <c r="G93" s="40"/>
    </row>
    <row r="94" spans="2:7" ht="47.25" customHeight="1" x14ac:dyDescent="0.2">
      <c r="B94" s="104" t="s">
        <v>138</v>
      </c>
      <c r="C94" s="105" t="s">
        <v>93</v>
      </c>
      <c r="D94" s="106" t="s">
        <v>15</v>
      </c>
      <c r="E94" s="107">
        <v>46.5</v>
      </c>
      <c r="F94" s="108">
        <v>6092</v>
      </c>
      <c r="G94" s="14">
        <f t="shared" ref="G94:G97" si="8">ROUND((+E94*F94),0)</f>
        <v>283278</v>
      </c>
    </row>
    <row r="95" spans="2:7" ht="29.25" customHeight="1" x14ac:dyDescent="0.2">
      <c r="B95" s="53" t="s">
        <v>139</v>
      </c>
      <c r="C95" s="54" t="s">
        <v>22</v>
      </c>
      <c r="D95" s="109" t="s">
        <v>20</v>
      </c>
      <c r="E95" s="56">
        <v>16.39</v>
      </c>
      <c r="F95" s="57">
        <v>40950</v>
      </c>
      <c r="G95" s="20">
        <f t="shared" si="8"/>
        <v>671171</v>
      </c>
    </row>
    <row r="96" spans="2:7" ht="59.25" customHeight="1" x14ac:dyDescent="0.2">
      <c r="B96" s="53" t="s">
        <v>140</v>
      </c>
      <c r="C96" s="54" t="s">
        <v>32</v>
      </c>
      <c r="D96" s="109" t="s">
        <v>20</v>
      </c>
      <c r="E96" s="56">
        <v>9.3000000000000007</v>
      </c>
      <c r="F96" s="57">
        <v>256259</v>
      </c>
      <c r="G96" s="20">
        <f t="shared" si="8"/>
        <v>2383209</v>
      </c>
    </row>
    <row r="97" spans="2:7" ht="78.75" customHeight="1" thickBot="1" x14ac:dyDescent="0.25">
      <c r="B97" s="53" t="s">
        <v>141</v>
      </c>
      <c r="C97" s="110" t="s">
        <v>36</v>
      </c>
      <c r="D97" s="109" t="s">
        <v>37</v>
      </c>
      <c r="E97" s="56">
        <v>114.74</v>
      </c>
      <c r="F97" s="57">
        <v>4442</v>
      </c>
      <c r="G97" s="20">
        <f t="shared" si="8"/>
        <v>509675</v>
      </c>
    </row>
    <row r="98" spans="2:7" ht="15" thickBot="1" x14ac:dyDescent="0.25">
      <c r="B98" s="52" t="s">
        <v>142</v>
      </c>
      <c r="C98" s="237" t="s">
        <v>143</v>
      </c>
      <c r="D98" s="238"/>
      <c r="E98" s="238"/>
      <c r="F98" s="238"/>
      <c r="G98" s="111"/>
    </row>
    <row r="99" spans="2:7" ht="63" customHeight="1" x14ac:dyDescent="0.2">
      <c r="B99" s="53" t="s">
        <v>144</v>
      </c>
      <c r="C99" s="54" t="s">
        <v>145</v>
      </c>
      <c r="D99" s="109" t="s">
        <v>20</v>
      </c>
      <c r="E99" s="56">
        <v>0.44</v>
      </c>
      <c r="F99" s="57">
        <v>871438</v>
      </c>
      <c r="G99" s="20">
        <f t="shared" ref="G99:G101" si="9">ROUND((+E99*F99),0)</f>
        <v>383433</v>
      </c>
    </row>
    <row r="100" spans="2:7" ht="60" customHeight="1" x14ac:dyDescent="0.2">
      <c r="B100" s="53" t="s">
        <v>146</v>
      </c>
      <c r="C100" s="54" t="s">
        <v>63</v>
      </c>
      <c r="D100" s="55" t="s">
        <v>20</v>
      </c>
      <c r="E100" s="56">
        <v>3.84</v>
      </c>
      <c r="F100" s="57">
        <v>940945</v>
      </c>
      <c r="G100" s="20">
        <f t="shared" si="9"/>
        <v>3613229</v>
      </c>
    </row>
    <row r="101" spans="2:7" ht="32.25" customHeight="1" thickBot="1" x14ac:dyDescent="0.25">
      <c r="B101" s="53" t="s">
        <v>147</v>
      </c>
      <c r="C101" s="54" t="s">
        <v>148</v>
      </c>
      <c r="D101" s="109" t="s">
        <v>20</v>
      </c>
      <c r="E101" s="56">
        <v>1.1000000000000001</v>
      </c>
      <c r="F101" s="57">
        <v>995870</v>
      </c>
      <c r="G101" s="20">
        <f t="shared" si="9"/>
        <v>1095457</v>
      </c>
    </row>
    <row r="102" spans="2:7" ht="19.5" customHeight="1" thickBot="1" x14ac:dyDescent="0.25">
      <c r="B102" s="52" t="s">
        <v>149</v>
      </c>
      <c r="C102" s="237" t="s">
        <v>39</v>
      </c>
      <c r="D102" s="238"/>
      <c r="E102" s="238"/>
      <c r="F102" s="238"/>
      <c r="G102" s="111"/>
    </row>
    <row r="103" spans="2:7" ht="40.5" customHeight="1" x14ac:dyDescent="0.2">
      <c r="B103" s="53" t="s">
        <v>150</v>
      </c>
      <c r="C103" s="54" t="s">
        <v>65</v>
      </c>
      <c r="D103" s="109" t="s">
        <v>20</v>
      </c>
      <c r="E103" s="56">
        <v>2.27</v>
      </c>
      <c r="F103" s="57">
        <v>1100062</v>
      </c>
      <c r="G103" s="20">
        <f t="shared" ref="G103:G105" si="10">ROUND((+E103*F103),0)</f>
        <v>2497141</v>
      </c>
    </row>
    <row r="104" spans="2:7" ht="50.25" customHeight="1" x14ac:dyDescent="0.2">
      <c r="B104" s="53" t="s">
        <v>151</v>
      </c>
      <c r="C104" s="54" t="s">
        <v>152</v>
      </c>
      <c r="D104" s="109" t="s">
        <v>20</v>
      </c>
      <c r="E104" s="56">
        <v>2.25</v>
      </c>
      <c r="F104" s="57">
        <v>1164439</v>
      </c>
      <c r="G104" s="20">
        <f t="shared" si="10"/>
        <v>2619988</v>
      </c>
    </row>
    <row r="105" spans="2:7" ht="48" customHeight="1" thickBot="1" x14ac:dyDescent="0.25">
      <c r="B105" s="112" t="s">
        <v>153</v>
      </c>
      <c r="C105" s="59" t="s">
        <v>119</v>
      </c>
      <c r="D105" s="113" t="s">
        <v>20</v>
      </c>
      <c r="E105" s="114">
        <v>3.22</v>
      </c>
      <c r="F105" s="115">
        <v>1397996</v>
      </c>
      <c r="G105" s="20">
        <f t="shared" si="10"/>
        <v>4501547</v>
      </c>
    </row>
    <row r="106" spans="2:7" ht="19.5" customHeight="1" thickBot="1" x14ac:dyDescent="0.25">
      <c r="B106" s="116" t="s">
        <v>154</v>
      </c>
      <c r="C106" s="237" t="s">
        <v>155</v>
      </c>
      <c r="D106" s="238"/>
      <c r="E106" s="238"/>
      <c r="F106" s="240"/>
      <c r="G106" s="40"/>
    </row>
    <row r="107" spans="2:7" ht="87" customHeight="1" x14ac:dyDescent="0.2">
      <c r="B107" s="117" t="s">
        <v>156</v>
      </c>
      <c r="C107" s="105" t="s">
        <v>157</v>
      </c>
      <c r="D107" s="118" t="s">
        <v>12</v>
      </c>
      <c r="E107" s="119">
        <v>7.7</v>
      </c>
      <c r="F107" s="120">
        <v>85390</v>
      </c>
      <c r="G107" s="14">
        <f t="shared" ref="G107:G109" si="11">ROUND((+E107*F107),0)</f>
        <v>657503</v>
      </c>
    </row>
    <row r="108" spans="2:7" ht="76.5" customHeight="1" x14ac:dyDescent="0.2">
      <c r="B108" s="121" t="s">
        <v>158</v>
      </c>
      <c r="C108" s="54" t="s">
        <v>159</v>
      </c>
      <c r="D108" s="55" t="s">
        <v>15</v>
      </c>
      <c r="E108" s="122">
        <v>53.03</v>
      </c>
      <c r="F108" s="123">
        <v>249778</v>
      </c>
      <c r="G108" s="20">
        <f t="shared" si="11"/>
        <v>13245727</v>
      </c>
    </row>
    <row r="109" spans="2:7" ht="19.5" customHeight="1" thickBot="1" x14ac:dyDescent="0.25">
      <c r="B109" s="112" t="s">
        <v>160</v>
      </c>
      <c r="C109" s="59" t="s">
        <v>161</v>
      </c>
      <c r="D109" s="60" t="s">
        <v>15</v>
      </c>
      <c r="E109" s="114">
        <v>21.45</v>
      </c>
      <c r="F109" s="115">
        <v>31093</v>
      </c>
      <c r="G109" s="20">
        <f t="shared" si="11"/>
        <v>666945</v>
      </c>
    </row>
    <row r="110" spans="2:7" ht="18.75" customHeight="1" thickBot="1" x14ac:dyDescent="0.25">
      <c r="B110" s="116" t="s">
        <v>162</v>
      </c>
      <c r="C110" s="237" t="s">
        <v>163</v>
      </c>
      <c r="D110" s="238"/>
      <c r="E110" s="238"/>
      <c r="F110" s="240"/>
      <c r="G110" s="40"/>
    </row>
    <row r="111" spans="2:7" ht="114.75" customHeight="1" thickBot="1" x14ac:dyDescent="0.25">
      <c r="B111" s="124" t="s">
        <v>164</v>
      </c>
      <c r="C111" s="125" t="s">
        <v>121</v>
      </c>
      <c r="D111" s="126" t="s">
        <v>68</v>
      </c>
      <c r="E111" s="127">
        <v>1962</v>
      </c>
      <c r="F111" s="128">
        <v>10180</v>
      </c>
      <c r="G111" s="129">
        <f t="shared" ref="G111" si="12">ROUND((+E111*F111),0)</f>
        <v>19973160</v>
      </c>
    </row>
    <row r="112" spans="2:7" ht="17.25" customHeight="1" thickBot="1" x14ac:dyDescent="0.25">
      <c r="B112" s="116" t="s">
        <v>165</v>
      </c>
      <c r="C112" s="237" t="s">
        <v>166</v>
      </c>
      <c r="D112" s="238"/>
      <c r="E112" s="238"/>
      <c r="F112" s="240"/>
      <c r="G112" s="40"/>
    </row>
    <row r="113" spans="2:7" ht="32.25" customHeight="1" x14ac:dyDescent="0.2">
      <c r="B113" s="117" t="s">
        <v>167</v>
      </c>
      <c r="C113" s="105" t="s">
        <v>168</v>
      </c>
      <c r="D113" s="118" t="s">
        <v>15</v>
      </c>
      <c r="E113" s="119">
        <v>41.85</v>
      </c>
      <c r="F113" s="120">
        <v>99174</v>
      </c>
      <c r="G113" s="14">
        <f t="shared" ref="G113:G118" si="13">ROUND((+E113*F113),0)</f>
        <v>4150432</v>
      </c>
    </row>
    <row r="114" spans="2:7" ht="33.75" customHeight="1" x14ac:dyDescent="0.2">
      <c r="B114" s="53" t="s">
        <v>169</v>
      </c>
      <c r="C114" s="54" t="s">
        <v>170</v>
      </c>
      <c r="D114" s="55" t="s">
        <v>15</v>
      </c>
      <c r="E114" s="56">
        <v>39.53</v>
      </c>
      <c r="F114" s="57">
        <v>47644</v>
      </c>
      <c r="G114" s="20">
        <f t="shared" si="13"/>
        <v>1883367</v>
      </c>
    </row>
    <row r="115" spans="2:7" ht="61.5" customHeight="1" x14ac:dyDescent="0.2">
      <c r="B115" s="53" t="s">
        <v>171</v>
      </c>
      <c r="C115" s="54" t="s">
        <v>172</v>
      </c>
      <c r="D115" s="55" t="s">
        <v>15</v>
      </c>
      <c r="E115" s="56">
        <v>41.85</v>
      </c>
      <c r="F115" s="57">
        <v>23756</v>
      </c>
      <c r="G115" s="20">
        <f t="shared" si="13"/>
        <v>994189</v>
      </c>
    </row>
    <row r="116" spans="2:7" ht="49.5" customHeight="1" x14ac:dyDescent="0.2">
      <c r="B116" s="53" t="s">
        <v>173</v>
      </c>
      <c r="C116" s="54" t="s">
        <v>174</v>
      </c>
      <c r="D116" s="55" t="s">
        <v>15</v>
      </c>
      <c r="E116" s="56">
        <v>39.53</v>
      </c>
      <c r="F116" s="57">
        <v>90715</v>
      </c>
      <c r="G116" s="20">
        <f t="shared" si="13"/>
        <v>3585964</v>
      </c>
    </row>
    <row r="117" spans="2:7" ht="49.5" customHeight="1" x14ac:dyDescent="0.2">
      <c r="B117" s="53" t="s">
        <v>175</v>
      </c>
      <c r="C117" s="54" t="s">
        <v>176</v>
      </c>
      <c r="D117" s="109" t="s">
        <v>12</v>
      </c>
      <c r="E117" s="56">
        <v>42.4</v>
      </c>
      <c r="F117" s="57">
        <v>30114</v>
      </c>
      <c r="G117" s="20">
        <f t="shared" si="13"/>
        <v>1276834</v>
      </c>
    </row>
    <row r="118" spans="2:7" ht="46.5" customHeight="1" thickBot="1" x14ac:dyDescent="0.25">
      <c r="B118" s="58" t="s">
        <v>177</v>
      </c>
      <c r="C118" s="59" t="s">
        <v>178</v>
      </c>
      <c r="D118" s="60" t="s">
        <v>15</v>
      </c>
      <c r="E118" s="61">
        <v>14.4</v>
      </c>
      <c r="F118" s="62">
        <v>105651</v>
      </c>
      <c r="G118" s="20">
        <f t="shared" si="13"/>
        <v>1521374</v>
      </c>
    </row>
    <row r="119" spans="2:7" ht="19.5" customHeight="1" thickBot="1" x14ac:dyDescent="0.25">
      <c r="B119" s="99" t="s">
        <v>179</v>
      </c>
      <c r="C119" s="237" t="s">
        <v>180</v>
      </c>
      <c r="D119" s="238"/>
      <c r="E119" s="238"/>
      <c r="F119" s="238"/>
      <c r="G119" s="111"/>
    </row>
    <row r="120" spans="2:7" ht="46.5" customHeight="1" x14ac:dyDescent="0.2">
      <c r="B120" s="104" t="s">
        <v>181</v>
      </c>
      <c r="C120" s="105" t="s">
        <v>182</v>
      </c>
      <c r="D120" s="118" t="s">
        <v>44</v>
      </c>
      <c r="E120" s="107">
        <v>2</v>
      </c>
      <c r="F120" s="108">
        <v>105898</v>
      </c>
      <c r="G120" s="14">
        <f t="shared" ref="G120:G128" si="14">ROUND((+E120*F120),0)</f>
        <v>211796</v>
      </c>
    </row>
    <row r="121" spans="2:7" ht="42" customHeight="1" x14ac:dyDescent="0.2">
      <c r="B121" s="130" t="s">
        <v>183</v>
      </c>
      <c r="C121" s="131" t="s">
        <v>184</v>
      </c>
      <c r="D121" s="132" t="s">
        <v>44</v>
      </c>
      <c r="E121" s="119">
        <v>3</v>
      </c>
      <c r="F121" s="120">
        <v>165109</v>
      </c>
      <c r="G121" s="20">
        <f t="shared" si="14"/>
        <v>495327</v>
      </c>
    </row>
    <row r="122" spans="2:7" ht="42.75" customHeight="1" x14ac:dyDescent="0.2">
      <c r="B122" s="133" t="s">
        <v>185</v>
      </c>
      <c r="C122" s="134" t="s">
        <v>186</v>
      </c>
      <c r="D122" s="135" t="s">
        <v>44</v>
      </c>
      <c r="E122" s="122">
        <v>1</v>
      </c>
      <c r="F122" s="123">
        <v>229753</v>
      </c>
      <c r="G122" s="20">
        <f t="shared" si="14"/>
        <v>229753</v>
      </c>
    </row>
    <row r="123" spans="2:7" ht="30" customHeight="1" x14ac:dyDescent="0.2">
      <c r="B123" s="133" t="s">
        <v>187</v>
      </c>
      <c r="C123" s="134" t="s">
        <v>99</v>
      </c>
      <c r="D123" s="135" t="s">
        <v>12</v>
      </c>
      <c r="E123" s="122">
        <v>1.85</v>
      </c>
      <c r="F123" s="123">
        <v>40225</v>
      </c>
      <c r="G123" s="20">
        <f t="shared" si="14"/>
        <v>74416</v>
      </c>
    </row>
    <row r="124" spans="2:7" ht="27" customHeight="1" x14ac:dyDescent="0.2">
      <c r="B124" s="133" t="s">
        <v>188</v>
      </c>
      <c r="C124" s="134" t="s">
        <v>189</v>
      </c>
      <c r="D124" s="135" t="s">
        <v>12</v>
      </c>
      <c r="E124" s="122">
        <v>7.37</v>
      </c>
      <c r="F124" s="123">
        <v>83261</v>
      </c>
      <c r="G124" s="20">
        <f t="shared" si="14"/>
        <v>613634</v>
      </c>
    </row>
    <row r="125" spans="2:7" ht="32.25" customHeight="1" x14ac:dyDescent="0.2">
      <c r="B125" s="133" t="s">
        <v>190</v>
      </c>
      <c r="C125" s="134" t="s">
        <v>101</v>
      </c>
      <c r="D125" s="135" t="s">
        <v>12</v>
      </c>
      <c r="E125" s="122">
        <v>1.85</v>
      </c>
      <c r="F125" s="123">
        <v>20769</v>
      </c>
      <c r="G125" s="20">
        <f t="shared" si="14"/>
        <v>38423</v>
      </c>
    </row>
    <row r="126" spans="2:7" ht="32.25" customHeight="1" x14ac:dyDescent="0.2">
      <c r="B126" s="133" t="s">
        <v>191</v>
      </c>
      <c r="C126" s="134" t="s">
        <v>192</v>
      </c>
      <c r="D126" s="135" t="s">
        <v>12</v>
      </c>
      <c r="E126" s="122">
        <v>7.37</v>
      </c>
      <c r="F126" s="123">
        <v>75907</v>
      </c>
      <c r="G126" s="20">
        <f t="shared" si="14"/>
        <v>559435</v>
      </c>
    </row>
    <row r="127" spans="2:7" ht="96" customHeight="1" x14ac:dyDescent="0.2">
      <c r="B127" s="133" t="s">
        <v>193</v>
      </c>
      <c r="C127" s="134" t="s">
        <v>194</v>
      </c>
      <c r="D127" s="135" t="s">
        <v>44</v>
      </c>
      <c r="E127" s="122">
        <v>2</v>
      </c>
      <c r="F127" s="123">
        <v>1014136</v>
      </c>
      <c r="G127" s="27">
        <f t="shared" si="14"/>
        <v>2028272</v>
      </c>
    </row>
    <row r="128" spans="2:7" ht="96" customHeight="1" thickBot="1" x14ac:dyDescent="0.25">
      <c r="B128" s="136" t="s">
        <v>195</v>
      </c>
      <c r="C128" s="137" t="s">
        <v>196</v>
      </c>
      <c r="D128" s="138" t="s">
        <v>44</v>
      </c>
      <c r="E128" s="139">
        <v>1</v>
      </c>
      <c r="F128" s="140">
        <v>1400666</v>
      </c>
      <c r="G128" s="14">
        <f t="shared" si="14"/>
        <v>1400666</v>
      </c>
    </row>
    <row r="129" spans="2:7" ht="15" thickBot="1" x14ac:dyDescent="0.25">
      <c r="B129" s="52" t="s">
        <v>197</v>
      </c>
      <c r="C129" s="237" t="s">
        <v>198</v>
      </c>
      <c r="D129" s="238"/>
      <c r="E129" s="238"/>
      <c r="F129" s="238"/>
      <c r="G129" s="111"/>
    </row>
    <row r="130" spans="2:7" ht="57" customHeight="1" x14ac:dyDescent="0.2">
      <c r="B130" s="130" t="s">
        <v>199</v>
      </c>
      <c r="C130" s="131" t="s">
        <v>200</v>
      </c>
      <c r="D130" s="132" t="s">
        <v>44</v>
      </c>
      <c r="E130" s="141">
        <v>4</v>
      </c>
      <c r="F130" s="142">
        <v>74771</v>
      </c>
      <c r="G130" s="129">
        <f t="shared" ref="G130:G135" si="15">ROUND((+E130*F130),0)</f>
        <v>299084</v>
      </c>
    </row>
    <row r="131" spans="2:7" ht="36" customHeight="1" x14ac:dyDescent="0.2">
      <c r="B131" s="133" t="s">
        <v>201</v>
      </c>
      <c r="C131" s="134" t="s">
        <v>202</v>
      </c>
      <c r="D131" s="135" t="s">
        <v>12</v>
      </c>
      <c r="E131" s="143">
        <v>641</v>
      </c>
      <c r="F131" s="144">
        <v>5352</v>
      </c>
      <c r="G131" s="80">
        <f t="shared" si="15"/>
        <v>3430632</v>
      </c>
    </row>
    <row r="132" spans="2:7" ht="36" customHeight="1" x14ac:dyDescent="0.2">
      <c r="B132" s="133" t="s">
        <v>203</v>
      </c>
      <c r="C132" s="134" t="s">
        <v>204</v>
      </c>
      <c r="D132" s="135" t="s">
        <v>12</v>
      </c>
      <c r="E132" s="143">
        <v>641</v>
      </c>
      <c r="F132" s="144">
        <v>6172</v>
      </c>
      <c r="G132" s="80">
        <f t="shared" si="15"/>
        <v>3956252</v>
      </c>
    </row>
    <row r="133" spans="2:7" ht="42" customHeight="1" x14ac:dyDescent="0.2">
      <c r="B133" s="133" t="s">
        <v>205</v>
      </c>
      <c r="C133" s="134" t="s">
        <v>206</v>
      </c>
      <c r="D133" s="135" t="s">
        <v>44</v>
      </c>
      <c r="E133" s="143">
        <v>1</v>
      </c>
      <c r="F133" s="144">
        <v>68345</v>
      </c>
      <c r="G133" s="80">
        <f t="shared" si="15"/>
        <v>68345</v>
      </c>
    </row>
    <row r="134" spans="2:7" ht="42.75" customHeight="1" x14ac:dyDescent="0.2">
      <c r="B134" s="133" t="s">
        <v>207</v>
      </c>
      <c r="C134" s="134" t="s">
        <v>208</v>
      </c>
      <c r="D134" s="135" t="s">
        <v>44</v>
      </c>
      <c r="E134" s="143">
        <v>1</v>
      </c>
      <c r="F134" s="144">
        <v>79824</v>
      </c>
      <c r="G134" s="80">
        <f t="shared" si="15"/>
        <v>79824</v>
      </c>
    </row>
    <row r="135" spans="2:7" ht="42.75" customHeight="1" thickBot="1" x14ac:dyDescent="0.25">
      <c r="B135" s="133" t="s">
        <v>209</v>
      </c>
      <c r="C135" s="134" t="s">
        <v>210</v>
      </c>
      <c r="D135" s="135" t="s">
        <v>44</v>
      </c>
      <c r="E135" s="143">
        <v>1</v>
      </c>
      <c r="F135" s="144">
        <v>148471</v>
      </c>
      <c r="G135" s="80">
        <f t="shared" si="15"/>
        <v>148471</v>
      </c>
    </row>
    <row r="136" spans="2:7" ht="15" thickBot="1" x14ac:dyDescent="0.25">
      <c r="B136" s="52" t="s">
        <v>211</v>
      </c>
      <c r="C136" s="237" t="s">
        <v>212</v>
      </c>
      <c r="D136" s="238"/>
      <c r="E136" s="238"/>
      <c r="F136" s="238"/>
      <c r="G136" s="111"/>
    </row>
    <row r="137" spans="2:7" ht="92.25" customHeight="1" x14ac:dyDescent="0.2">
      <c r="B137" s="133" t="s">
        <v>213</v>
      </c>
      <c r="C137" s="134" t="s">
        <v>214</v>
      </c>
      <c r="D137" s="135" t="s">
        <v>44</v>
      </c>
      <c r="E137" s="122">
        <v>1</v>
      </c>
      <c r="F137" s="123">
        <v>815737</v>
      </c>
      <c r="G137" s="20">
        <f t="shared" ref="G137:G141" si="16">ROUND((+E137*F137),0)</f>
        <v>815737</v>
      </c>
    </row>
    <row r="138" spans="2:7" ht="72" customHeight="1" x14ac:dyDescent="0.2">
      <c r="B138" s="133" t="s">
        <v>215</v>
      </c>
      <c r="C138" s="134" t="s">
        <v>216</v>
      </c>
      <c r="D138" s="135" t="s">
        <v>44</v>
      </c>
      <c r="E138" s="122">
        <v>1</v>
      </c>
      <c r="F138" s="123">
        <v>561167</v>
      </c>
      <c r="G138" s="20">
        <f t="shared" si="16"/>
        <v>561167</v>
      </c>
    </row>
    <row r="139" spans="2:7" ht="44.25" customHeight="1" x14ac:dyDescent="0.2">
      <c r="B139" s="133" t="s">
        <v>217</v>
      </c>
      <c r="C139" s="134" t="s">
        <v>218</v>
      </c>
      <c r="D139" s="135" t="s">
        <v>44</v>
      </c>
      <c r="E139" s="122">
        <v>1</v>
      </c>
      <c r="F139" s="123">
        <v>152058</v>
      </c>
      <c r="G139" s="20">
        <f t="shared" si="16"/>
        <v>152058</v>
      </c>
    </row>
    <row r="140" spans="2:7" ht="41.25" customHeight="1" x14ac:dyDescent="0.2">
      <c r="B140" s="133" t="s">
        <v>219</v>
      </c>
      <c r="C140" s="134" t="s">
        <v>220</v>
      </c>
      <c r="D140" s="135" t="s">
        <v>44</v>
      </c>
      <c r="E140" s="122">
        <v>1</v>
      </c>
      <c r="F140" s="123">
        <v>87821</v>
      </c>
      <c r="G140" s="20">
        <f t="shared" si="16"/>
        <v>87821</v>
      </c>
    </row>
    <row r="141" spans="2:7" ht="45" customHeight="1" thickBot="1" x14ac:dyDescent="0.25">
      <c r="B141" s="145" t="s">
        <v>221</v>
      </c>
      <c r="C141" s="146" t="s">
        <v>222</v>
      </c>
      <c r="D141" s="147" t="s">
        <v>44</v>
      </c>
      <c r="E141" s="114">
        <v>3</v>
      </c>
      <c r="F141" s="115">
        <v>87156</v>
      </c>
      <c r="G141" s="20">
        <f t="shared" si="16"/>
        <v>261468</v>
      </c>
    </row>
    <row r="142" spans="2:7" ht="15.75" customHeight="1" thickBot="1" x14ac:dyDescent="0.25">
      <c r="B142" s="148">
        <v>4.0999999999999996</v>
      </c>
      <c r="C142" s="235" t="s">
        <v>223</v>
      </c>
      <c r="D142" s="236"/>
      <c r="E142" s="236"/>
      <c r="F142" s="241"/>
      <c r="G142" s="40"/>
    </row>
    <row r="143" spans="2:7" ht="81" customHeight="1" x14ac:dyDescent="0.2">
      <c r="B143" s="130" t="s">
        <v>224</v>
      </c>
      <c r="C143" s="131" t="s">
        <v>225</v>
      </c>
      <c r="D143" s="132" t="s">
        <v>15</v>
      </c>
      <c r="E143" s="141">
        <v>6.8</v>
      </c>
      <c r="F143" s="142">
        <v>758821</v>
      </c>
      <c r="G143" s="129">
        <f t="shared" ref="G143:G146" si="17">ROUND((+E143*F143),0)</f>
        <v>5159983</v>
      </c>
    </row>
    <row r="144" spans="2:7" ht="63.75" customHeight="1" x14ac:dyDescent="0.2">
      <c r="B144" s="133" t="s">
        <v>226</v>
      </c>
      <c r="C144" s="134" t="s">
        <v>227</v>
      </c>
      <c r="D144" s="135" t="s">
        <v>15</v>
      </c>
      <c r="E144" s="143">
        <v>3.7</v>
      </c>
      <c r="F144" s="144">
        <v>707486</v>
      </c>
      <c r="G144" s="80">
        <f t="shared" si="17"/>
        <v>2617698</v>
      </c>
    </row>
    <row r="145" spans="2:7" ht="56.25" customHeight="1" x14ac:dyDescent="0.2">
      <c r="B145" s="133" t="s">
        <v>228</v>
      </c>
      <c r="C145" s="134" t="s">
        <v>229</v>
      </c>
      <c r="D145" s="135" t="s">
        <v>15</v>
      </c>
      <c r="E145" s="143">
        <v>6</v>
      </c>
      <c r="F145" s="144">
        <v>1379343</v>
      </c>
      <c r="G145" s="80">
        <f t="shared" si="17"/>
        <v>8276058</v>
      </c>
    </row>
    <row r="146" spans="2:7" ht="177.75" customHeight="1" thickBot="1" x14ac:dyDescent="0.25">
      <c r="B146" s="133" t="s">
        <v>230</v>
      </c>
      <c r="C146" s="149" t="s">
        <v>231</v>
      </c>
      <c r="D146" s="135" t="s">
        <v>12</v>
      </c>
      <c r="E146" s="143">
        <v>207.7</v>
      </c>
      <c r="F146" s="144">
        <v>982252</v>
      </c>
      <c r="G146" s="80">
        <f t="shared" si="17"/>
        <v>204013740</v>
      </c>
    </row>
    <row r="147" spans="2:7" ht="15.75" customHeight="1" thickBot="1" x14ac:dyDescent="0.25">
      <c r="B147" s="224" t="s">
        <v>232</v>
      </c>
      <c r="C147" s="224"/>
      <c r="D147" s="224"/>
      <c r="E147" s="224"/>
      <c r="F147" s="224"/>
      <c r="G147" s="51">
        <f>SUM(G94:G146)-G148</f>
        <v>297975001</v>
      </c>
    </row>
    <row r="148" spans="2:7" ht="15.75" customHeight="1" thickBot="1" x14ac:dyDescent="0.25">
      <c r="B148" s="224" t="s">
        <v>233</v>
      </c>
      <c r="C148" s="224"/>
      <c r="D148" s="224"/>
      <c r="E148" s="224"/>
      <c r="F148" s="224"/>
      <c r="G148" s="97">
        <f>+G131+G124+G123</f>
        <v>4118682</v>
      </c>
    </row>
    <row r="149" spans="2:7" ht="15.75" customHeight="1" thickBot="1" x14ac:dyDescent="0.25">
      <c r="B149" s="224" t="s">
        <v>234</v>
      </c>
      <c r="C149" s="224"/>
      <c r="D149" s="224"/>
      <c r="E149" s="224"/>
      <c r="F149" s="224"/>
      <c r="G149" s="97">
        <f>+G148+G147</f>
        <v>302093683</v>
      </c>
    </row>
    <row r="150" spans="2:7" ht="14.25" customHeight="1" thickBot="1" x14ac:dyDescent="0.25">
      <c r="B150" s="148">
        <v>5</v>
      </c>
      <c r="C150" s="150" t="s">
        <v>235</v>
      </c>
      <c r="D150" s="151"/>
      <c r="E150" s="152"/>
      <c r="F150" s="153"/>
      <c r="G150" s="40"/>
    </row>
    <row r="151" spans="2:7" ht="17.25" customHeight="1" thickBot="1" x14ac:dyDescent="0.25">
      <c r="B151" s="154">
        <v>5.0999999999999996</v>
      </c>
      <c r="C151" s="150" t="s">
        <v>9</v>
      </c>
      <c r="D151" s="151"/>
      <c r="E151" s="152"/>
      <c r="F151" s="153"/>
      <c r="G151" s="40"/>
    </row>
    <row r="152" spans="2:7" ht="45.75" customHeight="1" x14ac:dyDescent="0.2">
      <c r="B152" s="130" t="s">
        <v>236</v>
      </c>
      <c r="C152" s="131" t="s">
        <v>93</v>
      </c>
      <c r="D152" s="132" t="s">
        <v>15</v>
      </c>
      <c r="E152" s="119">
        <v>56.52</v>
      </c>
      <c r="F152" s="120">
        <v>6092</v>
      </c>
      <c r="G152" s="14">
        <f t="shared" ref="G152:G155" si="18">ROUND((+E152*F152),0)</f>
        <v>344320</v>
      </c>
    </row>
    <row r="153" spans="2:7" ht="36.75" customHeight="1" thickBot="1" x14ac:dyDescent="0.25">
      <c r="B153" s="133" t="s">
        <v>237</v>
      </c>
      <c r="C153" s="155" t="s">
        <v>24</v>
      </c>
      <c r="D153" s="135" t="s">
        <v>20</v>
      </c>
      <c r="E153" s="122">
        <v>101.74</v>
      </c>
      <c r="F153" s="123">
        <v>20439</v>
      </c>
      <c r="G153" s="20">
        <f t="shared" si="18"/>
        <v>2079464</v>
      </c>
    </row>
    <row r="154" spans="2:7" ht="62.25" customHeight="1" x14ac:dyDescent="0.2">
      <c r="B154" s="156" t="s">
        <v>238</v>
      </c>
      <c r="C154" s="157" t="s">
        <v>32</v>
      </c>
      <c r="D154" s="158" t="s">
        <v>20</v>
      </c>
      <c r="E154" s="159">
        <v>8.82</v>
      </c>
      <c r="F154" s="160">
        <v>256259</v>
      </c>
      <c r="G154" s="20">
        <f t="shared" si="18"/>
        <v>2260204</v>
      </c>
    </row>
    <row r="155" spans="2:7" ht="95.25" customHeight="1" thickBot="1" x14ac:dyDescent="0.25">
      <c r="B155" s="124" t="s">
        <v>239</v>
      </c>
      <c r="C155" s="137" t="s">
        <v>36</v>
      </c>
      <c r="D155" s="161" t="s">
        <v>37</v>
      </c>
      <c r="E155" s="139">
        <v>951.51</v>
      </c>
      <c r="F155" s="140">
        <v>4442</v>
      </c>
      <c r="G155" s="20">
        <f t="shared" si="18"/>
        <v>4226607</v>
      </c>
    </row>
    <row r="156" spans="2:7" ht="16.5" customHeight="1" thickBot="1" x14ac:dyDescent="0.25">
      <c r="B156" s="116" t="s">
        <v>240</v>
      </c>
      <c r="C156" s="150" t="s">
        <v>143</v>
      </c>
      <c r="D156" s="101"/>
      <c r="E156" s="152"/>
      <c r="F156" s="153"/>
      <c r="G156" s="40"/>
    </row>
    <row r="157" spans="2:7" ht="51.75" customHeight="1" x14ac:dyDescent="0.2">
      <c r="B157" s="117" t="s">
        <v>241</v>
      </c>
      <c r="C157" s="131" t="s">
        <v>145</v>
      </c>
      <c r="D157" s="106" t="s">
        <v>20</v>
      </c>
      <c r="E157" s="119">
        <v>3.02</v>
      </c>
      <c r="F157" s="120">
        <v>871438</v>
      </c>
      <c r="G157" s="14">
        <f t="shared" ref="G157" si="19">ROUND((+E157*F157),0)</f>
        <v>2631743</v>
      </c>
    </row>
    <row r="158" spans="2:7" ht="17.25" customHeight="1" x14ac:dyDescent="0.2">
      <c r="B158" s="162" t="s">
        <v>242</v>
      </c>
      <c r="C158" s="163" t="s">
        <v>39</v>
      </c>
      <c r="D158" s="109"/>
      <c r="E158" s="122"/>
      <c r="F158" s="123"/>
      <c r="G158" s="20"/>
    </row>
    <row r="159" spans="2:7" ht="54" customHeight="1" x14ac:dyDescent="0.2">
      <c r="B159" s="121" t="s">
        <v>243</v>
      </c>
      <c r="C159" s="134" t="s">
        <v>244</v>
      </c>
      <c r="D159" s="109" t="s">
        <v>20</v>
      </c>
      <c r="E159" s="122">
        <v>10.86</v>
      </c>
      <c r="F159" s="123">
        <v>1106566</v>
      </c>
      <c r="G159" s="27">
        <f t="shared" ref="G159:G163" si="20">ROUND((+E159*F159),0)</f>
        <v>12017307</v>
      </c>
    </row>
    <row r="160" spans="2:7" ht="41.25" customHeight="1" x14ac:dyDescent="0.2">
      <c r="B160" s="117" t="s">
        <v>245</v>
      </c>
      <c r="C160" s="131" t="s">
        <v>246</v>
      </c>
      <c r="D160" s="106" t="s">
        <v>20</v>
      </c>
      <c r="E160" s="119">
        <v>6.08</v>
      </c>
      <c r="F160" s="120">
        <v>1203575</v>
      </c>
      <c r="G160" s="14">
        <f t="shared" si="20"/>
        <v>7317736</v>
      </c>
    </row>
    <row r="161" spans="2:7" ht="36" customHeight="1" x14ac:dyDescent="0.2">
      <c r="B161" s="164" t="s">
        <v>247</v>
      </c>
      <c r="C161" s="134" t="s">
        <v>65</v>
      </c>
      <c r="D161" s="109" t="s">
        <v>20</v>
      </c>
      <c r="E161" s="122">
        <v>0.97</v>
      </c>
      <c r="F161" s="123">
        <v>1100062</v>
      </c>
      <c r="G161" s="20">
        <f t="shared" si="20"/>
        <v>1067060</v>
      </c>
    </row>
    <row r="162" spans="2:7" ht="40.5" customHeight="1" x14ac:dyDescent="0.2">
      <c r="B162" s="164" t="s">
        <v>248</v>
      </c>
      <c r="C162" s="134" t="s">
        <v>119</v>
      </c>
      <c r="D162" s="109" t="s">
        <v>20</v>
      </c>
      <c r="E162" s="122">
        <v>6.5</v>
      </c>
      <c r="F162" s="123">
        <v>994751.03</v>
      </c>
      <c r="G162" s="20">
        <f t="shared" si="20"/>
        <v>6465882</v>
      </c>
    </row>
    <row r="163" spans="2:7" ht="110.25" customHeight="1" thickBot="1" x14ac:dyDescent="0.25">
      <c r="B163" s="165" t="s">
        <v>249</v>
      </c>
      <c r="C163" s="146" t="s">
        <v>121</v>
      </c>
      <c r="D163" s="113" t="s">
        <v>68</v>
      </c>
      <c r="E163" s="114">
        <v>2007</v>
      </c>
      <c r="F163" s="115">
        <v>10180</v>
      </c>
      <c r="G163" s="20">
        <f t="shared" si="20"/>
        <v>20431260</v>
      </c>
    </row>
    <row r="164" spans="2:7" ht="15.75" customHeight="1" thickBot="1" x14ac:dyDescent="0.25">
      <c r="B164" s="52" t="s">
        <v>250</v>
      </c>
      <c r="C164" s="150" t="s">
        <v>251</v>
      </c>
      <c r="D164" s="101"/>
      <c r="E164" s="152"/>
      <c r="F164" s="153"/>
      <c r="G164" s="40"/>
    </row>
    <row r="165" spans="2:7" ht="38.25" customHeight="1" x14ac:dyDescent="0.2">
      <c r="B165" s="117" t="s">
        <v>252</v>
      </c>
      <c r="C165" s="131" t="s">
        <v>253</v>
      </c>
      <c r="D165" s="118" t="s">
        <v>12</v>
      </c>
      <c r="E165" s="119">
        <v>32.64</v>
      </c>
      <c r="F165" s="120">
        <v>78624</v>
      </c>
      <c r="G165" s="14">
        <f t="shared" ref="G165:G174" si="21">ROUND((+E165*F165),0)</f>
        <v>2566287</v>
      </c>
    </row>
    <row r="166" spans="2:7" ht="85.5" customHeight="1" x14ac:dyDescent="0.2">
      <c r="B166" s="121" t="s">
        <v>254</v>
      </c>
      <c r="C166" s="131" t="s">
        <v>255</v>
      </c>
      <c r="D166" s="118" t="s">
        <v>44</v>
      </c>
      <c r="E166" s="119">
        <v>9</v>
      </c>
      <c r="F166" s="120">
        <v>392235</v>
      </c>
      <c r="G166" s="20">
        <f t="shared" si="21"/>
        <v>3530115</v>
      </c>
    </row>
    <row r="167" spans="2:7" ht="41.25" customHeight="1" thickBot="1" x14ac:dyDescent="0.25">
      <c r="B167" s="112" t="s">
        <v>256</v>
      </c>
      <c r="C167" s="146" t="s">
        <v>257</v>
      </c>
      <c r="D167" s="60" t="s">
        <v>12</v>
      </c>
      <c r="E167" s="114">
        <v>59.22999999999999</v>
      </c>
      <c r="F167" s="115">
        <v>43043</v>
      </c>
      <c r="G167" s="20">
        <f t="shared" si="21"/>
        <v>2549437</v>
      </c>
    </row>
    <row r="168" spans="2:7" ht="16.5" customHeight="1" thickBot="1" x14ac:dyDescent="0.25">
      <c r="B168" s="116" t="s">
        <v>258</v>
      </c>
      <c r="C168" s="150" t="s">
        <v>259</v>
      </c>
      <c r="D168" s="166"/>
      <c r="E168" s="152"/>
      <c r="F168" s="153"/>
      <c r="G168" s="40"/>
    </row>
    <row r="169" spans="2:7" ht="29.25" customHeight="1" x14ac:dyDescent="0.2">
      <c r="B169" s="117" t="s">
        <v>260</v>
      </c>
      <c r="C169" s="131" t="s">
        <v>261</v>
      </c>
      <c r="D169" s="118" t="s">
        <v>12</v>
      </c>
      <c r="E169" s="119">
        <v>62.8</v>
      </c>
      <c r="F169" s="120">
        <v>27739</v>
      </c>
      <c r="G169" s="14">
        <f t="shared" si="21"/>
        <v>1742009</v>
      </c>
    </row>
    <row r="170" spans="2:7" ht="42" customHeight="1" thickBot="1" x14ac:dyDescent="0.25">
      <c r="B170" s="112" t="s">
        <v>262</v>
      </c>
      <c r="C170" s="146" t="s">
        <v>263</v>
      </c>
      <c r="D170" s="60" t="s">
        <v>15</v>
      </c>
      <c r="E170" s="114">
        <v>64.37</v>
      </c>
      <c r="F170" s="115">
        <v>107469</v>
      </c>
      <c r="G170" s="20">
        <f t="shared" si="21"/>
        <v>6917780</v>
      </c>
    </row>
    <row r="171" spans="2:7" ht="16.5" customHeight="1" thickBot="1" x14ac:dyDescent="0.25">
      <c r="B171" s="116" t="s">
        <v>264</v>
      </c>
      <c r="C171" s="150" t="s">
        <v>265</v>
      </c>
      <c r="D171" s="166"/>
      <c r="E171" s="152"/>
      <c r="F171" s="153"/>
      <c r="G171" s="40"/>
    </row>
    <row r="172" spans="2:7" ht="30.75" customHeight="1" x14ac:dyDescent="0.2">
      <c r="B172" s="117" t="s">
        <v>266</v>
      </c>
      <c r="C172" s="131" t="s">
        <v>267</v>
      </c>
      <c r="D172" s="118" t="s">
        <v>20</v>
      </c>
      <c r="E172" s="119">
        <v>3.81</v>
      </c>
      <c r="F172" s="120">
        <v>114573</v>
      </c>
      <c r="G172" s="14">
        <f t="shared" si="21"/>
        <v>436523</v>
      </c>
    </row>
    <row r="173" spans="2:7" ht="24" customHeight="1" x14ac:dyDescent="0.2">
      <c r="B173" s="121" t="s">
        <v>268</v>
      </c>
      <c r="C173" s="134" t="s">
        <v>269</v>
      </c>
      <c r="D173" s="55" t="s">
        <v>20</v>
      </c>
      <c r="E173" s="122">
        <v>11.47</v>
      </c>
      <c r="F173" s="123">
        <v>121398</v>
      </c>
      <c r="G173" s="20">
        <f t="shared" si="21"/>
        <v>1392435</v>
      </c>
    </row>
    <row r="174" spans="2:7" ht="18.75" customHeight="1" thickBot="1" x14ac:dyDescent="0.25">
      <c r="B174" s="112" t="s">
        <v>270</v>
      </c>
      <c r="C174" s="146" t="s">
        <v>271</v>
      </c>
      <c r="D174" s="60" t="s">
        <v>20</v>
      </c>
      <c r="E174" s="114">
        <v>2.0499999999999998</v>
      </c>
      <c r="F174" s="167">
        <v>128223</v>
      </c>
      <c r="G174" s="20">
        <f t="shared" si="21"/>
        <v>262857</v>
      </c>
    </row>
    <row r="175" spans="2:7" ht="17.25" customHeight="1" thickBot="1" x14ac:dyDescent="0.25">
      <c r="B175" s="116">
        <v>5.7</v>
      </c>
      <c r="C175" s="150" t="s">
        <v>272</v>
      </c>
      <c r="D175" s="166"/>
      <c r="E175" s="152"/>
      <c r="F175" s="153"/>
      <c r="G175" s="40"/>
    </row>
    <row r="176" spans="2:7" ht="26.25" customHeight="1" x14ac:dyDescent="0.2">
      <c r="B176" s="117" t="s">
        <v>273</v>
      </c>
      <c r="C176" s="137" t="s">
        <v>24</v>
      </c>
      <c r="D176" s="118" t="s">
        <v>20</v>
      </c>
      <c r="E176" s="119">
        <v>21.69</v>
      </c>
      <c r="F176" s="120">
        <v>19776</v>
      </c>
      <c r="G176" s="14">
        <f t="shared" ref="G176:G183" si="22">ROUND((+E176*F176),0)</f>
        <v>428941</v>
      </c>
    </row>
    <row r="177" spans="1:7" ht="96.75" customHeight="1" x14ac:dyDescent="0.2">
      <c r="B177" s="121" t="s">
        <v>274</v>
      </c>
      <c r="C177" s="146" t="s">
        <v>194</v>
      </c>
      <c r="D177" s="55" t="s">
        <v>44</v>
      </c>
      <c r="E177" s="122">
        <v>1</v>
      </c>
      <c r="F177" s="123">
        <v>1014136</v>
      </c>
      <c r="G177" s="20">
        <f t="shared" si="22"/>
        <v>1014136</v>
      </c>
    </row>
    <row r="178" spans="1:7" ht="97.5" customHeight="1" x14ac:dyDescent="0.2">
      <c r="B178" s="121" t="s">
        <v>275</v>
      </c>
      <c r="C178" s="146" t="s">
        <v>196</v>
      </c>
      <c r="D178" s="55" t="s">
        <v>44</v>
      </c>
      <c r="E178" s="122">
        <v>4</v>
      </c>
      <c r="F178" s="123">
        <v>1400666</v>
      </c>
      <c r="G178" s="20">
        <f t="shared" si="22"/>
        <v>5602664</v>
      </c>
    </row>
    <row r="179" spans="1:7" ht="33" customHeight="1" x14ac:dyDescent="0.2">
      <c r="B179" s="168" t="s">
        <v>276</v>
      </c>
      <c r="C179" s="146" t="s">
        <v>99</v>
      </c>
      <c r="D179" s="169" t="s">
        <v>12</v>
      </c>
      <c r="E179" s="170">
        <v>24.14</v>
      </c>
      <c r="F179" s="123">
        <v>40225</v>
      </c>
      <c r="G179" s="20">
        <f t="shared" si="22"/>
        <v>971032</v>
      </c>
    </row>
    <row r="180" spans="1:7" ht="30.75" customHeight="1" x14ac:dyDescent="0.2">
      <c r="B180" s="121" t="s">
        <v>277</v>
      </c>
      <c r="C180" s="146" t="s">
        <v>101</v>
      </c>
      <c r="D180" s="55" t="s">
        <v>12</v>
      </c>
      <c r="E180" s="122">
        <v>24.14</v>
      </c>
      <c r="F180" s="123">
        <v>20769</v>
      </c>
      <c r="G180" s="20">
        <f t="shared" si="22"/>
        <v>501364</v>
      </c>
    </row>
    <row r="181" spans="1:7" ht="43.5" customHeight="1" x14ac:dyDescent="0.2">
      <c r="B181" s="121" t="s">
        <v>278</v>
      </c>
      <c r="C181" s="146" t="s">
        <v>279</v>
      </c>
      <c r="D181" s="55" t="s">
        <v>44</v>
      </c>
      <c r="E181" s="122">
        <v>2</v>
      </c>
      <c r="F181" s="123">
        <v>381324.67</v>
      </c>
      <c r="G181" s="20">
        <f t="shared" si="22"/>
        <v>762649</v>
      </c>
    </row>
    <row r="182" spans="1:7" ht="43.5" customHeight="1" x14ac:dyDescent="0.2">
      <c r="B182" s="121" t="s">
        <v>280</v>
      </c>
      <c r="C182" s="146" t="s">
        <v>34</v>
      </c>
      <c r="D182" s="55" t="s">
        <v>20</v>
      </c>
      <c r="E182" s="122">
        <v>10.61</v>
      </c>
      <c r="F182" s="123">
        <v>25416</v>
      </c>
      <c r="G182" s="20">
        <f t="shared" si="22"/>
        <v>269664</v>
      </c>
    </row>
    <row r="183" spans="1:7" ht="95.25" customHeight="1" thickBot="1" x14ac:dyDescent="0.25">
      <c r="B183" s="121" t="s">
        <v>281</v>
      </c>
      <c r="C183" s="146" t="s">
        <v>36</v>
      </c>
      <c r="D183" s="55" t="s">
        <v>37</v>
      </c>
      <c r="E183" s="122">
        <v>96.59</v>
      </c>
      <c r="F183" s="123">
        <v>4442</v>
      </c>
      <c r="G183" s="20">
        <f t="shared" si="22"/>
        <v>429053</v>
      </c>
    </row>
    <row r="184" spans="1:7" ht="17.25" customHeight="1" thickBot="1" x14ac:dyDescent="0.25">
      <c r="B184" s="224" t="s">
        <v>282</v>
      </c>
      <c r="C184" s="224"/>
      <c r="D184" s="224"/>
      <c r="E184" s="224"/>
      <c r="F184" s="224"/>
      <c r="G184" s="51">
        <f>SUM(G152:G183)-G185</f>
        <v>87247497</v>
      </c>
    </row>
    <row r="185" spans="1:7" ht="17.25" customHeight="1" thickBot="1" x14ac:dyDescent="0.25">
      <c r="A185" s="1" t="s">
        <v>283</v>
      </c>
      <c r="B185" s="224" t="s">
        <v>284</v>
      </c>
      <c r="C185" s="224"/>
      <c r="D185" s="224"/>
      <c r="E185" s="224"/>
      <c r="F185" s="224"/>
      <c r="G185" s="97">
        <f>G179</f>
        <v>971032</v>
      </c>
    </row>
    <row r="186" spans="1:7" ht="17.25" customHeight="1" thickBot="1" x14ac:dyDescent="0.25">
      <c r="B186" s="224" t="s">
        <v>285</v>
      </c>
      <c r="C186" s="224"/>
      <c r="D186" s="224"/>
      <c r="E186" s="224"/>
      <c r="F186" s="224"/>
      <c r="G186" s="97">
        <f>+G185+G184</f>
        <v>88218529</v>
      </c>
    </row>
    <row r="187" spans="1:7" ht="17.25" customHeight="1" thickBot="1" x14ac:dyDescent="0.25">
      <c r="B187" s="171">
        <v>6</v>
      </c>
      <c r="C187" s="150" t="s">
        <v>286</v>
      </c>
      <c r="D187" s="166"/>
      <c r="E187" s="152"/>
      <c r="F187" s="153"/>
      <c r="G187" s="40"/>
    </row>
    <row r="188" spans="1:7" ht="24.75" customHeight="1" x14ac:dyDescent="0.2">
      <c r="B188" s="172">
        <v>6.1</v>
      </c>
      <c r="C188" s="146" t="s">
        <v>22</v>
      </c>
      <c r="D188" s="126" t="s">
        <v>20</v>
      </c>
      <c r="E188" s="139">
        <v>4.0999999999999996</v>
      </c>
      <c r="F188" s="43">
        <v>59471</v>
      </c>
      <c r="G188" s="14">
        <f t="shared" ref="G188:G193" si="23">ROUND((+E188*F188),0)</f>
        <v>243831</v>
      </c>
    </row>
    <row r="189" spans="1:7" ht="59.25" customHeight="1" x14ac:dyDescent="0.2">
      <c r="B189" s="173">
        <v>6.2</v>
      </c>
      <c r="C189" s="146" t="s">
        <v>145</v>
      </c>
      <c r="D189" s="60" t="s">
        <v>20</v>
      </c>
      <c r="E189" s="114">
        <v>0.12</v>
      </c>
      <c r="F189" s="115">
        <v>871438</v>
      </c>
      <c r="G189" s="20">
        <f t="shared" si="23"/>
        <v>104573</v>
      </c>
    </row>
    <row r="190" spans="1:7" ht="45" customHeight="1" x14ac:dyDescent="0.2">
      <c r="B190" s="173">
        <v>6.3</v>
      </c>
      <c r="C190" s="146" t="s">
        <v>117</v>
      </c>
      <c r="D190" s="60" t="s">
        <v>20</v>
      </c>
      <c r="E190" s="114">
        <v>1.26</v>
      </c>
      <c r="F190" s="115">
        <v>1292568.81</v>
      </c>
      <c r="G190" s="20">
        <f t="shared" si="23"/>
        <v>1628637</v>
      </c>
    </row>
    <row r="191" spans="1:7" ht="107.25" customHeight="1" x14ac:dyDescent="0.2">
      <c r="B191" s="173">
        <v>6.4</v>
      </c>
      <c r="C191" s="146" t="s">
        <v>121</v>
      </c>
      <c r="D191" s="60" t="s">
        <v>68</v>
      </c>
      <c r="E191" s="114">
        <v>144.68</v>
      </c>
      <c r="F191" s="115">
        <v>10180</v>
      </c>
      <c r="G191" s="20">
        <f t="shared" si="23"/>
        <v>1472842</v>
      </c>
    </row>
    <row r="192" spans="1:7" ht="56.25" customHeight="1" x14ac:dyDescent="0.2">
      <c r="B192" s="173">
        <v>6.5</v>
      </c>
      <c r="C192" s="146" t="s">
        <v>287</v>
      </c>
      <c r="D192" s="60" t="s">
        <v>44</v>
      </c>
      <c r="E192" s="114">
        <v>2</v>
      </c>
      <c r="F192" s="115">
        <v>46591.5</v>
      </c>
      <c r="G192" s="20">
        <f t="shared" si="23"/>
        <v>93183</v>
      </c>
    </row>
    <row r="193" spans="2:7" ht="35.25" customHeight="1" thickBot="1" x14ac:dyDescent="0.25">
      <c r="B193" s="173">
        <v>6.6</v>
      </c>
      <c r="C193" s="146" t="s">
        <v>129</v>
      </c>
      <c r="D193" s="60" t="s">
        <v>15</v>
      </c>
      <c r="E193" s="114">
        <v>2.5299999999999998</v>
      </c>
      <c r="F193" s="115">
        <v>471330</v>
      </c>
      <c r="G193" s="20">
        <f t="shared" si="23"/>
        <v>1192465</v>
      </c>
    </row>
    <row r="194" spans="2:7" ht="21.75" customHeight="1" thickBot="1" x14ac:dyDescent="0.25">
      <c r="B194" s="224" t="s">
        <v>288</v>
      </c>
      <c r="C194" s="224"/>
      <c r="D194" s="224"/>
      <c r="E194" s="224"/>
      <c r="F194" s="224"/>
      <c r="G194" s="51">
        <f>SUM(G188:G193)-G195</f>
        <v>4735531</v>
      </c>
    </row>
    <row r="195" spans="2:7" ht="21.75" customHeight="1" thickBot="1" x14ac:dyDescent="0.25">
      <c r="B195" s="224" t="s">
        <v>289</v>
      </c>
      <c r="C195" s="224"/>
      <c r="D195" s="224"/>
      <c r="E195" s="224"/>
      <c r="F195" s="224"/>
      <c r="G195" s="97">
        <v>0</v>
      </c>
    </row>
    <row r="196" spans="2:7" ht="21.75" customHeight="1" thickBot="1" x14ac:dyDescent="0.25">
      <c r="B196" s="224" t="s">
        <v>290</v>
      </c>
      <c r="C196" s="224"/>
      <c r="D196" s="224"/>
      <c r="E196" s="224"/>
      <c r="F196" s="224"/>
      <c r="G196" s="97">
        <f>+G195+G194</f>
        <v>4735531</v>
      </c>
    </row>
    <row r="197" spans="2:7" ht="16.5" customHeight="1" thickBot="1" x14ac:dyDescent="0.25">
      <c r="B197" s="116">
        <v>7</v>
      </c>
      <c r="C197" s="232" t="s">
        <v>291</v>
      </c>
      <c r="D197" s="233"/>
      <c r="E197" s="233"/>
      <c r="F197" s="233"/>
      <c r="G197" s="174"/>
    </row>
    <row r="198" spans="2:7" ht="16.5" customHeight="1" thickBot="1" x14ac:dyDescent="0.25">
      <c r="B198" s="175">
        <v>7.1</v>
      </c>
      <c r="C198" s="234" t="s">
        <v>292</v>
      </c>
      <c r="D198" s="233"/>
      <c r="E198" s="233"/>
      <c r="F198" s="233"/>
      <c r="G198" s="174"/>
    </row>
    <row r="199" spans="2:7" ht="62.25" customHeight="1" x14ac:dyDescent="0.2">
      <c r="B199" s="172" t="s">
        <v>293</v>
      </c>
      <c r="C199" s="146" t="s">
        <v>294</v>
      </c>
      <c r="D199" s="126" t="s">
        <v>295</v>
      </c>
      <c r="E199" s="139">
        <v>0.27</v>
      </c>
      <c r="F199" s="140">
        <v>686603</v>
      </c>
      <c r="G199" s="14">
        <f t="shared" ref="G199:G216" si="24">ROUND((+E199*F199),0)</f>
        <v>185383</v>
      </c>
    </row>
    <row r="200" spans="2:7" ht="79.5" customHeight="1" x14ac:dyDescent="0.2">
      <c r="B200" s="173" t="s">
        <v>296</v>
      </c>
      <c r="C200" s="146" t="s">
        <v>297</v>
      </c>
      <c r="D200" s="60" t="s">
        <v>44</v>
      </c>
      <c r="E200" s="114">
        <v>5</v>
      </c>
      <c r="F200" s="115">
        <v>145923</v>
      </c>
      <c r="G200" s="20">
        <f t="shared" si="24"/>
        <v>729615</v>
      </c>
    </row>
    <row r="201" spans="2:7" ht="82.5" customHeight="1" x14ac:dyDescent="0.2">
      <c r="B201" s="173" t="s">
        <v>298</v>
      </c>
      <c r="C201" s="146" t="s">
        <v>299</v>
      </c>
      <c r="D201" s="176" t="s">
        <v>44</v>
      </c>
      <c r="E201" s="114">
        <v>5</v>
      </c>
      <c r="F201" s="115">
        <v>151148</v>
      </c>
      <c r="G201" s="20">
        <f t="shared" si="24"/>
        <v>755740</v>
      </c>
    </row>
    <row r="202" spans="2:7" ht="77.25" customHeight="1" x14ac:dyDescent="0.2">
      <c r="B202" s="173" t="s">
        <v>300</v>
      </c>
      <c r="C202" s="146" t="s">
        <v>301</v>
      </c>
      <c r="D202" s="60" t="s">
        <v>44</v>
      </c>
      <c r="E202" s="114">
        <v>1</v>
      </c>
      <c r="F202" s="115">
        <v>120446</v>
      </c>
      <c r="G202" s="20">
        <f t="shared" si="24"/>
        <v>120446</v>
      </c>
    </row>
    <row r="203" spans="2:7" ht="85.5" customHeight="1" x14ac:dyDescent="0.2">
      <c r="B203" s="173" t="s">
        <v>302</v>
      </c>
      <c r="C203" s="146" t="s">
        <v>303</v>
      </c>
      <c r="D203" s="60" t="s">
        <v>44</v>
      </c>
      <c r="E203" s="114">
        <v>2</v>
      </c>
      <c r="F203" s="115">
        <v>135478</v>
      </c>
      <c r="G203" s="20">
        <f t="shared" si="24"/>
        <v>270956</v>
      </c>
    </row>
    <row r="204" spans="2:7" ht="81" customHeight="1" x14ac:dyDescent="0.2">
      <c r="B204" s="177" t="s">
        <v>304</v>
      </c>
      <c r="C204" s="146" t="s">
        <v>305</v>
      </c>
      <c r="D204" s="55" t="s">
        <v>44</v>
      </c>
      <c r="E204" s="122">
        <v>3</v>
      </c>
      <c r="F204" s="123">
        <v>235099</v>
      </c>
      <c r="G204" s="27">
        <f t="shared" si="24"/>
        <v>705297</v>
      </c>
    </row>
    <row r="205" spans="2:7" ht="79.5" customHeight="1" x14ac:dyDescent="0.2">
      <c r="B205" s="173" t="s">
        <v>306</v>
      </c>
      <c r="C205" s="146" t="s">
        <v>307</v>
      </c>
      <c r="D205" s="55" t="s">
        <v>44</v>
      </c>
      <c r="E205" s="122">
        <v>1</v>
      </c>
      <c r="F205" s="123">
        <v>206369</v>
      </c>
      <c r="G205" s="20">
        <f t="shared" si="24"/>
        <v>206369</v>
      </c>
    </row>
    <row r="206" spans="2:7" ht="35.25" customHeight="1" x14ac:dyDescent="0.2">
      <c r="B206" s="173" t="s">
        <v>308</v>
      </c>
      <c r="C206" s="146" t="s">
        <v>309</v>
      </c>
      <c r="D206" s="55" t="s">
        <v>44</v>
      </c>
      <c r="E206" s="122">
        <v>1</v>
      </c>
      <c r="F206" s="123">
        <v>561309</v>
      </c>
      <c r="G206" s="20">
        <f t="shared" si="24"/>
        <v>561309</v>
      </c>
    </row>
    <row r="207" spans="2:7" ht="32.25" customHeight="1" x14ac:dyDescent="0.2">
      <c r="B207" s="173" t="s">
        <v>310</v>
      </c>
      <c r="C207" s="146" t="s">
        <v>311</v>
      </c>
      <c r="D207" s="60" t="s">
        <v>44</v>
      </c>
      <c r="E207" s="114">
        <v>4</v>
      </c>
      <c r="F207" s="115">
        <v>38997</v>
      </c>
      <c r="G207" s="20">
        <f t="shared" si="24"/>
        <v>155988</v>
      </c>
    </row>
    <row r="208" spans="2:7" ht="30.75" customHeight="1" x14ac:dyDescent="0.2">
      <c r="B208" s="112" t="s">
        <v>312</v>
      </c>
      <c r="C208" s="146" t="s">
        <v>313</v>
      </c>
      <c r="D208" s="60" t="s">
        <v>44</v>
      </c>
      <c r="E208" s="114">
        <v>2</v>
      </c>
      <c r="F208" s="115">
        <v>109657</v>
      </c>
      <c r="G208" s="20">
        <f t="shared" si="24"/>
        <v>219314</v>
      </c>
    </row>
    <row r="209" spans="2:7" ht="46.5" customHeight="1" x14ac:dyDescent="0.2">
      <c r="B209" s="112" t="s">
        <v>314</v>
      </c>
      <c r="C209" s="146" t="s">
        <v>315</v>
      </c>
      <c r="D209" s="60" t="s">
        <v>44</v>
      </c>
      <c r="E209" s="114">
        <v>4</v>
      </c>
      <c r="F209" s="115">
        <v>564806</v>
      </c>
      <c r="G209" s="20">
        <f t="shared" si="24"/>
        <v>2259224</v>
      </c>
    </row>
    <row r="210" spans="2:7" ht="52.5" customHeight="1" x14ac:dyDescent="0.2">
      <c r="B210" s="121" t="s">
        <v>316</v>
      </c>
      <c r="C210" s="146" t="s">
        <v>317</v>
      </c>
      <c r="D210" s="109" t="s">
        <v>44</v>
      </c>
      <c r="E210" s="122">
        <v>6</v>
      </c>
      <c r="F210" s="123">
        <v>2329345</v>
      </c>
      <c r="G210" s="20">
        <f t="shared" si="24"/>
        <v>13976070</v>
      </c>
    </row>
    <row r="211" spans="2:7" ht="30" customHeight="1" x14ac:dyDescent="0.2">
      <c r="B211" s="164" t="s">
        <v>318</v>
      </c>
      <c r="C211" s="146" t="s">
        <v>319</v>
      </c>
      <c r="D211" s="109" t="s">
        <v>12</v>
      </c>
      <c r="E211" s="122">
        <v>266</v>
      </c>
      <c r="F211" s="123">
        <v>50836</v>
      </c>
      <c r="G211" s="20">
        <f t="shared" si="24"/>
        <v>13522376</v>
      </c>
    </row>
    <row r="212" spans="2:7" ht="42.75" customHeight="1" x14ac:dyDescent="0.2">
      <c r="B212" s="164" t="s">
        <v>320</v>
      </c>
      <c r="C212" s="146" t="s">
        <v>321</v>
      </c>
      <c r="D212" s="109" t="s">
        <v>44</v>
      </c>
      <c r="E212" s="122">
        <v>7</v>
      </c>
      <c r="F212" s="123">
        <v>125029</v>
      </c>
      <c r="G212" s="20">
        <f t="shared" si="24"/>
        <v>875203</v>
      </c>
    </row>
    <row r="213" spans="2:7" ht="31.5" customHeight="1" x14ac:dyDescent="0.2">
      <c r="B213" s="164" t="s">
        <v>322</v>
      </c>
      <c r="C213" s="146" t="s">
        <v>323</v>
      </c>
      <c r="D213" s="109" t="s">
        <v>44</v>
      </c>
      <c r="E213" s="122">
        <v>2</v>
      </c>
      <c r="F213" s="123">
        <v>811795</v>
      </c>
      <c r="G213" s="20">
        <f t="shared" si="24"/>
        <v>1623590</v>
      </c>
    </row>
    <row r="214" spans="2:7" ht="52.5" customHeight="1" x14ac:dyDescent="0.2">
      <c r="B214" s="164" t="s">
        <v>324</v>
      </c>
      <c r="C214" s="146" t="s">
        <v>325</v>
      </c>
      <c r="D214" s="109" t="s">
        <v>12</v>
      </c>
      <c r="E214" s="122">
        <v>7</v>
      </c>
      <c r="F214" s="123">
        <v>88633</v>
      </c>
      <c r="G214" s="20">
        <f t="shared" si="24"/>
        <v>620431</v>
      </c>
    </row>
    <row r="215" spans="2:7" ht="28.5" customHeight="1" x14ac:dyDescent="0.2">
      <c r="B215" s="121" t="s">
        <v>326</v>
      </c>
      <c r="C215" s="146" t="s">
        <v>327</v>
      </c>
      <c r="D215" s="109" t="s">
        <v>44</v>
      </c>
      <c r="E215" s="122">
        <v>7</v>
      </c>
      <c r="F215" s="123">
        <v>1268069</v>
      </c>
      <c r="G215" s="20">
        <f t="shared" si="24"/>
        <v>8876483</v>
      </c>
    </row>
    <row r="216" spans="2:7" ht="51.75" customHeight="1" thickBot="1" x14ac:dyDescent="0.25">
      <c r="B216" s="112" t="s">
        <v>328</v>
      </c>
      <c r="C216" s="146" t="s">
        <v>329</v>
      </c>
      <c r="D216" s="113" t="s">
        <v>44</v>
      </c>
      <c r="E216" s="114">
        <v>1</v>
      </c>
      <c r="F216" s="115">
        <v>7558830</v>
      </c>
      <c r="G216" s="20">
        <f t="shared" si="24"/>
        <v>7558830</v>
      </c>
    </row>
    <row r="217" spans="2:7" ht="21" customHeight="1" thickBot="1" x14ac:dyDescent="0.25">
      <c r="B217" s="52">
        <v>7.2</v>
      </c>
      <c r="C217" s="235" t="s">
        <v>330</v>
      </c>
      <c r="D217" s="236"/>
      <c r="E217" s="236"/>
      <c r="F217" s="236"/>
      <c r="G217" s="178"/>
    </row>
    <row r="218" spans="2:7" ht="28.5" customHeight="1" x14ac:dyDescent="0.2">
      <c r="B218" s="117" t="s">
        <v>331</v>
      </c>
      <c r="C218" s="179" t="s">
        <v>332</v>
      </c>
      <c r="D218" s="106" t="s">
        <v>44</v>
      </c>
      <c r="E218" s="119">
        <v>30</v>
      </c>
      <c r="F218" s="120">
        <v>1547550</v>
      </c>
      <c r="G218" s="14">
        <f t="shared" ref="G218:G219" si="25">ROUND((+E218*F218),0)</f>
        <v>46426500</v>
      </c>
    </row>
    <row r="219" spans="2:7" ht="25.5" customHeight="1" thickBot="1" x14ac:dyDescent="0.25">
      <c r="B219" s="121" t="s">
        <v>333</v>
      </c>
      <c r="C219" s="179" t="s">
        <v>334</v>
      </c>
      <c r="D219" s="109" t="s">
        <v>44</v>
      </c>
      <c r="E219" s="122">
        <v>2</v>
      </c>
      <c r="F219" s="123">
        <v>31740540</v>
      </c>
      <c r="G219" s="20">
        <f t="shared" si="25"/>
        <v>63481080</v>
      </c>
    </row>
    <row r="220" spans="2:7" ht="15" thickBot="1" x14ac:dyDescent="0.25">
      <c r="B220" s="224" t="s">
        <v>335</v>
      </c>
      <c r="C220" s="224"/>
      <c r="D220" s="224"/>
      <c r="E220" s="224"/>
      <c r="F220" s="224"/>
      <c r="G220" s="51">
        <f>SUM(G199:G219)</f>
        <v>163130204</v>
      </c>
    </row>
    <row r="221" spans="2:7" ht="15" thickBot="1" x14ac:dyDescent="0.25">
      <c r="B221" s="224" t="s">
        <v>336</v>
      </c>
      <c r="C221" s="224"/>
      <c r="D221" s="224"/>
      <c r="E221" s="224"/>
      <c r="F221" s="224"/>
      <c r="G221" s="97">
        <v>0</v>
      </c>
    </row>
    <row r="222" spans="2:7" ht="15" thickBot="1" x14ac:dyDescent="0.25">
      <c r="B222" s="225" t="s">
        <v>337</v>
      </c>
      <c r="C222" s="226"/>
      <c r="D222" s="226"/>
      <c r="E222" s="226"/>
      <c r="F222" s="227"/>
      <c r="G222" s="97">
        <f>+G221+G220</f>
        <v>163130204</v>
      </c>
    </row>
    <row r="223" spans="2:7" ht="15" thickBot="1" x14ac:dyDescent="0.25">
      <c r="B223" s="228" t="s">
        <v>338</v>
      </c>
      <c r="C223" s="228"/>
      <c r="D223" s="228"/>
      <c r="E223" s="228"/>
      <c r="F223" s="228"/>
      <c r="G223" s="180">
        <f>+G220+G194+G184+G147+G89+G82+G51</f>
        <v>2339709437</v>
      </c>
    </row>
    <row r="224" spans="2:7" ht="15" thickBot="1" x14ac:dyDescent="0.25">
      <c r="B224" s="228" t="s">
        <v>339</v>
      </c>
      <c r="C224" s="228"/>
      <c r="D224" s="228"/>
      <c r="E224" s="228"/>
      <c r="F224" s="228"/>
      <c r="G224" s="180">
        <f>+G221+G195+G185+G148+G90+G83+G52</f>
        <v>156342845</v>
      </c>
    </row>
    <row r="225" spans="2:7" ht="15" thickBot="1" x14ac:dyDescent="0.25">
      <c r="B225" s="220"/>
      <c r="C225" s="220"/>
      <c r="D225" s="220"/>
      <c r="E225" s="220"/>
      <c r="F225" s="220"/>
      <c r="G225" s="181"/>
    </row>
    <row r="226" spans="2:7" ht="16.5" customHeight="1" thickBot="1" x14ac:dyDescent="0.25">
      <c r="B226" s="229" t="s">
        <v>340</v>
      </c>
      <c r="C226" s="230"/>
      <c r="D226" s="230"/>
      <c r="E226" s="230"/>
      <c r="F226" s="182">
        <f>E227+E228+E229</f>
        <v>0.3</v>
      </c>
      <c r="G226" s="83">
        <f>SUM(G227:G229)</f>
        <v>701912832</v>
      </c>
    </row>
    <row r="227" spans="2:7" ht="18" customHeight="1" thickBot="1" x14ac:dyDescent="0.25">
      <c r="B227" s="221" t="s">
        <v>341</v>
      </c>
      <c r="C227" s="222"/>
      <c r="D227" s="223"/>
      <c r="E227" s="183">
        <v>0.23</v>
      </c>
      <c r="F227" s="184"/>
      <c r="G227" s="83">
        <f>ROUND(($G$223*E227),0)</f>
        <v>538133171</v>
      </c>
    </row>
    <row r="228" spans="2:7" ht="18.75" customHeight="1" thickBot="1" x14ac:dyDescent="0.25">
      <c r="B228" s="221" t="s">
        <v>342</v>
      </c>
      <c r="C228" s="222"/>
      <c r="D228" s="223"/>
      <c r="E228" s="183">
        <v>0.02</v>
      </c>
      <c r="F228" s="184"/>
      <c r="G228" s="83">
        <f>ROUND(($G$223*E228),0)</f>
        <v>46794189</v>
      </c>
    </row>
    <row r="229" spans="2:7" ht="19.5" customHeight="1" thickBot="1" x14ac:dyDescent="0.25">
      <c r="B229" s="221" t="s">
        <v>343</v>
      </c>
      <c r="C229" s="222"/>
      <c r="D229" s="223"/>
      <c r="E229" s="183">
        <v>0.05</v>
      </c>
      <c r="F229" s="184"/>
      <c r="G229" s="83">
        <f>ROUND(($G$223*E229),0)</f>
        <v>116985472</v>
      </c>
    </row>
    <row r="230" spans="2:7" ht="19.5" customHeight="1" thickBot="1" x14ac:dyDescent="0.25">
      <c r="B230" s="231" t="s">
        <v>344</v>
      </c>
      <c r="C230" s="231"/>
      <c r="D230" s="231"/>
      <c r="E230" s="231"/>
      <c r="F230" s="231"/>
      <c r="G230" s="181">
        <f>+G223+G226</f>
        <v>3041622269</v>
      </c>
    </row>
    <row r="231" spans="2:7" ht="19.5" customHeight="1" thickBot="1" x14ac:dyDescent="0.25">
      <c r="B231" s="231" t="s">
        <v>345</v>
      </c>
      <c r="C231" s="231"/>
      <c r="D231" s="231"/>
      <c r="E231" s="231"/>
      <c r="F231" s="231"/>
      <c r="G231" s="205">
        <f>+G224</f>
        <v>156342845</v>
      </c>
    </row>
    <row r="232" spans="2:7" ht="30" customHeight="1" thickBot="1" x14ac:dyDescent="0.25">
      <c r="B232" s="221" t="s">
        <v>346</v>
      </c>
      <c r="C232" s="222"/>
      <c r="D232" s="223"/>
      <c r="E232" s="183">
        <v>0.2</v>
      </c>
      <c r="F232" s="184"/>
      <c r="G232" s="83">
        <f>ROUND(($G$231*E232),0)</f>
        <v>31268569</v>
      </c>
    </row>
    <row r="233" spans="2:7" ht="19.5" customHeight="1" thickBot="1" x14ac:dyDescent="0.25">
      <c r="B233" s="213" t="s">
        <v>347</v>
      </c>
      <c r="C233" s="213"/>
      <c r="D233" s="213"/>
      <c r="E233" s="213"/>
      <c r="F233" s="213"/>
      <c r="G233" s="205">
        <f>G231+G232</f>
        <v>187611414</v>
      </c>
    </row>
    <row r="234" spans="2:7" ht="19.5" customHeight="1" thickBot="1" x14ac:dyDescent="0.25">
      <c r="B234" s="214" t="s">
        <v>348</v>
      </c>
      <c r="C234" s="215"/>
      <c r="D234" s="215"/>
      <c r="E234" s="216"/>
      <c r="F234" s="185">
        <v>2.35E-2</v>
      </c>
      <c r="G234" s="206">
        <f>ROUND(($G$223*F234),0)</f>
        <v>54983172</v>
      </c>
    </row>
    <row r="235" spans="2:7" ht="19.5" customHeight="1" thickBot="1" x14ac:dyDescent="0.25">
      <c r="B235" s="217" t="s">
        <v>349</v>
      </c>
      <c r="C235" s="218"/>
      <c r="D235" s="219"/>
      <c r="E235" s="186"/>
      <c r="F235" s="187"/>
      <c r="G235" s="83">
        <v>8000000</v>
      </c>
    </row>
    <row r="236" spans="2:7" ht="19.5" customHeight="1" thickBot="1" x14ac:dyDescent="0.25">
      <c r="B236" s="217" t="s">
        <v>350</v>
      </c>
      <c r="C236" s="218"/>
      <c r="D236" s="219"/>
      <c r="E236" s="186"/>
      <c r="F236" s="187"/>
      <c r="G236" s="83">
        <v>7500000</v>
      </c>
    </row>
    <row r="237" spans="2:7" ht="18" customHeight="1" thickBot="1" x14ac:dyDescent="0.25">
      <c r="B237" s="220" t="s">
        <v>351</v>
      </c>
      <c r="C237" s="220"/>
      <c r="D237" s="220"/>
      <c r="E237" s="220"/>
      <c r="F237" s="220"/>
      <c r="G237" s="181">
        <f>G230+G233+G234+G235+G236</f>
        <v>3299716855</v>
      </c>
    </row>
    <row r="238" spans="2:7" ht="37.5" customHeight="1" x14ac:dyDescent="0.2">
      <c r="B238" s="283" t="s">
        <v>370</v>
      </c>
      <c r="C238" s="284"/>
      <c r="D238" s="287" t="s">
        <v>360</v>
      </c>
      <c r="E238" s="287"/>
      <c r="F238" s="287"/>
      <c r="G238" s="209" t="s">
        <v>361</v>
      </c>
    </row>
    <row r="239" spans="2:7" ht="47.25" customHeight="1" x14ac:dyDescent="0.2">
      <c r="B239" s="285" t="s">
        <v>358</v>
      </c>
      <c r="C239" s="286"/>
      <c r="D239" s="251" t="s">
        <v>362</v>
      </c>
      <c r="E239" s="251"/>
      <c r="F239" s="210" t="s">
        <v>363</v>
      </c>
      <c r="G239" s="211">
        <v>0.23</v>
      </c>
    </row>
    <row r="240" spans="2:7" ht="44.25" customHeight="1" x14ac:dyDescent="0.2">
      <c r="B240" s="285" t="s">
        <v>359</v>
      </c>
      <c r="C240" s="286"/>
      <c r="D240" s="288" t="s">
        <v>369</v>
      </c>
      <c r="E240" s="289"/>
      <c r="F240" s="210" t="s">
        <v>364</v>
      </c>
      <c r="G240" s="211">
        <v>0.02</v>
      </c>
    </row>
    <row r="241" spans="2:7" ht="30.75" customHeight="1" x14ac:dyDescent="0.2">
      <c r="B241" s="188"/>
      <c r="C241" s="189"/>
      <c r="D241" s="250" t="s">
        <v>368</v>
      </c>
      <c r="E241" s="251"/>
      <c r="F241" s="210" t="s">
        <v>365</v>
      </c>
      <c r="G241" s="211">
        <v>0.05</v>
      </c>
    </row>
    <row r="242" spans="2:7" ht="37.5" customHeight="1" x14ac:dyDescent="0.2">
      <c r="B242" s="188"/>
      <c r="C242" s="189"/>
      <c r="D242" s="251" t="s">
        <v>366</v>
      </c>
      <c r="E242" s="251"/>
      <c r="F242" s="210" t="s">
        <v>367</v>
      </c>
      <c r="G242" s="211">
        <f>SUM(G239:G241)</f>
        <v>0.3</v>
      </c>
    </row>
    <row r="243" spans="2:7" x14ac:dyDescent="0.2">
      <c r="B243" s="188"/>
      <c r="C243" s="189"/>
      <c r="D243" s="189"/>
      <c r="E243" s="190"/>
      <c r="F243" s="191"/>
      <c r="G243" s="191"/>
    </row>
    <row r="244" spans="2:7" x14ac:dyDescent="0.2">
      <c r="B244" s="188"/>
      <c r="C244" s="189"/>
      <c r="D244" s="189"/>
      <c r="E244" s="190"/>
      <c r="F244" s="191"/>
      <c r="G244" s="191"/>
    </row>
    <row r="245" spans="2:7" x14ac:dyDescent="0.2">
      <c r="B245" s="188"/>
      <c r="C245" s="189"/>
      <c r="D245" s="189"/>
      <c r="E245" s="190"/>
      <c r="F245" s="191"/>
      <c r="G245" s="191"/>
    </row>
    <row r="246" spans="2:7" x14ac:dyDescent="0.2">
      <c r="B246" s="188"/>
      <c r="C246" s="189"/>
      <c r="D246" s="189"/>
      <c r="E246" s="190"/>
      <c r="F246" s="191"/>
      <c r="G246" s="191"/>
    </row>
    <row r="247" spans="2:7" x14ac:dyDescent="0.2">
      <c r="B247" s="188"/>
      <c r="C247" s="189"/>
      <c r="D247" s="189"/>
      <c r="E247" s="212"/>
      <c r="F247" s="212"/>
      <c r="G247" s="192"/>
    </row>
    <row r="248" spans="2:7" x14ac:dyDescent="0.2">
      <c r="B248" s="188"/>
      <c r="C248" s="189"/>
      <c r="D248" s="189"/>
      <c r="E248" s="190"/>
      <c r="F248" s="193"/>
      <c r="G248" s="191"/>
    </row>
    <row r="249" spans="2:7" x14ac:dyDescent="0.2">
      <c r="B249" s="188"/>
      <c r="C249" s="189"/>
      <c r="D249" s="189"/>
      <c r="E249" s="190"/>
      <c r="F249" s="191"/>
      <c r="G249" s="191"/>
    </row>
    <row r="250" spans="2:7" ht="15" x14ac:dyDescent="0.25">
      <c r="B250" s="194"/>
      <c r="C250" s="194"/>
      <c r="D250" s="195"/>
      <c r="E250" s="196"/>
      <c r="F250" s="197" t="s">
        <v>352</v>
      </c>
      <c r="G250" s="198"/>
    </row>
    <row r="251" spans="2:7" ht="15" x14ac:dyDescent="0.25">
      <c r="B251" s="194"/>
      <c r="C251" s="194"/>
      <c r="D251" s="195"/>
      <c r="E251" s="199"/>
      <c r="F251" s="200" t="s">
        <v>353</v>
      </c>
      <c r="G251" s="201"/>
    </row>
    <row r="252" spans="2:7" ht="15" x14ac:dyDescent="0.25">
      <c r="B252" s="194"/>
      <c r="C252" s="194"/>
      <c r="D252" s="195"/>
      <c r="E252" s="201"/>
      <c r="F252" s="201"/>
    </row>
  </sheetData>
  <mergeCells count="76">
    <mergeCell ref="B6:G7"/>
    <mergeCell ref="B8:G8"/>
    <mergeCell ref="B3:G3"/>
    <mergeCell ref="B4:G4"/>
    <mergeCell ref="C46:F46"/>
    <mergeCell ref="B9:G9"/>
    <mergeCell ref="B10:G10"/>
    <mergeCell ref="B11:G11"/>
    <mergeCell ref="C13:F13"/>
    <mergeCell ref="C16:F16"/>
    <mergeCell ref="C26:F26"/>
    <mergeCell ref="C27:F27"/>
    <mergeCell ref="C35:F35"/>
    <mergeCell ref="C43:F43"/>
    <mergeCell ref="B90:F90"/>
    <mergeCell ref="B51:F51"/>
    <mergeCell ref="B52:F52"/>
    <mergeCell ref="B53:F53"/>
    <mergeCell ref="B54:G54"/>
    <mergeCell ref="C55:G55"/>
    <mergeCell ref="C58:F58"/>
    <mergeCell ref="B82:F82"/>
    <mergeCell ref="B83:F83"/>
    <mergeCell ref="B84:F84"/>
    <mergeCell ref="C85:G85"/>
    <mergeCell ref="B89:F89"/>
    <mergeCell ref="B147:F147"/>
    <mergeCell ref="C91:F91"/>
    <mergeCell ref="C92:G92"/>
    <mergeCell ref="C98:F98"/>
    <mergeCell ref="C102:F102"/>
    <mergeCell ref="C106:F106"/>
    <mergeCell ref="C110:F110"/>
    <mergeCell ref="C112:F112"/>
    <mergeCell ref="C119:F119"/>
    <mergeCell ref="C129:F129"/>
    <mergeCell ref="C136:F136"/>
    <mergeCell ref="C142:F142"/>
    <mergeCell ref="B220:F220"/>
    <mergeCell ref="B148:F148"/>
    <mergeCell ref="B149:F149"/>
    <mergeCell ref="B184:F184"/>
    <mergeCell ref="B185:F185"/>
    <mergeCell ref="B186:F186"/>
    <mergeCell ref="B194:F194"/>
    <mergeCell ref="B195:F195"/>
    <mergeCell ref="B196:F196"/>
    <mergeCell ref="C197:F197"/>
    <mergeCell ref="C198:F198"/>
    <mergeCell ref="C217:F217"/>
    <mergeCell ref="B232:D232"/>
    <mergeCell ref="B221:F221"/>
    <mergeCell ref="B222:F222"/>
    <mergeCell ref="B223:F223"/>
    <mergeCell ref="B224:F224"/>
    <mergeCell ref="B225:F225"/>
    <mergeCell ref="B226:E226"/>
    <mergeCell ref="B227:D227"/>
    <mergeCell ref="B228:D228"/>
    <mergeCell ref="B229:D229"/>
    <mergeCell ref="B230:F230"/>
    <mergeCell ref="B231:F231"/>
    <mergeCell ref="E247:F247"/>
    <mergeCell ref="B233:F233"/>
    <mergeCell ref="B234:E234"/>
    <mergeCell ref="B235:D235"/>
    <mergeCell ref="B236:D236"/>
    <mergeCell ref="B237:F237"/>
    <mergeCell ref="D241:E241"/>
    <mergeCell ref="D242:E242"/>
    <mergeCell ref="B238:C238"/>
    <mergeCell ref="B239:C239"/>
    <mergeCell ref="B240:C240"/>
    <mergeCell ref="D238:F238"/>
    <mergeCell ref="D239:E239"/>
    <mergeCell ref="D240:E240"/>
  </mergeCells>
  <printOptions horizontalCentered="1"/>
  <pageMargins left="0.51181102362204722" right="0.51181102362204722" top="0.78740157480314965" bottom="0.78740157480314965" header="0.39370078740157483" footer="0.39370078740157483"/>
  <pageSetup scale="36" orientation="portrait" horizontalDpi="4294967293" verticalDpi="4294967293" r:id="rId1"/>
  <rowBreaks count="1" manualBreakCount="1">
    <brk id="213" max="1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PRESUPUESTO</vt:lpstr>
      <vt:lpstr>PRESUPUESTO!Área_de_impresión</vt:lpstr>
      <vt:lpstr>PRESUPUESTO!Títulos_a_imprimir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2026-08-31T22:27:58Z</dcterms:created>
  <dcterms:modified xsi:type="dcterms:W3CDTF">2026-09-02T22:35:23Z</dcterms:modified>
</cp:coreProperties>
</file>