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GOBERNACIÓN DE CUNDINAMARCA\SECRETARIA GENERAL Y DE CERCANIA AL CIUDADANO\2026\PROCESOS\MINIMA CUANTIA\GARANTIA DE AIRES\AIRES ACONDICIONADOS\"/>
    </mc:Choice>
  </mc:AlternateContent>
  <xr:revisionPtr revIDLastSave="0" documentId="13_ncr:1_{0E96CDCB-E6F3-4035-A8D9-096DAF943DFC}" xr6:coauthVersionLast="47" xr6:coauthVersionMax="47" xr10:uidLastSave="{00000000-0000-0000-0000-000000000000}"/>
  <bookViews>
    <workbookView xWindow="380" yWindow="380" windowWidth="9690" windowHeight="9430" xr2:uid="{8F8E90BC-53D0-4598-9FE2-5FF29CA6DE82}"/>
  </bookViews>
  <sheets>
    <sheet name="Formato Solicitud Cotizacion" sheetId="1" r:id="rId1"/>
  </sheets>
  <externalReferences>
    <externalReference r:id="rId2"/>
  </externalReferences>
  <definedNames>
    <definedName name="Adic_correctAA">[1]Indic!$B$27</definedName>
    <definedName name="admining">[1]Indic!$B$14</definedName>
    <definedName name="alim_int">[1]Indic!$E$19</definedName>
    <definedName name="alim_ppal">[1]Indic!$E$18</definedName>
    <definedName name="Alim_rem">[1]Indic!$E$20</definedName>
    <definedName name="alo_int">[1]Indic!$E$12</definedName>
    <definedName name="alo_ppal">[1]Indic!$E$11</definedName>
    <definedName name="alo_rem">[1]Indic!$E$13</definedName>
    <definedName name="Ayudante_Laboratorio">[1]Salarios!$F$17</definedName>
    <definedName name="camioneta">[1]Indic!$B$31</definedName>
    <definedName name="conf_a_pre">[1]Indic!$B$33</definedName>
    <definedName name="Configurador_DCIM_y_Netbotz">[1]Salarios!$F$5</definedName>
    <definedName name="Coord_HSEQ">[1]Salarios!$F$20</definedName>
    <definedName name="Coord_HSEQ_CONTRATADO">[1]Salarios!$F$21</definedName>
    <definedName name="Coord_Obra_jr">[1]Salarios!$F$12</definedName>
    <definedName name="Coord_Obra_senior">[1]Salarios!$F$11</definedName>
    <definedName name="Coordinador_Obras">[1]Salarios!$F$6</definedName>
    <definedName name="correct">[1]Indic!$B$23</definedName>
    <definedName name="cto5x8">[1]Indic!$B$24</definedName>
    <definedName name="cto7x24">[1]Indic!$B$25</definedName>
    <definedName name="dias_mes">[1]Indic!$B$21</definedName>
    <definedName name="Diseñador_Potencia">[1]Salarios!$F$8</definedName>
    <definedName name="dolarnal">[1]Indic!$B$13</definedName>
    <definedName name="dur_10k_int">[1]Indic!$J$10</definedName>
    <definedName name="dur_10k_ppal">[1]Indic!$I$10</definedName>
    <definedName name="dur_10k_rem">[1]Indic!$K$10</definedName>
    <definedName name="dur_120k_int">[1]Indic!$J$14</definedName>
    <definedName name="dur_120k_ppal">[1]Indic!$I$14</definedName>
    <definedName name="dur_120k_rem">[1]Indic!$K$14</definedName>
    <definedName name="dur_20k_int">[1]Indic!$J$11</definedName>
    <definedName name="dur_20k_ppal">[1]Indic!$I$11</definedName>
    <definedName name="dur_20k_rem">[1]Indic!$K$11</definedName>
    <definedName name="dur_225k_int">[1]Indic!$J$15</definedName>
    <definedName name="dur_225k_ppal">[1]Indic!$I$15</definedName>
    <definedName name="dur_3k_int">[1]Indic!$J$8</definedName>
    <definedName name="dur_3k_ppal">[1]Indic!$I$8</definedName>
    <definedName name="dur_3k_rem">[1]Indic!$K$8</definedName>
    <definedName name="dur_40k_int">[1]Indic!$J$12</definedName>
    <definedName name="dur_40k_ppal">[1]Indic!$I$12</definedName>
    <definedName name="dur_40k_rem">[1]Indic!$K$12</definedName>
    <definedName name="dur_6k_int">[1]Indic!$J$9</definedName>
    <definedName name="dur_6k_ppal">[1]Indic!$I$9</definedName>
    <definedName name="dur_6k_rem">[1]Indic!$K$9</definedName>
    <definedName name="dur_80k_int">[1]Indic!$J$13</definedName>
    <definedName name="dur_80k_ppal">[1]Indic!$I$13</definedName>
    <definedName name="dur_80k_rem">[1]Indic!$K$13</definedName>
    <definedName name="dur_hseq_int">[1]Indic!$J$16</definedName>
    <definedName name="dur_hseq_ppal">[1]Indic!$I$16</definedName>
    <definedName name="dur_hseq_rem">[1]Indic!$K$16</definedName>
    <definedName name="durdiag_12tr_ppal">[1]Indic!$I$25</definedName>
    <definedName name="durdiag_15tr_ppal">[1]Indic!$I$26</definedName>
    <definedName name="durdiag_2t_rint">[1]Indic!$K$22</definedName>
    <definedName name="durdiag_2tr_ppal">[1]Indic!$I$22</definedName>
    <definedName name="durdiag_30tr_ppal">[1]Indic!$I$27</definedName>
    <definedName name="durdiag_40tr_ppal">[1]Indic!$I$28</definedName>
    <definedName name="durdiag_6tr_ppal">[1]Indic!$I$24</definedName>
    <definedName name="durdiag_ventil_ppal">[1]Indic!$I$21</definedName>
    <definedName name="durmto_12tr">[1]Indic!$J$25</definedName>
    <definedName name="durmto_15tr">[1]Indic!$J$26</definedName>
    <definedName name="durmto_2t_rint">[1]Indic!$L$22</definedName>
    <definedName name="durmto_2tr">[1]Indic!$J$22</definedName>
    <definedName name="durmto_30tr">[1]Indic!$J$27</definedName>
    <definedName name="durmto_40tr">[1]Indic!$J$28</definedName>
    <definedName name="durmto_4tr">[1]Indic!$J$23</definedName>
    <definedName name="durmto_6tr">[1]Indic!$J$24</definedName>
    <definedName name="durmto_ventil">[1]Indic!$J$21</definedName>
    <definedName name="herramienta">[1]Indic!$B$30</definedName>
    <definedName name="horas_dia">[1]Indic!$B$20</definedName>
    <definedName name="inca2019">'[1]Alq UPS'!$J$3</definedName>
    <definedName name="Increm_Sal_2023">[1]Indic!$B$38</definedName>
    <definedName name="inctiq">[1]Indic!$E$22</definedName>
    <definedName name="Ing_Diseñador_Refrigeración">[1]Salarios!$F$10</definedName>
    <definedName name="Ing_Potencia_Lider">[1]Salarios!$F$4</definedName>
    <definedName name="Ing_Proyecto_Lider">[1]Salarios!$F$3</definedName>
    <definedName name="Ing_Refrigeración_Lider">[1]Salarios!$F$7</definedName>
    <definedName name="Ingeniero_Soporte">[1]Salarios!$F$14</definedName>
    <definedName name="ipc_2025">[1]Indic!$B$40</definedName>
    <definedName name="JefeHS_Especializac">[1]Salarios!$F$19</definedName>
    <definedName name="lab">[1]Indic!$B$26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rg1">[1]Indic!$B$9</definedName>
    <definedName name="marg1_perso">[1]Indic!$B$7</definedName>
    <definedName name="marg2">[1]Indic!$B$10</definedName>
    <definedName name="marg2_perso">[1]Indic!$B$8</definedName>
    <definedName name="margtiq">[1]Indic!$E$8</definedName>
    <definedName name="margvi">[1]Indic!$E$7</definedName>
    <definedName name="meses">[1]Indic!$B$36</definedName>
    <definedName name="mo_hseq_rp_int">[1]MOHseqint!$K$43</definedName>
    <definedName name="mo_hseq_rp_ppal">[1]MOHSeqppal!$K$43</definedName>
    <definedName name="moAA_12tr_pre_rp_ppal">'[1]12trppal'!$L$94</definedName>
    <definedName name="moAA_12tr_rp_ppal">'[1]12trppal'!$J$94</definedName>
    <definedName name="moAA_15tr_pre_rp_ppal">'[1]15trppal'!$L$94</definedName>
    <definedName name="moAA_15tr_rp_ppal">'[1]15trppal'!$J$94</definedName>
    <definedName name="moAA_2tr_pre_rp_int">'[1]2trint'!$L$94</definedName>
    <definedName name="moAA_2tr_pre_rp_ppal">'[1]2trppal'!$L$94</definedName>
    <definedName name="moAA_2tr_rp_ppal">'[1]2trppal'!$J$94</definedName>
    <definedName name="moAA_30tr_pre_rp_ppal">'[1]30trppal'!$L$94</definedName>
    <definedName name="moAA_30tr_rp_ppal">'[1]30trppal'!$J$94</definedName>
    <definedName name="moAA_40tr_pre_rp_ppal">'[1]40trppal'!$L$94</definedName>
    <definedName name="moAA_40tr_rp_ppal">'[1]40trppal'!$J$94</definedName>
    <definedName name="moAA_4tr_pre_rp_ppal">'[1]4trppal'!$L$94</definedName>
    <definedName name="moAA_6tr_pre_rp_ppal">'[1]6trppal'!$L$94</definedName>
    <definedName name="moAA_6tr_rp_ppal">'[1]6trppal'!$J$94</definedName>
    <definedName name="moAA_ventil_pre_rp_ppal">[1]Ventilacion!$L$94</definedName>
    <definedName name="moAA_ventil_rp_ppal">[1]Ventilacion!$J$94</definedName>
    <definedName name="moAA_vis_12tr_pre_rb_ppal">'[1]12trppal'!$L$44</definedName>
    <definedName name="moAA_vis_12tr_rb_ppal">'[1]12trppal'!$J$44</definedName>
    <definedName name="moAA_vis_15tr_pre_rb_ppal">'[1]15trppal'!$L$44</definedName>
    <definedName name="moAA_vis_15tr_rb_ppal">'[1]15trppal'!$J$44</definedName>
    <definedName name="moAA_vis_2tr_pre_rb_int">'[1]2trint'!$L$44</definedName>
    <definedName name="moAA_vis_2tr_pre_rb_ppal">'[1]2trppal'!$L$44</definedName>
    <definedName name="moAA_vis_2tr_rb_ppal">'[1]2trppal'!$J$44</definedName>
    <definedName name="moAA_vis_30tr_pre_rb_ppal">'[1]30trppal'!$L$44</definedName>
    <definedName name="moAA_vis_30tr_rb_ppal">'[1]30trppal'!$J$44</definedName>
    <definedName name="moAA_vis_40tr_pre_rb_ppal">'[1]40trppal'!$L$44</definedName>
    <definedName name="moAA_vis_40tr_rb_ppal">'[1]40trppal'!$J$44</definedName>
    <definedName name="moAA_vis_4tr_pre_rb_ppal">'[1]4trppal'!$L$44</definedName>
    <definedName name="moAA_vis_4tr_rb_ppal">'[1]4trppal'!$J$44</definedName>
    <definedName name="moAA_vis_6tr_pre_rb_ppal">'[1]6trppal'!$L$44</definedName>
    <definedName name="moAA_vis_6tr_rb_ppal">'[1]6trppal'!$J$44</definedName>
    <definedName name="moAA_vis_ventil_pre_rb_ppal">[1]Ventilacion!$L$44</definedName>
    <definedName name="moAA_vis_ventil_rb_ppal">[1]Ventilacion!$J$44</definedName>
    <definedName name="moUPS_10k_rb_ppal">'[1]10rbppal'!$J$43</definedName>
    <definedName name="moUPS_10k_rp_int">'[1]10rbint'!$K$43</definedName>
    <definedName name="moUPS_10k_rp_ppal">'[1]10rbppal'!$K$43</definedName>
    <definedName name="moUPS_10tr_rb_int">'[1]10rbint'!$J$43</definedName>
    <definedName name="moUPS_120k_rb_int">'[1]120rbint'!$J$43</definedName>
    <definedName name="moUPS_120k_rb_ppal">'[1]120rbppal'!$J$43</definedName>
    <definedName name="moUPS_120k_rp_int">'[1]120rbint'!$K$43</definedName>
    <definedName name="moUPS_120k_rp_ppal">'[1]120rbppal'!$K$43</definedName>
    <definedName name="moUPS_20k_rb_int">'[1]20rbint'!$J$43</definedName>
    <definedName name="moUPS_20k_rb_ppal">'[1]20rbppal'!$J$43</definedName>
    <definedName name="moUPS_20k_rp_int">'[1]20rbint'!$K$43</definedName>
    <definedName name="moUPS_20k_rp_ppal">'[1]20rbppal'!$K$43</definedName>
    <definedName name="moUPS_225k_rb_int">'[1]225rbint'!$J$43</definedName>
    <definedName name="moUPS_225k_rb_ppal">'[1]225rbppal'!$J$43</definedName>
    <definedName name="moUPS_225k_rp_int">'[1]225rbint'!$K$43</definedName>
    <definedName name="moUPS_225k_rp_ppal">'[1]225rbppal'!$K$43</definedName>
    <definedName name="moUPS_3k_rb_int">'[1]3rbint'!$J$43</definedName>
    <definedName name="moUPS_3k_rb_ppal">'[1]3rbppal'!$J$43</definedName>
    <definedName name="moUPS_3k_rp_int">'[1]3rbint'!$K$43</definedName>
    <definedName name="moUPS_3k_rp_ppal">'[1]3rbppal'!$K$43</definedName>
    <definedName name="moUPS_40k_rb_int">'[1]40rbint'!$J$43</definedName>
    <definedName name="moUPS_40k_rb_ppal">'[1]40rbppal'!$J$43</definedName>
    <definedName name="moUPS_40k_rp_int">'[1]40rbint'!$K$43</definedName>
    <definedName name="moUPS_40k_rp_ppal">'[1]40rbppal'!$K$43</definedName>
    <definedName name="moUPS_6k_rb_int">'[1]6rbint'!$J$43</definedName>
    <definedName name="moUPS_6k_rb_ppal">'[1]6rbppal'!$J$43</definedName>
    <definedName name="moUPS_6k_rp_int">'[1]6rbint'!$K$43</definedName>
    <definedName name="moUPS_6k_rp_ppal">'[1]6rbppal'!$K$43</definedName>
    <definedName name="moUPS_80k_rb_int">'[1]80rbint'!$J$43</definedName>
    <definedName name="moUPS_80k_rb_ppal">'[1]80rbppal'!$J$43</definedName>
    <definedName name="moUPS_80k_rp_int">'[1]80rbint'!$K$43</definedName>
    <definedName name="moUPS_80k_rp_ppal">'[1]80rbppal'!$K$43</definedName>
    <definedName name="mremrb_mremrp">[1]Indic!$E$10</definedName>
    <definedName name="Nuevo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Oficial_Técnico_2">[1]Salarios!$F$16</definedName>
    <definedName name="Personal_de_aseo">[1]Salarios!$F$18</definedName>
    <definedName name="prestaciones">[1]Prestaciones!$B$2</definedName>
    <definedName name="prueba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rb_rp">[1]Indic!$E$9</definedName>
    <definedName name="Soporte_Tecnología">[1]Salarios!$F$13</definedName>
    <definedName name="tasa">[1]Indic!$B$35</definedName>
    <definedName name="Tecn_Potencia_II">[1]Salarios!$F$9</definedName>
    <definedName name="TEcnico">[1]Salarios!$F$15</definedName>
    <definedName name="tiq_aer">[1]Indic!$E$21</definedName>
    <definedName name="transp_int">[1]Indic!$E$15</definedName>
    <definedName name="transp_ppal">[1]Indic!$E$14</definedName>
    <definedName name="transp_rem">[1]Indic!$E$16</definedName>
    <definedName name="trm">[1]Indic!$B$11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6" i="1" l="1"/>
  <c r="F7" i="1" s="1"/>
</calcChain>
</file>

<file path=xl/sharedStrings.xml><?xml version="1.0" encoding="utf-8"?>
<sst xmlns="http://schemas.openxmlformats.org/spreadsheetml/2006/main" count="12" uniqueCount="12">
  <si>
    <t>GOBERNACIÓN DE CUNDINAMARCA
SECRETARÍA DE TECNOLOGÍAS DE LA INFORMACIÓN Y LAS COMUNICACIONES
DIRECCIÓN DE INFRAESTRUCTURA TECNOLÓGICA</t>
  </si>
  <si>
    <r>
      <rPr>
        <b/>
        <u/>
        <sz val="11"/>
        <color theme="1"/>
        <rFont val="Aptos Narrow"/>
        <family val="2"/>
        <scheme val="minor"/>
      </rPr>
      <t>Estudio de Mercado Proceso:</t>
    </r>
    <r>
      <rPr>
        <b/>
        <sz val="11"/>
        <color theme="1"/>
        <rFont val="Aptos Narrow"/>
        <family val="2"/>
        <scheme val="minor"/>
      </rPr>
      <t xml:space="preserve"> RENOVACIÓN DE GARANTÍA SOBRE EL SISTEMA DE AIRES ACONDICIONADOS DE PRECISIÓN APC UBICADO EN EL DATACENTER PRINCIPAL DE LA GOBERNACIÓN DE CUNDINAMARCA .</t>
    </r>
  </si>
  <si>
    <t>REQUERIMIENTO MINIMO SOLICITADO</t>
  </si>
  <si>
    <t>DESCRIPCION DE LA OFERTA Y MESES OFRECIDOS</t>
  </si>
  <si>
    <t>VALOR</t>
  </si>
  <si>
    <t>12 Meses</t>
  </si>
  <si>
    <r>
      <rPr>
        <b/>
        <sz val="11"/>
        <color theme="1"/>
        <rFont val="Aptos Narrow"/>
        <family val="2"/>
        <scheme val="minor"/>
      </rPr>
      <t xml:space="preserve">NOTA: </t>
    </r>
    <r>
      <rPr>
        <sz val="11"/>
        <color theme="1"/>
        <rFont val="Aptos Narrow"/>
        <family val="2"/>
        <scheme val="minor"/>
      </rPr>
      <t xml:space="preserve"> </t>
    </r>
    <r>
      <rPr>
        <i/>
        <sz val="10"/>
        <color theme="1"/>
        <rFont val="Aptos Narrow"/>
        <family val="2"/>
        <scheme val="minor"/>
      </rPr>
      <t>El proponente deberá entregar certificado de fabricante donde se garantice el servicio de soporte adquirido en las mismas cantidades y condiciones iniciales establecidas en la ficha de especificaciones Técnicas.</t>
    </r>
  </si>
  <si>
    <t xml:space="preserve">SUB-TOTAL:  </t>
  </si>
  <si>
    <t>I.V.A. :</t>
  </si>
  <si>
    <t>TOTAL INCLUIDO I.V.A. :</t>
  </si>
  <si>
    <t>//CABG/Formato Solicitud Cotizacion.xlsx//</t>
  </si>
  <si>
    <t>RENOVACIÓN DE GARANTÍA SOBRE EL SISTEMA DE AIRES
ACONDICIONADOS DE PRECISIÓN APC UBICADO EN EL DATACENTER PRINCIPAL DE LA GOBERNACIÓN DE CUNDINAMARCA Incluye:
1. Garantía del equipo Marca APC, Modelo ACRP 100, Serie: JK1429002963 (12 meses)
2. Garantía del equipo Marca APC, Modelo ACRP 100, Serie: UK1514103884 (12 meses)
3. Rutinas de mantenimiento: Mantenimientos correctivos ilimitados, 3 Mantenimientos preventivos y Servicio de Atención de emergencia durante la duración del contrato."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</si>
</sst>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-* #,##0.00\ _€_-;\-* #,##0.00\ _€_-;_-* &quot;-&quot;??\ _€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5" fillId="4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2" xfId="1" applyFont="1" applyBorder="1" applyAlignment="1">
      <alignment horizontal="left" vertical="center"/>
    </xf>
    <xf numFmtId="165" fontId="0" fillId="0" borderId="0" xfId="0" applyNumberFormat="1"/>
    <xf numFmtId="164" fontId="0" fillId="0" borderId="12" xfId="0" applyNumberFormat="1" applyBorder="1"/>
    <xf numFmtId="164" fontId="0" fillId="0" borderId="12" xfId="1" applyFont="1" applyBorder="1"/>
    <xf numFmtId="164" fontId="0" fillId="0" borderId="21" xfId="0" applyNumberForma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justify" vertical="top" wrapText="1"/>
    </xf>
    <xf numFmtId="0" fontId="6" fillId="0" borderId="11" xfId="0" applyFont="1" applyBorder="1" applyAlignment="1">
      <alignment horizontal="justify" vertical="top" wrapText="1"/>
    </xf>
    <xf numFmtId="0" fontId="0" fillId="0" borderId="1" xfId="0" applyBorder="1" applyAlignment="1">
      <alignment horizontal="justify" vertical="top" wrapText="1"/>
    </xf>
    <xf numFmtId="0" fontId="0" fillId="0" borderId="2" xfId="0" applyBorder="1" applyAlignment="1">
      <alignment horizontal="justify" vertical="top" wrapText="1"/>
    </xf>
    <xf numFmtId="0" fontId="0" fillId="0" borderId="3" xfId="0" applyBorder="1" applyAlignment="1">
      <alignment horizontal="justify" vertical="top" wrapText="1"/>
    </xf>
    <xf numFmtId="0" fontId="0" fillId="0" borderId="4" xfId="0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5" xfId="0" applyBorder="1" applyAlignment="1">
      <alignment horizontal="justify" vertical="top" wrapText="1"/>
    </xf>
    <xf numFmtId="0" fontId="0" fillId="0" borderId="16" xfId="0" applyBorder="1" applyAlignment="1">
      <alignment horizontal="justify" vertical="top" wrapText="1"/>
    </xf>
    <xf numFmtId="0" fontId="0" fillId="0" borderId="17" xfId="0" applyBorder="1" applyAlignment="1">
      <alignment horizontal="justify" vertical="top" wrapText="1"/>
    </xf>
    <xf numFmtId="0" fontId="0" fillId="0" borderId="18" xfId="0" applyBorder="1" applyAlignment="1">
      <alignment horizontal="justify" vertical="top" wrapText="1"/>
    </xf>
    <xf numFmtId="0" fontId="8" fillId="3" borderId="13" xfId="0" applyFont="1" applyFill="1" applyBorder="1" applyAlignment="1">
      <alignment horizontal="right" vertical="center"/>
    </xf>
    <xf numFmtId="0" fontId="8" fillId="3" borderId="14" xfId="0" applyFont="1" applyFill="1" applyBorder="1" applyAlignment="1">
      <alignment horizontal="right" vertical="center"/>
    </xf>
    <xf numFmtId="0" fontId="8" fillId="3" borderId="15" xfId="0" applyFont="1" applyFill="1" applyBorder="1" applyAlignment="1">
      <alignment horizontal="right" vertical="center"/>
    </xf>
    <xf numFmtId="0" fontId="8" fillId="3" borderId="19" xfId="0" applyFont="1" applyFill="1" applyBorder="1" applyAlignment="1">
      <alignment horizontal="right" vertical="center"/>
    </xf>
    <xf numFmtId="0" fontId="8" fillId="3" borderId="20" xfId="0" applyFont="1" applyFill="1" applyBorder="1" applyAlignment="1">
      <alignment horizontal="right" vertical="center"/>
    </xf>
    <xf numFmtId="0" fontId="9" fillId="0" borderId="2" xfId="0" applyFont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72.30.10.7\redinterna\DirComercial\PREVENTA\Enoc%20morea\Ingenieria\HT%20precios\HT%20viejas\Precios%2024\HT%20241111-3%20MANTTO%20AA%20SEC%20DE%20TECN%20DE%20LA%20INFORM%20ENE%2014%2025.xlsx" TargetMode="External"/><Relationship Id="rId1" Type="http://schemas.openxmlformats.org/officeDocument/2006/relationships/externalLinkPath" Target="file:///\\172.30.10.7\redinterna\DirComercial\PREVENTA\Enoc%20morea\Ingenieria\HT%20precios\HT%20viejas\Precios%2024\HT%20241111-3%20MANTTO%20AA%20SEC%20DE%20TECN%20DE%20LA%20INFORM%20ENE%2014%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ato Solicitud Cotizacion"/>
      <sheetName val="HT"/>
      <sheetName val="H323"/>
      <sheetName val="SCHNEIDER"/>
      <sheetName val="MO_ppal"/>
      <sheetName val="MO_2_INT"/>
      <sheetName val="MO_2_REM"/>
      <sheetName val="Servicios UPS 24"/>
      <sheetName val="Servicios AA 24"/>
      <sheetName val="Indic"/>
      <sheetName val="IPC Historico"/>
      <sheetName val="3rbppal"/>
      <sheetName val="3rbint"/>
      <sheetName val="3rbrem"/>
      <sheetName val="6rbppal"/>
      <sheetName val="6rbint"/>
      <sheetName val="6rbrem"/>
      <sheetName val="10rbppal"/>
      <sheetName val="10rbint"/>
      <sheetName val="10rbrem"/>
      <sheetName val="20rbppal"/>
      <sheetName val="20rbint"/>
      <sheetName val="20rbrem"/>
      <sheetName val="40rbppal"/>
      <sheetName val="40rbint"/>
      <sheetName val="40rbrem"/>
      <sheetName val="80rbppal"/>
      <sheetName val="80rbint"/>
      <sheetName val="80rbrem"/>
      <sheetName val="120rbppal"/>
      <sheetName val="120rbint"/>
      <sheetName val="120rbrem"/>
      <sheetName val="225rbppal"/>
      <sheetName val="225rbint"/>
      <sheetName val="MOHSeqppal"/>
      <sheetName val="MOHseqint"/>
      <sheetName val="MOhaseqrem"/>
      <sheetName val="Alq UPS"/>
      <sheetName val="Salarios"/>
      <sheetName val="Movincool"/>
      <sheetName val="Ventilacion"/>
      <sheetName val="2trppal"/>
      <sheetName val="4trppal"/>
      <sheetName val="6trppal"/>
      <sheetName val="12trppal"/>
      <sheetName val="15trppal"/>
      <sheetName val="30trppal"/>
      <sheetName val="40trppal"/>
      <sheetName val="2trint"/>
      <sheetName val="Prestaciones"/>
      <sheetName val="HSEQ"/>
      <sheetName val="Financi Movincool5tr"/>
      <sheetName val="Financi Movincool2tr"/>
      <sheetName val="Nec2050"/>
      <sheetName val="HSEQ Contratado"/>
    </sheetNames>
    <sheetDataSet>
      <sheetData sheetId="0">
        <row r="4">
          <cell r="F4">
            <v>99500000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>
            <v>0.8</v>
          </cell>
          <cell r="E7">
            <v>0.25</v>
          </cell>
        </row>
        <row r="8">
          <cell r="B8">
            <v>0.78</v>
          </cell>
          <cell r="E8">
            <v>0.25</v>
          </cell>
          <cell r="I8">
            <v>3</v>
          </cell>
          <cell r="J8">
            <v>8</v>
          </cell>
          <cell r="K8"/>
        </row>
        <row r="9">
          <cell r="B9">
            <v>0.4717410405860159</v>
          </cell>
          <cell r="E9">
            <v>1.05</v>
          </cell>
          <cell r="I9">
            <v>4</v>
          </cell>
          <cell r="J9">
            <v>9</v>
          </cell>
          <cell r="K9"/>
        </row>
        <row r="10">
          <cell r="B10">
            <v>0.78</v>
          </cell>
          <cell r="E10">
            <v>1.03</v>
          </cell>
          <cell r="I10">
            <v>4</v>
          </cell>
          <cell r="J10">
            <v>9</v>
          </cell>
          <cell r="K10"/>
        </row>
        <row r="11">
          <cell r="B11">
            <v>4550</v>
          </cell>
          <cell r="E11"/>
          <cell r="I11">
            <v>5</v>
          </cell>
          <cell r="J11">
            <v>14</v>
          </cell>
          <cell r="K11"/>
        </row>
        <row r="12">
          <cell r="E12">
            <v>150000</v>
          </cell>
          <cell r="I12">
            <v>5</v>
          </cell>
          <cell r="J12">
            <v>14</v>
          </cell>
          <cell r="K12"/>
        </row>
        <row r="13">
          <cell r="B13">
            <v>3650</v>
          </cell>
          <cell r="E13">
            <v>150000</v>
          </cell>
          <cell r="I13">
            <v>5</v>
          </cell>
          <cell r="J13">
            <v>14</v>
          </cell>
          <cell r="K13"/>
        </row>
        <row r="14">
          <cell r="B14">
            <v>0.12</v>
          </cell>
          <cell r="E14">
            <v>16000</v>
          </cell>
          <cell r="I14">
            <v>5</v>
          </cell>
          <cell r="J14">
            <v>14</v>
          </cell>
          <cell r="K14"/>
        </row>
        <row r="15">
          <cell r="E15">
            <v>160000</v>
          </cell>
          <cell r="I15">
            <v>8</v>
          </cell>
          <cell r="J15">
            <v>16</v>
          </cell>
        </row>
        <row r="16">
          <cell r="E16">
            <v>100000</v>
          </cell>
          <cell r="I16">
            <v>3</v>
          </cell>
          <cell r="J16">
            <v>14</v>
          </cell>
          <cell r="K16"/>
        </row>
        <row r="18">
          <cell r="E18">
            <v>0</v>
          </cell>
        </row>
        <row r="19">
          <cell r="E19">
            <v>70000</v>
          </cell>
        </row>
        <row r="20">
          <cell r="B20">
            <v>6.5714285714285712</v>
          </cell>
          <cell r="E20">
            <v>80000</v>
          </cell>
        </row>
        <row r="21">
          <cell r="B21">
            <v>20</v>
          </cell>
          <cell r="E21">
            <v>1650000</v>
          </cell>
          <cell r="I21">
            <v>2</v>
          </cell>
          <cell r="J21">
            <v>2</v>
          </cell>
        </row>
        <row r="22">
          <cell r="E22">
            <v>0.4</v>
          </cell>
          <cell r="I22">
            <v>2</v>
          </cell>
          <cell r="J22">
            <v>2</v>
          </cell>
          <cell r="K22">
            <v>14</v>
          </cell>
          <cell r="L22">
            <v>15</v>
          </cell>
        </row>
        <row r="23">
          <cell r="B23">
            <v>1.25</v>
          </cell>
          <cell r="J23">
            <v>3</v>
          </cell>
        </row>
        <row r="24">
          <cell r="B24">
            <v>1.1599999999999999</v>
          </cell>
          <cell r="I24">
            <v>2.7</v>
          </cell>
          <cell r="J24">
            <v>3.2</v>
          </cell>
        </row>
        <row r="25">
          <cell r="B25">
            <v>1.25</v>
          </cell>
          <cell r="I25">
            <v>3</v>
          </cell>
          <cell r="J25">
            <v>4</v>
          </cell>
        </row>
        <row r="26">
          <cell r="B26">
            <v>0.8</v>
          </cell>
          <cell r="I26">
            <v>3.4</v>
          </cell>
          <cell r="J26">
            <v>4.4000000000000004</v>
          </cell>
        </row>
        <row r="27">
          <cell r="B27">
            <v>0.5</v>
          </cell>
          <cell r="I27">
            <v>3.7</v>
          </cell>
          <cell r="J27">
            <v>4.7</v>
          </cell>
        </row>
        <row r="28">
          <cell r="I28">
            <v>3.7</v>
          </cell>
          <cell r="J28">
            <v>4.7</v>
          </cell>
        </row>
        <row r="30">
          <cell r="B30">
            <v>120000</v>
          </cell>
        </row>
        <row r="31">
          <cell r="B31">
            <v>160000</v>
          </cell>
        </row>
        <row r="33">
          <cell r="B33">
            <v>1.2</v>
          </cell>
        </row>
        <row r="35">
          <cell r="B35">
            <v>1.4999999999999999E-2</v>
          </cell>
        </row>
        <row r="36">
          <cell r="B36">
            <v>36</v>
          </cell>
        </row>
        <row r="38">
          <cell r="B38">
            <v>0.16</v>
          </cell>
        </row>
        <row r="40">
          <cell r="B40">
            <v>9.2799999999999994E-2</v>
          </cell>
        </row>
      </sheetData>
      <sheetData sheetId="10"/>
      <sheetData sheetId="11">
        <row r="43">
          <cell r="J43">
            <v>227112</v>
          </cell>
          <cell r="K43">
            <v>238467</v>
          </cell>
        </row>
      </sheetData>
      <sheetData sheetId="12">
        <row r="43">
          <cell r="J43">
            <v>1027299</v>
          </cell>
          <cell r="K43">
            <v>1078663</v>
          </cell>
        </row>
      </sheetData>
      <sheetData sheetId="13"/>
      <sheetData sheetId="14">
        <row r="43">
          <cell r="J43">
            <v>486252</v>
          </cell>
          <cell r="K43">
            <v>510564</v>
          </cell>
        </row>
      </sheetData>
      <sheetData sheetId="15">
        <row r="43">
          <cell r="J43">
            <v>1524068</v>
          </cell>
          <cell r="K43">
            <v>1600271</v>
          </cell>
        </row>
      </sheetData>
      <sheetData sheetId="16"/>
      <sheetData sheetId="17">
        <row r="43">
          <cell r="J43">
            <v>526274</v>
          </cell>
          <cell r="K43">
            <v>552587</v>
          </cell>
        </row>
      </sheetData>
      <sheetData sheetId="18">
        <row r="43">
          <cell r="J43">
            <v>1614117</v>
          </cell>
          <cell r="K43">
            <v>1694822</v>
          </cell>
        </row>
      </sheetData>
      <sheetData sheetId="19"/>
      <sheetData sheetId="20">
        <row r="43">
          <cell r="J43">
            <v>840445</v>
          </cell>
          <cell r="K43">
            <v>882467</v>
          </cell>
        </row>
      </sheetData>
      <sheetData sheetId="21">
        <row r="43">
          <cell r="J43">
            <v>2772246</v>
          </cell>
          <cell r="K43">
            <v>2910858</v>
          </cell>
        </row>
      </sheetData>
      <sheetData sheetId="22"/>
      <sheetData sheetId="23">
        <row r="43">
          <cell r="J43">
            <v>890472</v>
          </cell>
          <cell r="K43">
            <v>934995</v>
          </cell>
        </row>
      </sheetData>
      <sheetData sheetId="24">
        <row r="43">
          <cell r="J43">
            <v>2912322</v>
          </cell>
          <cell r="K43">
            <v>3057938</v>
          </cell>
        </row>
      </sheetData>
      <sheetData sheetId="25"/>
      <sheetData sheetId="26">
        <row r="43">
          <cell r="J43">
            <v>1003033</v>
          </cell>
          <cell r="K43">
            <v>1053184</v>
          </cell>
        </row>
      </sheetData>
      <sheetData sheetId="27">
        <row r="43">
          <cell r="J43">
            <v>3227494</v>
          </cell>
          <cell r="K43">
            <v>3388868</v>
          </cell>
        </row>
      </sheetData>
      <sheetData sheetId="28"/>
      <sheetData sheetId="29">
        <row r="43">
          <cell r="J43">
            <v>1328210</v>
          </cell>
          <cell r="K43">
            <v>1394620</v>
          </cell>
        </row>
      </sheetData>
      <sheetData sheetId="30">
        <row r="43">
          <cell r="J43">
            <v>4137989</v>
          </cell>
          <cell r="K43">
            <v>4344888</v>
          </cell>
        </row>
      </sheetData>
      <sheetData sheetId="31"/>
      <sheetData sheetId="32">
        <row r="43">
          <cell r="J43">
            <v>2113136</v>
          </cell>
          <cell r="K43">
            <v>2218792</v>
          </cell>
        </row>
      </sheetData>
      <sheetData sheetId="33">
        <row r="43">
          <cell r="J43">
            <v>4661273</v>
          </cell>
          <cell r="K43">
            <v>4894336</v>
          </cell>
        </row>
      </sheetData>
      <sheetData sheetId="34">
        <row r="43">
          <cell r="K43">
            <v>217981</v>
          </cell>
        </row>
      </sheetData>
      <sheetData sheetId="35">
        <row r="43">
          <cell r="K43">
            <v>2041435</v>
          </cell>
        </row>
      </sheetData>
      <sheetData sheetId="36"/>
      <sheetData sheetId="37">
        <row r="3">
          <cell r="J3">
            <v>7.3700000000000015E-2</v>
          </cell>
        </row>
      </sheetData>
      <sheetData sheetId="38">
        <row r="3">
          <cell r="F3">
            <v>7103200</v>
          </cell>
        </row>
        <row r="4">
          <cell r="F4">
            <v>6556800</v>
          </cell>
        </row>
        <row r="5">
          <cell r="F5">
            <v>6010400</v>
          </cell>
        </row>
        <row r="6">
          <cell r="F6">
            <v>5464000</v>
          </cell>
        </row>
        <row r="7">
          <cell r="F7">
            <v>4371200</v>
          </cell>
        </row>
        <row r="8">
          <cell r="F8">
            <v>4152640</v>
          </cell>
        </row>
        <row r="9">
          <cell r="F9">
            <v>3715520</v>
          </cell>
        </row>
        <row r="10">
          <cell r="F10">
            <v>3715520</v>
          </cell>
        </row>
        <row r="11">
          <cell r="F11">
            <v>3715520</v>
          </cell>
        </row>
        <row r="12">
          <cell r="F12">
            <v>3606240</v>
          </cell>
        </row>
        <row r="13">
          <cell r="F13">
            <v>2841280</v>
          </cell>
        </row>
        <row r="14">
          <cell r="F14">
            <v>2732000</v>
          </cell>
        </row>
        <row r="15">
          <cell r="F15">
            <v>2294880</v>
          </cell>
        </row>
        <row r="16">
          <cell r="F16">
            <v>2076320</v>
          </cell>
        </row>
        <row r="17">
          <cell r="F17">
            <v>1639200</v>
          </cell>
        </row>
        <row r="18">
          <cell r="F18">
            <v>1617344</v>
          </cell>
        </row>
        <row r="19">
          <cell r="F19">
            <v>3496960</v>
          </cell>
        </row>
        <row r="20">
          <cell r="F20">
            <v>2732000</v>
          </cell>
        </row>
        <row r="21">
          <cell r="F21">
            <v>3824800</v>
          </cell>
        </row>
      </sheetData>
      <sheetData sheetId="39"/>
      <sheetData sheetId="40">
        <row r="44">
          <cell r="J44">
            <v>158074</v>
          </cell>
          <cell r="L44">
            <v>189688</v>
          </cell>
        </row>
        <row r="94">
          <cell r="J94">
            <v>223069</v>
          </cell>
          <cell r="L94">
            <v>267682</v>
          </cell>
        </row>
      </sheetData>
      <sheetData sheetId="41">
        <row r="44">
          <cell r="J44">
            <v>158074</v>
          </cell>
          <cell r="L44">
            <v>189688</v>
          </cell>
        </row>
        <row r="94">
          <cell r="J94">
            <v>553099</v>
          </cell>
          <cell r="L94">
            <v>663718</v>
          </cell>
        </row>
      </sheetData>
      <sheetData sheetId="42">
        <row r="44">
          <cell r="J44">
            <v>76216</v>
          </cell>
          <cell r="L44">
            <v>91459</v>
          </cell>
        </row>
        <row r="94">
          <cell r="L94">
            <v>773577</v>
          </cell>
        </row>
      </sheetData>
      <sheetData sheetId="43">
        <row r="44">
          <cell r="J44">
            <v>334720</v>
          </cell>
          <cell r="L44">
            <v>401664</v>
          </cell>
        </row>
        <row r="94">
          <cell r="J94">
            <v>726993</v>
          </cell>
          <cell r="L94">
            <v>872391</v>
          </cell>
        </row>
      </sheetData>
      <sheetData sheetId="44">
        <row r="44">
          <cell r="J44">
            <v>369689</v>
          </cell>
          <cell r="L44">
            <v>443626</v>
          </cell>
        </row>
        <row r="94">
          <cell r="J94">
            <v>816241</v>
          </cell>
          <cell r="L94">
            <v>979489</v>
          </cell>
        </row>
      </sheetData>
      <sheetData sheetId="45">
        <row r="44">
          <cell r="J44">
            <v>416315</v>
          </cell>
          <cell r="L44">
            <v>499578</v>
          </cell>
        </row>
        <row r="94">
          <cell r="J94">
            <v>904889</v>
          </cell>
          <cell r="L94">
            <v>1085866</v>
          </cell>
        </row>
      </sheetData>
      <sheetData sheetId="46">
        <row r="44">
          <cell r="J44">
            <v>451284</v>
          </cell>
          <cell r="L44">
            <v>541540</v>
          </cell>
        </row>
        <row r="94">
          <cell r="J94">
            <v>941359</v>
          </cell>
          <cell r="L94">
            <v>1129630</v>
          </cell>
        </row>
      </sheetData>
      <sheetData sheetId="47">
        <row r="44">
          <cell r="J44">
            <v>627129</v>
          </cell>
          <cell r="L44">
            <v>752554</v>
          </cell>
        </row>
        <row r="94">
          <cell r="J94">
            <v>988385</v>
          </cell>
          <cell r="L94">
            <v>1186062</v>
          </cell>
        </row>
      </sheetData>
      <sheetData sheetId="48">
        <row r="44">
          <cell r="L44">
            <v>1969827</v>
          </cell>
        </row>
        <row r="94">
          <cell r="L94">
            <v>2817988</v>
          </cell>
        </row>
      </sheetData>
      <sheetData sheetId="49">
        <row r="2">
          <cell r="B2">
            <v>0.67606923076923076</v>
          </cell>
        </row>
      </sheetData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5B7EE-ACEF-4642-AFA0-5A07E6ACEF56}">
  <sheetPr>
    <tabColor rgb="FF92D050"/>
  </sheetPr>
  <dimension ref="A1:G8"/>
  <sheetViews>
    <sheetView tabSelected="1" zoomScale="39" zoomScaleNormal="85" workbookViewId="0">
      <selection activeCell="B10" sqref="B10"/>
    </sheetView>
  </sheetViews>
  <sheetFormatPr baseColWidth="10" defaultRowHeight="14.5" x14ac:dyDescent="0.35"/>
  <cols>
    <col min="1" max="1" width="2.81640625" customWidth="1"/>
    <col min="2" max="2" width="66.54296875" customWidth="1"/>
    <col min="3" max="3" width="12.1796875" customWidth="1"/>
    <col min="4" max="4" width="45.54296875" customWidth="1"/>
    <col min="5" max="5" width="27.7265625" customWidth="1"/>
    <col min="6" max="6" width="22.1796875" customWidth="1"/>
    <col min="7" max="7" width="14.54296875" bestFit="1" customWidth="1"/>
  </cols>
  <sheetData>
    <row r="1" spans="1:7" ht="81.75" customHeight="1" x14ac:dyDescent="0.35">
      <c r="A1" s="8" t="s">
        <v>0</v>
      </c>
      <c r="B1" s="9"/>
      <c r="C1" s="9"/>
      <c r="D1" s="9"/>
      <c r="E1" s="9"/>
      <c r="F1" s="10"/>
    </row>
    <row r="2" spans="1:7" ht="46.5" customHeight="1" thickBot="1" x14ac:dyDescent="0.4">
      <c r="A2" s="11" t="s">
        <v>1</v>
      </c>
      <c r="B2" s="12"/>
      <c r="C2" s="12"/>
      <c r="D2" s="12"/>
      <c r="E2" s="12"/>
      <c r="F2" s="13"/>
    </row>
    <row r="3" spans="1:7" ht="24.75" customHeight="1" thickBot="1" x14ac:dyDescent="0.4">
      <c r="A3" s="14" t="s">
        <v>2</v>
      </c>
      <c r="B3" s="15"/>
      <c r="C3" s="15"/>
      <c r="D3" s="14" t="s">
        <v>3</v>
      </c>
      <c r="E3" s="16"/>
      <c r="F3" s="1" t="s">
        <v>4</v>
      </c>
    </row>
    <row r="4" spans="1:7" ht="195" customHeight="1" thickBot="1" x14ac:dyDescent="0.4">
      <c r="A4" s="17" t="s">
        <v>11</v>
      </c>
      <c r="B4" s="17"/>
      <c r="C4" s="2" t="s">
        <v>5</v>
      </c>
      <c r="D4" s="18"/>
      <c r="E4" s="19"/>
      <c r="F4" s="3"/>
      <c r="G4" s="4"/>
    </row>
    <row r="5" spans="1:7" ht="18.75" customHeight="1" x14ac:dyDescent="0.35">
      <c r="A5" s="20" t="s">
        <v>6</v>
      </c>
      <c r="B5" s="21"/>
      <c r="C5" s="22"/>
      <c r="D5" s="29" t="s">
        <v>7</v>
      </c>
      <c r="E5" s="30"/>
      <c r="F5" s="5">
        <f>F4</f>
        <v>0</v>
      </c>
    </row>
    <row r="6" spans="1:7" ht="20.25" customHeight="1" x14ac:dyDescent="0.35">
      <c r="A6" s="23"/>
      <c r="B6" s="24"/>
      <c r="C6" s="25"/>
      <c r="D6" s="31" t="s">
        <v>8</v>
      </c>
      <c r="E6" s="30"/>
      <c r="F6" s="6">
        <f>F5*19%</f>
        <v>0</v>
      </c>
    </row>
    <row r="7" spans="1:7" ht="27.75" customHeight="1" thickBot="1" x14ac:dyDescent="0.4">
      <c r="A7" s="26"/>
      <c r="B7" s="27"/>
      <c r="C7" s="28"/>
      <c r="D7" s="32" t="s">
        <v>9</v>
      </c>
      <c r="E7" s="33"/>
      <c r="F7" s="7">
        <f>SUM(F5:F6)</f>
        <v>0</v>
      </c>
    </row>
    <row r="8" spans="1:7" x14ac:dyDescent="0.35">
      <c r="D8" s="34" t="s">
        <v>10</v>
      </c>
      <c r="E8" s="34"/>
      <c r="F8" s="34"/>
    </row>
  </sheetData>
  <mergeCells count="11">
    <mergeCell ref="A5:C7"/>
    <mergeCell ref="D5:E5"/>
    <mergeCell ref="D6:E6"/>
    <mergeCell ref="D7:E7"/>
    <mergeCell ref="D8:F8"/>
    <mergeCell ref="A1:F1"/>
    <mergeCell ref="A2:F2"/>
    <mergeCell ref="A3:C3"/>
    <mergeCell ref="D3:E3"/>
    <mergeCell ref="A4:B4"/>
    <mergeCell ref="D4:E4"/>
  </mergeCells>
  <pageMargins left="0.51181102362204722" right="0.51181102362204722" top="1.1417322834645669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Solicitud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Enoc Morea Velandia</dc:creator>
  <cp:lastModifiedBy>ADM</cp:lastModifiedBy>
  <dcterms:created xsi:type="dcterms:W3CDTF">2025-01-14T16:51:48Z</dcterms:created>
  <dcterms:modified xsi:type="dcterms:W3CDTF">2026-05-22T16:15:37Z</dcterms:modified>
</cp:coreProperties>
</file>