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USUARIO\Documents\Documentos\1. ORFA ELENA INDEPENDIENTE\1. ANDALUCIA\2026\JULIO -DICIEMBRE\0. MATERIALES DE CONSTRUCCION\RESPUESTAS\"/>
    </mc:Choice>
  </mc:AlternateContent>
  <xr:revisionPtr revIDLastSave="0" documentId="8_{97C33734-7416-4060-864E-12ACB3C55C25}" xr6:coauthVersionLast="47" xr6:coauthVersionMax="47" xr10:uidLastSave="{00000000-0000-0000-0000-000000000000}"/>
  <bookViews>
    <workbookView xWindow="765" yWindow="405" windowWidth="21600" windowHeight="11295" xr2:uid="{00000000-000D-0000-FFFF-FFFF00000000}"/>
  </bookViews>
  <sheets>
    <sheet name="presupuesto"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23" i="7" l="1"/>
  <c r="I124" i="7"/>
  <c r="I125" i="7"/>
  <c r="I126" i="7"/>
  <c r="I127" i="7"/>
  <c r="I128" i="7"/>
  <c r="I129" i="7"/>
  <c r="I122"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86"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49" i="7"/>
  <c r="I38" i="7"/>
  <c r="I39" i="7"/>
  <c r="I40" i="7"/>
  <c r="I41" i="7"/>
  <c r="I42" i="7"/>
  <c r="I43" i="7"/>
  <c r="I44" i="7"/>
  <c r="I45" i="7"/>
  <c r="I37" i="7"/>
  <c r="I10" i="7"/>
  <c r="I11" i="7"/>
  <c r="I12" i="7"/>
  <c r="I13" i="7"/>
  <c r="I14" i="7"/>
  <c r="I15" i="7"/>
  <c r="I16" i="7"/>
  <c r="I17" i="7"/>
  <c r="I18" i="7"/>
  <c r="I19" i="7"/>
  <c r="I20" i="7"/>
  <c r="I21" i="7"/>
  <c r="I22" i="7"/>
  <c r="I23" i="7"/>
  <c r="I24" i="7"/>
  <c r="I25" i="7"/>
  <c r="I26" i="7"/>
  <c r="I27" i="7"/>
  <c r="I28" i="7"/>
  <c r="I29" i="7"/>
  <c r="I30" i="7"/>
  <c r="I31" i="7"/>
  <c r="I32" i="7"/>
  <c r="I33" i="7"/>
  <c r="I9" i="7"/>
  <c r="B41" i="7"/>
  <c r="B42" i="7" s="1"/>
  <c r="B43" i="7" s="1"/>
  <c r="B44" i="7" s="1"/>
  <c r="B45" i="7" s="1"/>
  <c r="B38" i="7"/>
  <c r="B39" i="7" s="1"/>
  <c r="B28" i="7"/>
  <c r="B29" i="7" s="1"/>
  <c r="B30" i="7" s="1"/>
  <c r="B31" i="7" s="1"/>
  <c r="B32" i="7" s="1"/>
  <c r="B33" i="7" s="1"/>
  <c r="B10" i="7"/>
  <c r="B11" i="7" s="1"/>
  <c r="B12" i="7" s="1"/>
  <c r="B13" i="7" s="1"/>
  <c r="B14" i="7" s="1"/>
  <c r="B15" i="7" s="1"/>
  <c r="B16" i="7" s="1"/>
  <c r="B17" i="7" s="1"/>
  <c r="B18" i="7" s="1"/>
  <c r="B19" i="7" s="1"/>
  <c r="B20" i="7" s="1"/>
  <c r="B21" i="7" s="1"/>
  <c r="B22" i="7" s="1"/>
  <c r="B23" i="7" s="1"/>
  <c r="B24" i="7" s="1"/>
  <c r="B25" i="7" s="1"/>
  <c r="I46" i="7" l="1"/>
  <c r="I83" i="7"/>
  <c r="I34" i="7"/>
  <c r="I119" i="7" l="1"/>
  <c r="I130" i="7" l="1"/>
  <c r="I131" i="7" s="1"/>
</calcChain>
</file>

<file path=xl/sharedStrings.xml><?xml version="1.0" encoding="utf-8"?>
<sst xmlns="http://schemas.openxmlformats.org/spreadsheetml/2006/main" count="502" uniqueCount="257">
  <si>
    <t>ITEM</t>
  </si>
  <si>
    <t>UND</t>
  </si>
  <si>
    <t>CANT</t>
  </si>
  <si>
    <t>ESPECIFICACION TECNICA</t>
  </si>
  <si>
    <t>NOMBRE</t>
  </si>
  <si>
    <t xml:space="preserve"> HERRAMIENTAS Y MATERIALES DE FERRETERIA MUNICIPIO DE ANDALUCÍA VALLE DEL CAUCA</t>
  </si>
  <si>
    <t>LUGAR DE ENTREGA</t>
  </si>
  <si>
    <t>BULTO</t>
  </si>
  <si>
    <t>CEMENTO X 50 KILOS</t>
  </si>
  <si>
    <t>Presentación: Bulto de 50 kilogramos
Tipo: Cemento hidráulico para construcción</t>
  </si>
  <si>
    <t>CORREGIMIENTO DE CAMPOALEGRE 
Andalucia valle</t>
  </si>
  <si>
    <t>CALLE 12 CON CRA 4 ESQUINA MUNICIPIO DE ANDALUCIA</t>
  </si>
  <si>
    <t>ARENA</t>
  </si>
  <si>
    <t>arena gruesa para construccion</t>
  </si>
  <si>
    <t>Metro</t>
  </si>
  <si>
    <t xml:space="preserve">VARILLA 3/4 CORRUGADA X 6 METROS </t>
  </si>
  <si>
    <t>VARILLAS DE 1/2 CORRUGADA X 6 METROS</t>
  </si>
  <si>
    <t xml:space="preserve">UND </t>
  </si>
  <si>
    <t>CINTA DE SEGURIDAD</t>
  </si>
  <si>
    <t>ROLLO</t>
  </si>
  <si>
    <t>500 METROS X ROLLO</t>
  </si>
  <si>
    <t>Equipo de soldadura</t>
  </si>
  <si>
    <t>CINTA METRICA DE 100 MTS</t>
  </si>
  <si>
    <t>SOLDADURA 7018 1/8</t>
  </si>
  <si>
    <t>KILO</t>
  </si>
  <si>
    <t>Diámetro: 1/8 de pulgada (3.2 mm).Amperaje recomendado: Entre 90 A y 140 A, dependiendo de la posición de soldadura.Tipo de corriente: Corriente Continua (DC+) y Corriente Alterna (AC).Posición: Apto para todas las posiciones, excepto vertical descendente</t>
  </si>
  <si>
    <t>PINTURA ACEITE NEGRA</t>
  </si>
  <si>
    <t>PINTURA ACEITE BLANCA</t>
  </si>
  <si>
    <t>PINTURA ACEITE ROJA</t>
  </si>
  <si>
    <t>PINTURA ACEITE AMARILLA</t>
  </si>
  <si>
    <t>PINTURA ACEITE AZUL</t>
  </si>
  <si>
    <t>BROCHA</t>
  </si>
  <si>
    <t>RODILLO</t>
  </si>
  <si>
    <t>GUANTES DE CARNASA CORTOS</t>
  </si>
  <si>
    <t>YOYO PARA GUADAÑA</t>
  </si>
  <si>
    <t>SOLDADURA 6011</t>
  </si>
  <si>
    <t>Electrodos de 35 cm, 6011 para soldadura estable.</t>
  </si>
  <si>
    <t>ANGULOS DE MEDIA</t>
  </si>
  <si>
    <t>TUBOS GALVANIZADOS DE 1/2</t>
  </si>
  <si>
    <t>TUBOS GALVANIZADOS DE 2"</t>
  </si>
  <si>
    <t>TUBOS GALVANIZADOS DE 1  1/2</t>
  </si>
  <si>
    <t>Tubo Cerramiento Galvanizado 1-1/2" X 2mm X 6M</t>
  </si>
  <si>
    <t>CUCHILLAS PARA GUADAÑA</t>
  </si>
  <si>
    <t>Cuchilla Para Guadaña De 2 Puntas 35 Cm de 1,8mm</t>
  </si>
  <si>
    <t>CABLE PARA GUADAÑA</t>
  </si>
  <si>
    <t>Nylon redondo para guadaña diámetro 3,3mm</t>
  </si>
  <si>
    <t xml:space="preserve">Rollo de alambre N°8 para uso eléctrico, con aislamiento y recubrimiento. </t>
  </si>
  <si>
    <t>Modelo corto, con ajuste a la muñeca, costuras reforzadas y acabado resistente al desgaste</t>
  </si>
  <si>
    <t>Tipo: Esmalte sintético base solvente (aceite). Presentación: Galón (aprox. 3.785 litros). Color: Blanco. Acabado: Brillante o semibrillante</t>
  </si>
  <si>
    <t>Pintura Para Exterior Tipo 1 Blanca Super lavable Doble Vida 5 Galones por tarro; pintura tipo Látex para exterior que cuenta con una excelente resistencia al agua, garantizando que no presente cambios notorios de color, arrugamiento o ampollamiento ante la exposición a la humedad. con alto poder cubriente, superior al 96%,  que asegure un acabado uniforme y de calidad en superficies como concreto, yeso y ladrillo. Con protección UV y resistencia a hongos y algas</t>
  </si>
  <si>
    <t>PINTURA de Vinilo para exterior color Blanco</t>
  </si>
  <si>
    <t>CUÑETE</t>
  </si>
  <si>
    <t>SACUDETE CARRERA 7 CALLE 16</t>
  </si>
  <si>
    <t>CALLE 11 CON CARRERA 5 COLISEO JORGE HOMERO GIRALDO</t>
  </si>
  <si>
    <t>PINTURA de Vinilo para exterior color Verde</t>
  </si>
  <si>
    <t>Galon</t>
  </si>
  <si>
    <t>Tipo: Esmalte sintético base solvente (aceite). Presentación: Galón (aprox. 3.785 litros). Color: negro. Acabado: Brillante o semibrillante</t>
  </si>
  <si>
    <t>Tipo: Esmalte sintético base solvente (aceite). Presentación: Galón (aprox. 3.785 litros). Color: rojo. Acabado: Brillante o semibrillante</t>
  </si>
  <si>
    <t>Tipo: Esmalte sintético base solvente (aceite). Presentación: Galón (aprox. 3.785 litros). Color: amarillo. Acabado: Brillante o semibrillante</t>
  </si>
  <si>
    <t>Tipo: Esmalte sintético base solvente (aceite). Presentación: Galón (aprox. 3.785 litros). Color: azul. Acabado: Brillante o semibrillante</t>
  </si>
  <si>
    <t>metro</t>
  </si>
  <si>
    <t>MALLA NUDO PARA CERRAMIENTO</t>
  </si>
  <si>
    <t>Malla nudo para cerramiento de cancha sintetica por metro cuadrado, Espesor: 2mm
Tamaño de ojo: 10cm
Resistencia a la rotura: 600 kg x m2
Hilo de fabricación: 1.400/210 x 3 cabos
Color: Negro
Tipo: Alta resistencia
Duración a la intemperie: 6 años
Peso x m2:
Filamento: Multi filamento
Tratamiento: UV (Alquitranado)</t>
  </si>
  <si>
    <t>metro2</t>
  </si>
  <si>
    <t>ANGULOS DE MEDIA  largo 6mts</t>
  </si>
  <si>
    <t>Brocha Esm Agua/Latex 3 Pulgada</t>
  </si>
  <si>
    <t>Rodillo Anti-Goteo 9 Pulgadas</t>
  </si>
  <si>
    <t>MTS</t>
  </si>
  <si>
    <t>ALAMBRE ELECTRICO NEGRO</t>
  </si>
  <si>
    <t>ALAMBRE ELECTRICO BLANCO</t>
  </si>
  <si>
    <t>CUARTON</t>
  </si>
  <si>
    <t>TABLA DE TRIPLEX</t>
  </si>
  <si>
    <t>VENTILADOR DE PEDESTAL</t>
  </si>
  <si>
    <t>VENTILADOR DE PEDESTAL 6 ASPAS, SILENCIOSO. DE 22". CON ADAPTADOR PARA INSTALACION EN PARED.</t>
  </si>
  <si>
    <t>CUARTON DE MADERA 6 MTS CADA UNIDAD</t>
  </si>
  <si>
    <t>Triplex 3.2mm 1.22x2.44mts</t>
  </si>
  <si>
    <t>Triplex 5mm 1.22x2.44mts</t>
  </si>
  <si>
    <t>LAMPARA DE EMPOTRAR</t>
  </si>
  <si>
    <t>Panel LED Redondo de Empotrar 900 Lúmenes 12w Luz Día Certificado</t>
  </si>
  <si>
    <t>CASA DE LA CULTURA CARRERA 4 CALLE 12 ESQUINA SEGUNDO PISO</t>
  </si>
  <si>
    <t>TORNILLO GOLOSO</t>
  </si>
  <si>
    <t>TORNILLO GOLOSO DE 1 1/2 PULGADA</t>
  </si>
  <si>
    <t>TUBERIA NOVAFORT DE 16 PULGADAS</t>
  </si>
  <si>
    <t>VEREDA PARDO ALTO  MUNICIPIO DE ANDALUCIA VALLE</t>
  </si>
  <si>
    <t>TUBERIA NOVAFORT DE 12 PULGADAS</t>
  </si>
  <si>
    <t>TUBERIA NOVAFORT DE 6 PULGADAS</t>
  </si>
  <si>
    <t>TUBERIA NOVAFORT DE 10 PULGADAS</t>
  </si>
  <si>
    <t>VARILLAS DE 7/8 CORRUGADA X 6 METROS</t>
  </si>
  <si>
    <t>BALASTRO</t>
  </si>
  <si>
    <t>Para construccion de vias</t>
  </si>
  <si>
    <t>candado fino aleman para ojo de cadena de 1/2</t>
  </si>
  <si>
    <t>LLAVE Universal</t>
  </si>
  <si>
    <t>SEGUETA CON LAMINA</t>
  </si>
  <si>
    <t>FLEXOMETRO DE 10 METROS</t>
  </si>
  <si>
    <t>Cortafrío</t>
  </si>
  <si>
    <t>Manguera para nivelación 1/4</t>
  </si>
  <si>
    <t>METRO</t>
  </si>
  <si>
    <t>Nivel manual</t>
  </si>
  <si>
    <t>De 30 cms por 8 de ancho</t>
  </si>
  <si>
    <t>Baldes plásticos</t>
  </si>
  <si>
    <t>de construccion para 11 litros</t>
  </si>
  <si>
    <t>medida de 50 cms ancho</t>
  </si>
  <si>
    <t>Apisonador manual</t>
  </si>
  <si>
    <t>Pulidora 9 PULGADAS</t>
  </si>
  <si>
    <t xml:space="preserve">Taladro demoledor para romper pisos </t>
  </si>
  <si>
    <t>Conos de señalización tipo maleta</t>
  </si>
  <si>
    <t>Señalización Doble Cara Paleta Pare / Siga 45x45cm</t>
  </si>
  <si>
    <t xml:space="preserve">Buggy </t>
  </si>
  <si>
    <t>Escalera metálica 3,60 multifuncional</t>
  </si>
  <si>
    <t>Linternas recargables</t>
  </si>
  <si>
    <t>Conos de señalización tipo colombina</t>
  </si>
  <si>
    <t>Soldador Inversor 200amp 110/220v Mma/</t>
  </si>
  <si>
    <t>DESARROLLO SOCIAL DEPORTE</t>
  </si>
  <si>
    <t>DESARROLLO SOCIAL CULTURA</t>
  </si>
  <si>
    <t>INFRAESTRUCTURA</t>
  </si>
  <si>
    <t>No 
ITEM</t>
  </si>
  <si>
    <t>DETALLE - NOMBRE</t>
  </si>
  <si>
    <t>ESPECIFICACIONES TECNICAS</t>
  </si>
  <si>
    <t>UNIDAD</t>
  </si>
  <si>
    <t>CANTIDAD</t>
  </si>
  <si>
    <t xml:space="preserve">LUGAR DE LA ENTREGA </t>
  </si>
  <si>
    <t>TUBO PVC RDE 41 - 100 PSI x 6 m Ø 6"</t>
  </si>
  <si>
    <t>Tubería PVC presión RDE 41, presión de trabajo 100 PSI, longitud 6 m, unión campana-espigo,  marca PAVCO WAVIN o CELTA, norma técnica NTC 382 /ASTM D2241 aplicable  para conducción de agua en distrito de riego agrícola, resistente a corrosión, humedad y fertilizantes</t>
  </si>
  <si>
    <t>Corregimiento de Campoalegre Finca El Palmar  - Sede ASOCAMPOALEGRE
4.177554, -76.208293</t>
  </si>
  <si>
    <t>TUBO PVC RDE 41 - 100 PSI x 6 m Ø 8"</t>
  </si>
  <si>
    <t>Corregimiento de Campoalegre Finca El Palmar  - Sede ASOCAMPOALEGRE
4.177554, -76.208294</t>
  </si>
  <si>
    <t>TUBO PVC RDE 41 - 100 PSI x 6 m Ø 10"</t>
  </si>
  <si>
    <t>Corregimiento de Campoalegre Finca El Palmar  - Sede ASOCAMPOALEGRE
4.177554, -76.208295</t>
  </si>
  <si>
    <t>TUBO PVC RDE 41 - 100 PSI x 6 m Ø 12"</t>
  </si>
  <si>
    <t>Corregimiento de Campoalegre Finca El Palmar  - Sede ASOCAMPOALEGRE
4.177554, -76.208296</t>
  </si>
  <si>
    <t>TUBO PVC RDE 41 - 100 PSI x 6 m Ø 14"</t>
  </si>
  <si>
    <t>Corregimiento de Campoalegre Finca El Palmar  - Sede ASOCAMPOALEGRE
4.177554, -76.208297</t>
  </si>
  <si>
    <t>UNIÓN DRESSER Ø 6"</t>
  </si>
  <si>
    <t>Unión mecánica tipo dresser en hierro dúctil galvanizado o acero revestido, apta para reparación de redes hidráulicas agrícolas PVC o metálicas, con empaque de caucho y tornilleria galvanizada resistentes a humedad y fertilizantes.</t>
  </si>
  <si>
    <t>Corregimiento de Campoalegre Finca El Palmar  - Sede ASOCAMPOALEGRE
4.177554, -76.208298</t>
  </si>
  <si>
    <t>UNIÓN DRESSER Ø 8"</t>
  </si>
  <si>
    <t>Corregimiento de Campoalegre Finca El Palmar  - Sede ASOCAMPOALEGRE
4.177554, -76.208299</t>
  </si>
  <si>
    <t>UNIÓN DRESSER Ø 12"</t>
  </si>
  <si>
    <t>Corregimiento de Campoalegre Finca El Palmar  - Sede ASOCAMPOALEGRE
4.177554, -76.208300</t>
  </si>
  <si>
    <t>UNIÓN DE REPARACIÓN Ø 3"</t>
  </si>
  <si>
    <t>Unión de reparación PVC presión para sistemas agrícolas, instalación rápida y sello hermético para evitar fugas de agua.</t>
  </si>
  <si>
    <t>Corregimiento de Campoalegre Finca El Palmar  - Sede ASOCAMPOALEGRE
4.177554, -76.208301</t>
  </si>
  <si>
    <t>UNIÓN DE REPARACIÓN Ø 8"</t>
  </si>
  <si>
    <t>Corregimiento de Campoalegre Finca El Palmar  - Sede ASOCAMPOALEGRE
4.177554, -76.208302</t>
  </si>
  <si>
    <t>UNIÓN DE REPARACIÓN Ø 12"</t>
  </si>
  <si>
    <t>Corregimiento de Campoalegre Finca El Palmar  - Sede ASOCAMPOALEGRE
4.177554, -76.208303</t>
  </si>
  <si>
    <t>COLLAR HD/PVC 12" x 1/2"</t>
  </si>
  <si>
    <t>Collar de derivación HD/PVC tipo agrícola para redes de riego y conducción de agua a presión, apto para sistemas de riego  agricola  tecnificado, fabricado en material resistente a presión hidráulica, corrosión, humedad y fertilizantes, con salida roscada según requerimiento, sistema de ajuste mecánico, empaques en caucho EPDM y pernos galvanizados para garantizar sello hermético.</t>
  </si>
  <si>
    <t>Corregimiento de Campoalegre Finca El Palmar  - Sede ASOCAMPOALEGRE
4.177554, -76.208304</t>
  </si>
  <si>
    <t>COLLAR HD/PVC 12" x 1"</t>
  </si>
  <si>
    <t>Corregimiento de Campoalegre Finca El Palmar  - Sede ASOCAMPOALEGRE
4.177554, -76.208305</t>
  </si>
  <si>
    <t>COLLAR HD/PVC 12" x 1½"</t>
  </si>
  <si>
    <t>Corregimiento de Campoalegre Finca El Palmar  - Sede ASOCAMPOALEGRE
4.177554, -76.208306</t>
  </si>
  <si>
    <t>COLLAR HD/PVC 10" x 1/2"</t>
  </si>
  <si>
    <t>Corregimiento de Campoalegre Finca El Palmar  - Sede ASOCAMPOALEGRE
4.177554, -76.208307</t>
  </si>
  <si>
    <t>COLLAR HD/PVC 10" x 1"</t>
  </si>
  <si>
    <t>Corregimiento de Campoalegre Finca El Palmar  - Sede ASOCAMPOALEGRE
4.177554, -76.208308</t>
  </si>
  <si>
    <t>COLLAR HD/PVC 8" x 1/2"</t>
  </si>
  <si>
    <t>Corregimiento de Campoalegre Finca El Palmar  - Sede ASOCAMPOALEGRE
4.177554, -76.208309</t>
  </si>
  <si>
    <t>COLLAR HD/PVC 8" x 1"</t>
  </si>
  <si>
    <t>Corregimiento de Campoalegre Finca El Palmar  - Sede ASOCAMPOALEGRE
4.177554, -76.208310</t>
  </si>
  <si>
    <t>COLLAR HD/PVC 8" x 1½"</t>
  </si>
  <si>
    <t>Corregimiento de Campoalegre Finca El Palmar  - Sede ASOCAMPOALEGRE
4.177554, -76.208311</t>
  </si>
  <si>
    <t>COLLAR HD/PVC 6" x 1/2"</t>
  </si>
  <si>
    <t>Corregimiento de Campoalegre Finca El Palmar  - Sede ASOCAMPOALEGRE
4.177554, -76.208312</t>
  </si>
  <si>
    <t>COLLAR HD/PVC 6" x 1"</t>
  </si>
  <si>
    <t>Corregimiento de Campoalegre Finca El Palmar  - Sede ASOCAMPOALEGRE
4.177554, -76.208313</t>
  </si>
  <si>
    <t>COLLAR HD/PVC 6" x 1½"</t>
  </si>
  <si>
    <t>Corregimiento de Campoalegre Finca El Palmar  - Sede ASOCAMPOALEGRE
4.177554, -76.208314</t>
  </si>
  <si>
    <t>COLLAR HD/PVC 4" x 1/2"</t>
  </si>
  <si>
    <t>Corregimiento de Campoalegre Finca El Palmar  - Sede ASOCAMPOALEGRE
4.177554, -76.208315</t>
  </si>
  <si>
    <t>COLLAR HD/PVC 4" x 1"</t>
  </si>
  <si>
    <t>Corregimiento de Campoalegre Finca El Palmar  - Sede ASOCAMPOALEGRE
4.177554, -76.208316</t>
  </si>
  <si>
    <t>COLLAR HD/PVC 2" x 1/2"</t>
  </si>
  <si>
    <t>Corregimiento de Campoalegre Finca El Palmar  - Sede ASOCAMPOALEGRE
4.177554, -76.208317</t>
  </si>
  <si>
    <t>COLLAR HD/PVC 2" x 1"</t>
  </si>
  <si>
    <t>Corregimiento de Campoalegre Finca El Palmar  - Sede ASOCAMPOALEGRE
4.177554, -76.208318</t>
  </si>
  <si>
    <t>MESAS PLEGABLES REF: TAUPE 1,80 X 0,74 M; METAL – POLIPROPILENO</t>
  </si>
  <si>
    <t>Mesa plegable de 1,80 m de largo x 0,74 m de ancho, superficie en polipropileno de alta densidad, estructura metálica resistente, plegable para fácil transporte y almacenamiento.</t>
  </si>
  <si>
    <t>Unidad</t>
  </si>
  <si>
    <t>Vereda   El oriente 
Granja La Fortuna 
4.176849, -76.198717</t>
  </si>
  <si>
    <t>CARPAS 3X4,5 REF: POLIPROPILENO MASTERCANO Y TOLDO PLEGABLE</t>
  </si>
  <si>
    <t>Carpa Toldo Plegable 3 x 4,5
Ref: Polipropileno, Reforzado Impermeable Jardín
Ficha Técnica:
Tipo de producto: Toldo Plegable Impermeable.
Material: Lona OXFORD 600D.
Estructura: Acero reforzado con tratamiento anticorrosivo.
Dimensiones: 3m x 4,5m.
Altura: Ajustable hasta 2.10 metros, 3.21 metros en la parte central.
Sistema de apertura: Tipo paraguas o acordeón.
Ajuste de altura: 4 niveles.
Tubos: 3x3 cm con 0.8 mm de grosor.</t>
  </si>
  <si>
    <t>Vereda   El oriente 
Granja La Fortuna 
4.176849, -76.198718</t>
  </si>
  <si>
    <t>ROLLO DE POLISOMBRA NEGRA AL 80%,  4 m ANCHO X 100 Largo</t>
  </si>
  <si>
    <t>Polisombra agrícola color negro con nivel de sombreo del 80%, fabricada en polietileno de alta densidad (HDPE), con tratamiento y protección contra rayos ultravioleta (UV), alta resistencia a la intemperie y larga vida útil en condiciones de campo. Presentación en rollo de 4 metros de ancho por 100 metros de largo (4 m x 100 m), adecuada para protección de cultivos, viveros, invernaderos y áreas agrícolas que requieran control de radiación solar y temperatura.</t>
  </si>
  <si>
    <t>Vereda   El oriente 
Granja La Fortuna 
4.176849, -76.198719</t>
  </si>
  <si>
    <t>ROLLO DE PLÁSTICO INVERNADERO CALIBRE 7 DE 6 m X 100 Largo</t>
  </si>
  <si>
    <t>Película plástica para invernadero, calibre 7, elaborada en polietileno de alta resistencia, con protección UV y alta transmisión de luz, en presentación de rollo de 6 m de ancho x 100 m de largo, destinada a la cobertura y protección de cultivos bajo condiciones controladas.</t>
  </si>
  <si>
    <t>Vereda   El oriente 
Granja La Fortuna 
4.176849, -76.198720</t>
  </si>
  <si>
    <t>BÁSCULAS ELECTRONICA DE PISO CAPACIDAD 300 KG</t>
  </si>
  <si>
    <t xml:space="preserve">Báscula electrónica de plataforma con capacidad mínima de 300 kg, pantalla digital de fácil lectura, estructura metálica resistente y alimentación eléctrica o batería recargable,  con cargador </t>
  </si>
  <si>
    <t>Vereda   El oriente 
Granja La Fortuna 
4.176849, -76.198722</t>
  </si>
  <si>
    <t>BÁSCULAS ELETRONICA DE MESA CAPACIDAD 30 KG</t>
  </si>
  <si>
    <t xml:space="preserve">Báscula electrónica de mesa con capacidad mínima de 30 kg, pantalla digital, función tara, alta precisión para pesaje de productos agrícolas y comerciales, con bateria incorporada y  cargador </t>
  </si>
  <si>
    <t>Vereda   El oriente 
Granja La Fortuna 
4.176849, -76.198723</t>
  </si>
  <si>
    <t xml:space="preserve">PALA REDONDA No 4 COMPLETA </t>
  </si>
  <si>
    <t>Pala redonda No. 4 completa, compuesta por una hoja de acero de alto carbono con tratamiento térmico (temple y revenido) de alta resistencia al desgaste, flexión e impacto, ensamblada con cabo de madera de alta densidad. Herramienta apta y certificada para labores de excavación, cargue, descargue y movimiento de materiales.</t>
  </si>
  <si>
    <t xml:space="preserve">Bario el Centro Calle 12   con Carrera 3  esquina - Alcaldia - Oficina Desarrollo Economico y Rural </t>
  </si>
  <si>
    <t>DESARROLLO ECONOMICO Y RURAL</t>
  </si>
  <si>
    <t>Tubo Cerramiento Galvanizado 1 1/2Pg X 1.8mm X 6M</t>
  </si>
  <si>
    <t xml:space="preserve">Tubo Cerramiento Galvanizado 2" X 2.mm x 6m </t>
  </si>
  <si>
    <t>cadena de 1/2</t>
  </si>
  <si>
    <t>Cepillo</t>
  </si>
  <si>
    <t>VALOR UNITARIO INCLUIDO IVA, IMPUESTOS, RETENCIONES, GRAVAMENES Y TRANSPORTE</t>
  </si>
  <si>
    <t>Ancho:22.5 cm Alto:35 cm Largo:51 cm Peso:11.3 kg Incluye: Conjunto de pinza de masa. Conjunto de pinza porta electrodo. Conjunto de antorcha MIG.</t>
  </si>
  <si>
    <t>Material: Plástico ABS de alta resistencia a golpes, abrasión y calor.
Componentes: Ojaletes de salida de nylon y tornillos internos en bronce/cobre para resistir el desgaste. De funcionamiento: Automático (Tap-n-Go): que libera hilo al golpear suavemente el cabezal contra el suelo.
Capacidad: diseñado para contener nylon de 4mm. Compatibilidad: Universal o multiadaptable, compatible con la mayoría de marcas de guadañas mediante tuercas y espárragos adaptadores. Velocidad máxima: que soporte hasta 10000 RPM. con doble canal interno para evitar que el nylon se enrede. Garantía de 1 año</t>
  </si>
  <si>
    <t>Material: Acero de alta resistencia Tipo: Acero corrugado para refuerzo estructural
Unidad de medida: Unidad Uso: Refuerzo y soporte estructural en elementos de concreto
Aplicación: Construcción y mantenimiento de obras civiles, pavimentos, estructuras, andenes, alcantarillados y demás actividades de infraestructura urbana y rural
Características principales: Superficie corrugada que mejora la adherencia al concreto
Alta resistencia a la tensión y compresión Durabilidad y estabilidad estructural Fácil manipulación e instalación en obra</t>
  </si>
  <si>
    <t>Material: Acero de alta resistencia Tipo: Acero corrugado para refuerzo estructural
Unidad de medida: Unidad Uso: Refuerzo y soporte estructural en elementos de concreto
Aplicación: Construcción y mantenimiento de obras civiles, pavimentos, estructuras, andenes, alcantarillados y demás actividades de infraestructura urbana y rural Características principales: Superficie corrugada que mejora la adherencia al concreto Alta resistencia a la tensión y compresión Durabilidad y estabilidad estructural Fácil manipulación e instalación en obra</t>
  </si>
  <si>
    <t>Presentación: Bulto de 50 kilogramos Tipo: Cemento hidráulico para construcción</t>
  </si>
  <si>
    <t>Diámetro salida 358 mm Color Blanco/Crema peso 4.72 k/m Diámetro 12" Tipo Tubo Alcantarillado Medidas 315 mm presion 28 psi espesor 1.9 mm Largo 6 ml</t>
  </si>
  <si>
    <t>Color Blanco/Crema peso 9,774 kg Diámetro 160 mm Tipo Tubo Alcantarillado Medidas 160 mm
presion 28 psi Largo 6 ml Despacho incluido Este producto tiene envío incluido sin costo adicional. Consulta más información en métodos de envío y retiro. beneficios
1. Hermeticidad 2. Flexibilidad 3. Resistencia a la Corrosión y la Abrasión4. Óptimo Comportamiento Hidráulico 5. Resistencia al Impacto 6. Facilidad de Instalación y Mantenimiento</t>
  </si>
  <si>
    <t>Nombre del producto: Tubería Novafort PVC Diámetro nominal: 10 pulgadas
Material: Policloruro de vinilo (PVC) de alta resistencia Unidad de medida: Unidad / Tramo
Uso: Conducción y evacuación de aguas residuales, aguas lluvias y sistemas de drenaje
Aplicación: Obras de alcantarillado urbano y rural, mantenimiento y optimización de redes hidráulicas y sanitarias Características principales: Alta resistencia estructural y mecánica
Liviana y de fácil instalación Resistente a la corrosión y agentes químicos Unión hermética que evita filtraciones Larga vida útil y bajo mantenimiento</t>
  </si>
  <si>
    <t>Material: Acero de alta resistencia Tipo: Acero corrugado para refuerzo estructural
Unidad de medida: Unidad  Uso: Refuerzo y soporte estructural en elementos de concreto
Aplicación: Construcción y mantenimiento de obras civiles, pavimentos, estructuras, andenes, alcantarillados y demás actividades de infraestructura urbana y rural Características principales: Superficie corrugada que mejora la adherencia al concreto Alta resistencia a la tensión y compresión Durabilidad y estabilidad estructural Fácil manipulación e instalación en obra</t>
  </si>
  <si>
    <t>Tipo: Candado metálico de seguridad Compatibilidad: Apto para ojo de cadena de 1/2 pulgada Material: Acero endurecido y cuerpo metálico de alta resistencia Unidad de medida: Unidad Uso: Aseguramiento y protección de cadenas, puertas, rejas, tapas, cerramientos y elementos de infraestructura</t>
  </si>
  <si>
    <t>Material: Acero galvanizado o acero de alta resistencia Tipo: Cadena de eslabón metálico
Unidad de medida: Metro / Unidad Uso: Sujeción, aseguramiento, soporte y delimitación de espacios o elementos Aplicación: Actividades de infraestructura, cerramientos, mantenimiento de espacios públicos, aseguramiento de tapas, estructuras y obras civiles urbanas y rurales
Características principales: Alta resistencia a la tensión y carga Durabilidad y resistencia al desgaste Resistente a impactos y condiciones ambientales Fácil instalación y manipulación</t>
  </si>
  <si>
    <t>Martillo demoledor de piso Potencia: 2.000 W Golpes por minuto: 870 gpm Inserción: 28.6 hexagonal Posiciones prefijadas de cincelado: 6 posiciones Julios según EPTA: 72,80 J
Peso según EPTA: 31.3 Kg Longitud del cable: 5.0 m Dimensiones: 843 x 210 x 508 mm
Presión sonora: 96,00 dB(A) Potencia sonora: 107.00 dB(A).</t>
  </si>
  <si>
    <t>Tipo: Herramienta eléctrica de corte y desbaste Diámetro del disco: 9 pulgadas Material: Cuerpo metálico y plástico de alta resistencia Alimentación: Energía eléctrica Unidad de medida: Unidad Uso: Corte, desbaste, pulido y acabado de superficies metálicas, concreto y otros materiales de construcción  Aplicación: Actividades de mantenimiento vial, obras civiles, reparación de estructuras metálicas y trabajos de infraestructura urbana y rural Características principales: Motor de alto rendimiento y potencia Compatible con discos de corte y desbaste de 9” Mango ergonómico para mejor manipulación y seguridad Alta resistencia para trabajo continuo en obra Sistema de protección para el operador durante su uso</t>
  </si>
  <si>
    <t>Material: Base metálica de acero y mango en madera o acero Unidad de medida: Unidad
Uso: Compactación manual de suelo, material granular, recebo y superficies de trabajo Aplicación: Mantenimiento y mejoramiento de vías urbanas y rurales, compactación en zanjas, andenes, reparaciones locativas y obras civiles Características principales: Alta resistencia al impacto y desgaste Base metálica de compactación reforzada Mango ergonómico para fácil manipulación Herramienta adecuada para trabajos de compactación en espacios reducidos Fácil transporte y operación manual</t>
  </si>
  <si>
    <t>Aplicación: Dispositivo para canalización de tráfico, contención vehicular, cerramientos en obra. Material: Polietileno rotomoldeo Largo:200 cm Ancho:50 cm Peso:20 Kg Color:Naranja Más detalles Garantía:  12 Meses</t>
  </si>
  <si>
    <t>Modelo PARE / SIGA 45 X 45 CM Marca Genérica Color Verde-rojo</t>
  </si>
  <si>
    <t>•Tipo : Carretillas •Ancho : 91 cm •Alto : 38 cm •Largo : 69 cm</t>
  </si>
  <si>
    <t>Ancho: 16 cm Alto:360 cm Peso:14 kg Material Aluminio Altura máxima:360 cm Color:Plateado
Capacidad dieléctrica:si Número de peldaños:12 Peso máximo soportado 150 kg</t>
  </si>
  <si>
    <t>•Tipo : Linterna •Referencia del Producto en el Certificado/Empaque : DR-70867 •Ancho : 12.4 cm •Alto : 15.3 cm •Largo : 21.5 cm</t>
  </si>
  <si>
    <t>Material de la base: plástico. Con cintas reflectivas. Cantidad de cintas reflectivas: 3. Altura: 140cm.</t>
  </si>
  <si>
    <t>Tipo Soldadores inversores Ancho 20 cm Alto 26 cm Largo 43 cm Peso 6.5 kg Tipo de trabajo Profesional Uso de herramienta Profesional Incluye Conjunto de pinza de masa, Conjunto de pinza porta electrodos. Ciclo de trabajo 55% Amperaje 200 A Alimentación Eléctrica
Voltaje 110 V, 220 V Rango de corriente 10 - 200 A Voltaje enchufable Multivoltaje 110/220
Potencia nominal 9350 W Proceso de soldadura MMA/MIG Garantía detalle 3 Años</t>
  </si>
  <si>
    <t>VALOR TOTALINCLUIDO IVA, IMPUESTOS, RETENCIONES, GRAVAMENES Y TRANSPORTE</t>
  </si>
  <si>
    <t>CORREGIMIENTO DE CAMPOALEGRE 
Andalucia valle y vereda pardo bajo.</t>
  </si>
  <si>
    <t>CORREGIMIENTO DE ALTA FLOR  MUNICIPIO DE ANDALUCIA VALLE</t>
  </si>
  <si>
    <t>VEREDA EL PLACER MUNICIPIO DE ANDALUCIA VALLE</t>
  </si>
  <si>
    <t xml:space="preserve"> </t>
  </si>
  <si>
    <t>TRANSITO</t>
  </si>
  <si>
    <t>Ajustador para pintura de tráfico</t>
  </si>
  <si>
    <t>dilución de pinturas tráfico</t>
  </si>
  <si>
    <t>Pintura base solvente acrílica modificada de uso profesional para demarcación vial, de acabado mate, resistente a la humedad y a la abrasión vehicular. Es de fácil aplicación y rápido secado, con la incorporación de microesferas de vidrio permite una buena visibilidad
tanto diurna como nocturna. Tiene alta adherencia a superficies como asfalto y concreto, así como alto cubrimiento y durabilidad. Pintura diseñada según la norma NTC 1360. La correcta aplicación con adición de microesferas cumple las especificaciones de la NTC 4744</t>
  </si>
  <si>
    <t xml:space="preserve">pintura trafico para pisos color blanco </t>
  </si>
  <si>
    <t>pintura trafico para pisos color gris</t>
  </si>
  <si>
    <t>Tipo Pinturas industriales epóxicas
Tipo de pintura Alto Tráfico Color Transparente Acabado pintura Brillante Superficie de aplicación Concreto Aplicación Exterior Rendimiento por capa 10 m2 Más detalles
Garantía 1 año y 6 meses Material del producto 
Contenido 5 kg</t>
  </si>
  <si>
    <t>GALON</t>
  </si>
  <si>
    <t>Micro esferas Reflectivas Drop On Estándar 5 Kilos</t>
  </si>
  <si>
    <t>corregimiento de potrerillo ANDALUCIA VALLE</t>
  </si>
  <si>
    <t>TOTAL GENERAL</t>
  </si>
  <si>
    <t>SUB TOTAL</t>
  </si>
  <si>
    <t xml:space="preserve"> SUB TOTAL</t>
  </si>
  <si>
    <t>RETENCIÓN EN LA FUENTE:</t>
  </si>
  <si>
    <t>Retención a título de renta – Compras a Declarantes - Impto Renta 2.5%</t>
  </si>
  <si>
    <t>Retención a título de renta – Compras a NO Declarantes - Impto Renta 3.5%</t>
  </si>
  <si>
    <t>Retención en la fuente a título de IVA – Impuesto a las ventas generado 15,0%</t>
  </si>
  <si>
    <t>DEDUCCIONES:</t>
  </si>
  <si>
    <t>Estampilla Pro Hospitales Universitarios del Valle del Cauca 1,0 %</t>
  </si>
  <si>
    <t>Estampilla Pro Universidad del Pacífico Omar Barona Murillo 0,5 %</t>
  </si>
  <si>
    <t>Estampilla Pro Bienestar del Adulto Mayor 4,0 %</t>
  </si>
  <si>
    <t>Estampilla Para la Justicia Familiar 2,0 %</t>
  </si>
  <si>
    <t>Estampilla Pro Cultura 1,0 %</t>
  </si>
  <si>
    <t>Retención a Título de Industria y Comercio 0,3 %</t>
  </si>
  <si>
    <t>Tasa Pro Deporte y Recreación 2,5 %</t>
  </si>
  <si>
    <t>Para efectos de la estimación de costos y valores de mercado, se solicita a los interesados que al responder el presente RFI tengan en cuenta los impuestos, tasas y gravámenes aplicables en el Municipio de Andalucía, 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</si>
</sst>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 #,##0.00_ ;_ * \-#,##0.00_ ;_ * &quot;-&quot;??_ ;_ @_ "/>
    <numFmt numFmtId="165" formatCode="_-&quot;$&quot;\ * #,##0_-;\-&quot;$&quot;\ * #,##0_-;_-&quot;$&quot;\ * &quot;-&quot;??_-;_-@_-"/>
  </numFmts>
  <fonts count="14" x14ac:knownFonts="1">
    <font>
      <sz val="11"/>
      <color theme="1"/>
      <name val="Calibri"/>
      <family val="2"/>
      <scheme val="minor"/>
    </font>
    <font>
      <sz val="10"/>
      <name val="Arial"/>
      <family val="2"/>
    </font>
    <font>
      <u/>
      <sz val="10"/>
      <color indexed="12"/>
      <name val="Arial"/>
      <family val="2"/>
    </font>
    <font>
      <sz val="11"/>
      <color theme="1"/>
      <name val="Arial"/>
      <family val="2"/>
    </font>
    <font>
      <b/>
      <sz val="11"/>
      <name val="Arial"/>
      <family val="2"/>
    </font>
    <font>
      <b/>
      <sz val="11"/>
      <color theme="1"/>
      <name val="Arial"/>
      <family val="2"/>
    </font>
    <font>
      <sz val="11"/>
      <name val="Arial"/>
      <family val="2"/>
    </font>
    <font>
      <b/>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b/>
      <sz val="11"/>
      <name val="Calibri"/>
      <family val="2"/>
    </font>
    <font>
      <sz val="11"/>
      <color rgb="FF000000"/>
      <name val="Calibri"/>
      <family val="2"/>
      <scheme val="minor"/>
    </font>
    <font>
      <sz val="18"/>
      <color theme="1"/>
      <name val="Arial"/>
      <family val="2"/>
    </font>
  </fonts>
  <fills count="6">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D9EAD3"/>
        <bgColor rgb="FFD9EAD3"/>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6">
    <xf numFmtId="0" fontId="0" fillId="0" borderId="0"/>
    <xf numFmtId="0" fontId="1" fillId="0" borderId="0"/>
    <xf numFmtId="164" fontId="1" fillId="0" borderId="0" applyFont="0" applyFill="0" applyBorder="0" applyAlignment="0" applyProtection="0"/>
    <xf numFmtId="0" fontId="2" fillId="0" borderId="0" applyNumberFormat="0" applyFill="0" applyBorder="0" applyAlignment="0" applyProtection="0">
      <alignment vertical="top"/>
      <protection locked="0"/>
    </xf>
    <xf numFmtId="9" fontId="1" fillId="0" borderId="0" applyFont="0" applyFill="0" applyBorder="0" applyAlignment="0" applyProtection="0"/>
    <xf numFmtId="44" fontId="8" fillId="0" borderId="0" applyFont="0" applyFill="0" applyBorder="0" applyAlignment="0" applyProtection="0"/>
  </cellStyleXfs>
  <cellXfs count="65">
    <xf numFmtId="0" fontId="0" fillId="0" borderId="0" xfId="0"/>
    <xf numFmtId="0" fontId="6" fillId="0" borderId="1" xfId="1" applyFont="1" applyBorder="1" applyAlignment="1" applyProtection="1">
      <alignment horizontal="center" vertical="center" wrapText="1"/>
      <protection locked="0" hidden="1"/>
    </xf>
    <xf numFmtId="0" fontId="6" fillId="0" borderId="1" xfId="1" applyFont="1" applyBorder="1" applyAlignment="1">
      <alignment horizontal="center" vertical="center" wrapText="1"/>
    </xf>
    <xf numFmtId="0" fontId="4" fillId="2" borderId="1" xfId="1" applyFont="1" applyFill="1" applyBorder="1" applyAlignment="1" applyProtection="1">
      <alignment horizontal="center" vertical="center" wrapText="1"/>
      <protection hidden="1"/>
    </xf>
    <xf numFmtId="0" fontId="5"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6" fillId="0" borderId="1" xfId="1" applyFont="1" applyBorder="1" applyAlignment="1" applyProtection="1">
      <alignment horizontal="center" vertical="center" wrapText="1"/>
      <protection hidden="1"/>
    </xf>
    <xf numFmtId="0" fontId="0" fillId="0" borderId="1" xfId="0"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vertical="center" wrapText="1"/>
    </xf>
    <xf numFmtId="0" fontId="9" fillId="2" borderId="1" xfId="1" applyFont="1" applyFill="1" applyBorder="1" applyAlignment="1" applyProtection="1">
      <alignment horizontal="center" vertical="center" wrapText="1"/>
      <protection hidden="1"/>
    </xf>
    <xf numFmtId="0" fontId="7" fillId="2" borderId="1" xfId="0" applyFont="1" applyFill="1" applyBorder="1" applyAlignment="1">
      <alignment horizontal="center" vertical="center" wrapText="1"/>
    </xf>
    <xf numFmtId="0" fontId="10" fillId="0" borderId="1" xfId="1" applyFont="1" applyBorder="1" applyAlignment="1" applyProtection="1">
      <alignment horizontal="center" vertical="center" wrapText="1"/>
      <protection hidden="1"/>
    </xf>
    <xf numFmtId="0" fontId="10" fillId="0" borderId="1" xfId="1" applyFont="1" applyBorder="1" applyAlignment="1">
      <alignment horizontal="center" vertical="center" wrapText="1"/>
    </xf>
    <xf numFmtId="0" fontId="0" fillId="0" borderId="1" xfId="0" applyBorder="1" applyAlignment="1">
      <alignment horizontal="left" vertical="center"/>
    </xf>
    <xf numFmtId="0" fontId="0" fillId="0" borderId="1" xfId="0" applyBorder="1"/>
    <xf numFmtId="0" fontId="0" fillId="0" borderId="1" xfId="0" applyBorder="1" applyAlignment="1">
      <alignment horizontal="center"/>
    </xf>
    <xf numFmtId="165" fontId="0" fillId="0" borderId="1" xfId="5" applyNumberFormat="1" applyFont="1" applyFill="1" applyBorder="1" applyAlignment="1">
      <alignment wrapText="1"/>
    </xf>
    <xf numFmtId="0" fontId="12" fillId="0" borderId="1" xfId="0" applyFont="1" applyBorder="1" applyAlignment="1">
      <alignment vertical="center" wrapText="1"/>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165" fontId="7" fillId="2" borderId="1" xfId="5" applyNumberFormat="1" applyFont="1" applyFill="1" applyBorder="1" applyAlignment="1">
      <alignment horizontal="center" vertical="center" wrapText="1"/>
    </xf>
    <xf numFmtId="0" fontId="0" fillId="0" borderId="1" xfId="0" applyBorder="1" applyAlignment="1">
      <alignment vertical="center"/>
    </xf>
    <xf numFmtId="165"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wrapText="1"/>
    </xf>
    <xf numFmtId="0" fontId="9" fillId="4" borderId="1" xfId="0" applyFont="1" applyFill="1" applyBorder="1" applyAlignment="1">
      <alignment horizontal="center" vertical="center" wrapText="1"/>
    </xf>
    <xf numFmtId="0" fontId="0" fillId="0" borderId="0" xfId="0" applyAlignment="1">
      <alignment vertical="center"/>
    </xf>
    <xf numFmtId="0" fontId="7" fillId="0" borderId="0" xfId="0" applyFont="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10" fontId="0" fillId="0" borderId="0" xfId="0" applyNumberFormat="1" applyAlignment="1">
      <alignment vertical="center" wrapText="1"/>
    </xf>
    <xf numFmtId="0" fontId="0" fillId="0" borderId="7" xfId="0" applyBorder="1" applyAlignment="1">
      <alignment vertical="center"/>
    </xf>
    <xf numFmtId="0" fontId="0" fillId="0" borderId="0" xfId="0" applyAlignment="1">
      <alignment horizontal="center" vertical="center"/>
    </xf>
    <xf numFmtId="0" fontId="13" fillId="0" borderId="0" xfId="0" applyFont="1" applyAlignment="1">
      <alignment horizontal="left" vertical="center" wrapText="1"/>
    </xf>
    <xf numFmtId="0" fontId="10" fillId="0" borderId="1" xfId="1" applyFont="1" applyBorder="1" applyAlignment="1" applyProtection="1">
      <alignment horizontal="center" vertical="center" wrapText="1"/>
      <protection locked="0" hidden="1"/>
    </xf>
    <xf numFmtId="165" fontId="7" fillId="0" borderId="1" xfId="0" applyNumberFormat="1" applyFont="1" applyBorder="1" applyAlignment="1">
      <alignment vertical="center"/>
    </xf>
    <xf numFmtId="165" fontId="0" fillId="0" borderId="0" xfId="0" applyNumberFormat="1" applyAlignment="1">
      <alignment vertical="center"/>
    </xf>
    <xf numFmtId="0" fontId="0" fillId="5" borderId="0" xfId="0" applyFill="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11" xfId="0" applyBorder="1" applyAlignment="1">
      <alignment vertical="center"/>
    </xf>
    <xf numFmtId="165" fontId="0" fillId="5" borderId="0" xfId="0" applyNumberFormat="1" applyFill="1" applyAlignment="1">
      <alignment vertical="center"/>
    </xf>
    <xf numFmtId="165" fontId="0" fillId="5" borderId="1" xfId="0" applyNumberFormat="1" applyFill="1" applyBorder="1" applyAlignment="1">
      <alignment vertical="center"/>
    </xf>
    <xf numFmtId="0" fontId="13" fillId="0" borderId="0" xfId="0" applyFont="1" applyAlignment="1">
      <alignment horizontal="left" vertical="center" wrapText="1"/>
    </xf>
    <xf numFmtId="0" fontId="7" fillId="3" borderId="10" xfId="0" applyFont="1" applyFill="1" applyBorder="1" applyAlignment="1">
      <alignment horizontal="center" vertical="center" wrapText="1"/>
    </xf>
    <xf numFmtId="0" fontId="7" fillId="3" borderId="0" xfId="0" applyFont="1" applyFill="1" applyAlignment="1">
      <alignment horizontal="center" vertical="center" wrapText="1"/>
    </xf>
    <xf numFmtId="0" fontId="7" fillId="0" borderId="1" xfId="0" applyFont="1" applyBorder="1" applyAlignment="1">
      <alignment horizontal="center" vertical="center" wrapText="1"/>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0" fillId="0" borderId="0" xfId="0"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4" fillId="0" borderId="2" xfId="1" applyFont="1" applyBorder="1" applyAlignment="1" applyProtection="1">
      <alignment horizontal="center" vertical="center" wrapText="1"/>
      <protection locked="0" hidden="1"/>
    </xf>
    <xf numFmtId="0" fontId="4" fillId="0" borderId="3" xfId="1" applyFont="1" applyBorder="1" applyAlignment="1" applyProtection="1">
      <alignment horizontal="center" vertical="center" wrapText="1"/>
      <protection locked="0" hidden="1"/>
    </xf>
    <xf numFmtId="0" fontId="4" fillId="0" borderId="4" xfId="1" applyFont="1" applyBorder="1" applyAlignment="1" applyProtection="1">
      <alignment horizontal="center" vertical="center" wrapText="1"/>
      <protection locked="0" hidden="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cellXfs>
  <cellStyles count="6">
    <cellStyle name="Hipervínculo 2" xfId="3" xr:uid="{00000000-0005-0000-0000-000000000000}"/>
    <cellStyle name="Millares 2" xfId="2" xr:uid="{00000000-0005-0000-0000-000001000000}"/>
    <cellStyle name="Moneda" xfId="5" builtinId="4"/>
    <cellStyle name="Normal" xfId="0" builtinId="0"/>
    <cellStyle name="Normal 2" xfId="1" xr:uid="{00000000-0005-0000-0000-000004000000}"/>
    <cellStyle name="Porcentaje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EDB06-C8C0-4AF0-B5B7-7F54B2E4DFED}">
  <sheetPr>
    <pageSetUpPr fitToPage="1"/>
  </sheetPr>
  <dimension ref="A1:AS356"/>
  <sheetViews>
    <sheetView tabSelected="1" topLeftCell="B125" zoomScale="70" zoomScaleNormal="70" workbookViewId="0">
      <selection activeCell="J129" sqref="J129"/>
    </sheetView>
  </sheetViews>
  <sheetFormatPr baseColWidth="10" defaultRowHeight="37.5" customHeight="1" x14ac:dyDescent="0.25"/>
  <cols>
    <col min="1" max="1" width="4.42578125" style="23" customWidth="1"/>
    <col min="2" max="2" width="7.140625" style="10" customWidth="1"/>
    <col min="3" max="3" width="28.7109375" style="9" customWidth="1"/>
    <col min="4" max="4" width="88" style="8" customWidth="1"/>
    <col min="5" max="5" width="11.7109375" style="9" customWidth="1"/>
    <col min="6" max="6" width="14.140625" style="8" customWidth="1"/>
    <col min="7" max="7" width="43" style="8" customWidth="1"/>
    <col min="8" max="8" width="51.42578125" style="23" customWidth="1"/>
    <col min="9" max="9" width="49.140625" style="23" customWidth="1"/>
    <col min="10" max="11" width="11.42578125" style="23"/>
    <col min="12" max="12" width="24.85546875" style="23" bestFit="1" customWidth="1"/>
    <col min="13" max="13" width="11.42578125" style="23"/>
    <col min="14" max="14" width="15" style="23" bestFit="1" customWidth="1"/>
    <col min="15" max="16384" width="11.42578125" style="23"/>
  </cols>
  <sheetData>
    <row r="1" spans="1:45" ht="37.5" customHeight="1" x14ac:dyDescent="0.25">
      <c r="A1" s="28"/>
      <c r="B1" s="29"/>
      <c r="C1" s="35"/>
      <c r="D1" s="35"/>
      <c r="E1" s="35"/>
      <c r="F1" s="30"/>
      <c r="G1" s="30"/>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c r="AM1" s="28"/>
      <c r="AN1" s="28"/>
      <c r="AO1" s="28"/>
      <c r="AP1" s="28"/>
      <c r="AQ1" s="28"/>
      <c r="AR1" s="28"/>
      <c r="AS1" s="28"/>
    </row>
    <row r="2" spans="1:45" ht="37.5" customHeight="1" x14ac:dyDescent="0.25">
      <c r="A2" s="28"/>
      <c r="B2" s="29"/>
      <c r="C2" s="45"/>
      <c r="D2" s="45"/>
      <c r="E2" s="35"/>
      <c r="F2" s="30"/>
      <c r="G2" s="30"/>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row>
    <row r="3" spans="1:45" ht="37.5" customHeight="1" x14ac:dyDescent="0.25">
      <c r="A3" s="28"/>
      <c r="B3" s="29"/>
      <c r="C3" s="35"/>
      <c r="D3" s="35"/>
      <c r="E3" s="35"/>
      <c r="F3" s="30"/>
      <c r="G3" s="30"/>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row>
    <row r="4" spans="1:45" ht="37.5" customHeight="1" x14ac:dyDescent="0.25">
      <c r="A4" s="28"/>
      <c r="B4" s="29"/>
      <c r="C4" s="45"/>
      <c r="D4" s="45"/>
      <c r="E4" s="35"/>
      <c r="F4" s="30"/>
      <c r="G4" s="30"/>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row>
    <row r="5" spans="1:45" ht="37.5" customHeight="1" x14ac:dyDescent="0.25">
      <c r="A5" s="28"/>
      <c r="B5" s="29"/>
      <c r="C5" s="45"/>
      <c r="D5" s="45"/>
      <c r="E5" s="35"/>
      <c r="F5" s="30"/>
      <c r="G5" s="30"/>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row>
    <row r="6" spans="1:45" ht="37.5" customHeight="1" x14ac:dyDescent="0.25">
      <c r="A6" s="33"/>
      <c r="B6" s="46" t="s">
        <v>5</v>
      </c>
      <c r="C6" s="47"/>
      <c r="D6" s="47"/>
      <c r="E6" s="47"/>
      <c r="F6" s="47"/>
      <c r="G6" s="47"/>
      <c r="H6" s="47"/>
      <c r="I6" s="47"/>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row>
    <row r="7" spans="1:45" ht="37.5" customHeight="1" x14ac:dyDescent="0.25">
      <c r="B7" s="51" t="s">
        <v>112</v>
      </c>
      <c r="C7" s="52"/>
      <c r="D7" s="52"/>
      <c r="E7" s="52"/>
      <c r="F7" s="52"/>
      <c r="G7" s="52"/>
      <c r="H7" s="52"/>
      <c r="I7" s="52"/>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row>
    <row r="8" spans="1:45" ht="79.5" customHeight="1" x14ac:dyDescent="0.25">
      <c r="B8" s="11" t="s">
        <v>0</v>
      </c>
      <c r="C8" s="11" t="s">
        <v>4</v>
      </c>
      <c r="D8" s="11" t="s">
        <v>3</v>
      </c>
      <c r="E8" s="11" t="s">
        <v>1</v>
      </c>
      <c r="F8" s="12" t="s">
        <v>2</v>
      </c>
      <c r="G8" s="12" t="s">
        <v>6</v>
      </c>
      <c r="H8" s="22" t="s">
        <v>204</v>
      </c>
      <c r="I8" s="22" t="s">
        <v>226</v>
      </c>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ht="37.5" customHeight="1" x14ac:dyDescent="0.25">
      <c r="B9" s="36">
        <v>1</v>
      </c>
      <c r="C9" s="8" t="s">
        <v>8</v>
      </c>
      <c r="D9" s="13" t="s">
        <v>9</v>
      </c>
      <c r="E9" s="13" t="s">
        <v>7</v>
      </c>
      <c r="F9" s="8">
        <v>10</v>
      </c>
      <c r="G9" s="8" t="s">
        <v>52</v>
      </c>
      <c r="H9" s="24">
        <v>50400</v>
      </c>
      <c r="I9" s="24">
        <f>+H9*F9</f>
        <v>504000</v>
      </c>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row>
    <row r="10" spans="1:45" ht="37.5" customHeight="1" x14ac:dyDescent="0.25">
      <c r="B10" s="36">
        <f>B9+1</f>
        <v>2</v>
      </c>
      <c r="C10" s="8" t="s">
        <v>12</v>
      </c>
      <c r="D10" s="13" t="s">
        <v>13</v>
      </c>
      <c r="E10" s="14" t="s">
        <v>14</v>
      </c>
      <c r="F10" s="8">
        <v>3</v>
      </c>
      <c r="G10" s="8" t="s">
        <v>52</v>
      </c>
      <c r="H10" s="24">
        <v>128000</v>
      </c>
      <c r="I10" s="24">
        <f t="shared" ref="I10:I33" si="0">+H10*F10</f>
        <v>384000</v>
      </c>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row>
    <row r="11" spans="1:45" ht="37.5" customHeight="1" x14ac:dyDescent="0.25">
      <c r="B11" s="36">
        <f t="shared" ref="B11:B33" si="1">B10+1</f>
        <v>3</v>
      </c>
      <c r="C11" s="9" t="s">
        <v>18</v>
      </c>
      <c r="D11" s="8" t="s">
        <v>20</v>
      </c>
      <c r="E11" s="8" t="s">
        <v>19</v>
      </c>
      <c r="F11" s="8">
        <v>5</v>
      </c>
      <c r="G11" s="8" t="s">
        <v>11</v>
      </c>
      <c r="H11" s="24">
        <v>88000</v>
      </c>
      <c r="I11" s="24">
        <f t="shared" si="0"/>
        <v>440000</v>
      </c>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row>
    <row r="12" spans="1:45" ht="56.25" customHeight="1" x14ac:dyDescent="0.25">
      <c r="B12" s="36">
        <f t="shared" si="1"/>
        <v>4</v>
      </c>
      <c r="C12" s="9" t="s">
        <v>21</v>
      </c>
      <c r="D12" s="8" t="s">
        <v>205</v>
      </c>
      <c r="E12" s="8" t="s">
        <v>1</v>
      </c>
      <c r="F12" s="8">
        <v>1</v>
      </c>
      <c r="G12" s="8" t="s">
        <v>52</v>
      </c>
      <c r="H12" s="24">
        <v>6231520</v>
      </c>
      <c r="I12" s="24">
        <f t="shared" si="0"/>
        <v>6231520</v>
      </c>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row>
    <row r="13" spans="1:45" ht="66" customHeight="1" x14ac:dyDescent="0.25">
      <c r="B13" s="36">
        <f t="shared" si="1"/>
        <v>5</v>
      </c>
      <c r="C13" s="9" t="s">
        <v>23</v>
      </c>
      <c r="D13" s="8" t="s">
        <v>25</v>
      </c>
      <c r="E13" s="8" t="s">
        <v>24</v>
      </c>
      <c r="F13" s="8">
        <v>5</v>
      </c>
      <c r="G13" s="8" t="s">
        <v>52</v>
      </c>
      <c r="H13" s="24">
        <v>53760</v>
      </c>
      <c r="I13" s="24">
        <f t="shared" si="0"/>
        <v>268800</v>
      </c>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row>
    <row r="14" spans="1:45" ht="66" customHeight="1" x14ac:dyDescent="0.25">
      <c r="B14" s="36">
        <f t="shared" si="1"/>
        <v>6</v>
      </c>
      <c r="C14" s="15" t="s">
        <v>35</v>
      </c>
      <c r="D14" s="8" t="s">
        <v>36</v>
      </c>
      <c r="E14" s="8" t="s">
        <v>24</v>
      </c>
      <c r="F14" s="8">
        <v>5</v>
      </c>
      <c r="G14" s="8" t="s">
        <v>52</v>
      </c>
      <c r="H14" s="24">
        <v>50560</v>
      </c>
      <c r="I14" s="24">
        <f t="shared" si="0"/>
        <v>252800</v>
      </c>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row>
    <row r="15" spans="1:45" ht="90" x14ac:dyDescent="0.25">
      <c r="B15" s="36">
        <f t="shared" si="1"/>
        <v>7</v>
      </c>
      <c r="C15" s="9" t="s">
        <v>50</v>
      </c>
      <c r="D15" s="8" t="s">
        <v>49</v>
      </c>
      <c r="E15" s="8" t="s">
        <v>51</v>
      </c>
      <c r="F15" s="8">
        <v>8</v>
      </c>
      <c r="G15" s="8" t="s">
        <v>53</v>
      </c>
      <c r="H15" s="24">
        <v>304000</v>
      </c>
      <c r="I15" s="24">
        <f t="shared" si="0"/>
        <v>2432000</v>
      </c>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row>
    <row r="16" spans="1:45" ht="90" x14ac:dyDescent="0.25">
      <c r="B16" s="36">
        <f t="shared" si="1"/>
        <v>8</v>
      </c>
      <c r="C16" s="9" t="s">
        <v>54</v>
      </c>
      <c r="D16" s="8" t="s">
        <v>49</v>
      </c>
      <c r="E16" s="8" t="s">
        <v>51</v>
      </c>
      <c r="F16" s="8">
        <v>2</v>
      </c>
      <c r="G16" s="8" t="s">
        <v>53</v>
      </c>
      <c r="H16" s="24">
        <v>304000</v>
      </c>
      <c r="I16" s="24">
        <f t="shared" si="0"/>
        <v>608000</v>
      </c>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row>
    <row r="17" spans="2:45" ht="37.5" customHeight="1" x14ac:dyDescent="0.25">
      <c r="B17" s="36">
        <f t="shared" si="1"/>
        <v>9</v>
      </c>
      <c r="C17" s="9" t="s">
        <v>26</v>
      </c>
      <c r="D17" s="8" t="s">
        <v>56</v>
      </c>
      <c r="E17" s="8" t="s">
        <v>55</v>
      </c>
      <c r="F17" s="8">
        <v>5</v>
      </c>
      <c r="G17" s="8" t="s">
        <v>53</v>
      </c>
      <c r="H17" s="24">
        <v>128000</v>
      </c>
      <c r="I17" s="24">
        <f t="shared" si="0"/>
        <v>640000</v>
      </c>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row>
    <row r="18" spans="2:45" ht="37.5" customHeight="1" x14ac:dyDescent="0.25">
      <c r="B18" s="36">
        <f t="shared" si="1"/>
        <v>10</v>
      </c>
      <c r="C18" s="9" t="s">
        <v>27</v>
      </c>
      <c r="D18" s="8" t="s">
        <v>48</v>
      </c>
      <c r="E18" s="8" t="s">
        <v>55</v>
      </c>
      <c r="F18" s="8">
        <v>10</v>
      </c>
      <c r="G18" s="8" t="s">
        <v>53</v>
      </c>
      <c r="H18" s="24">
        <v>128000</v>
      </c>
      <c r="I18" s="24">
        <f t="shared" si="0"/>
        <v>1280000</v>
      </c>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row>
    <row r="19" spans="2:45" ht="37.5" customHeight="1" x14ac:dyDescent="0.25">
      <c r="B19" s="36">
        <f t="shared" si="1"/>
        <v>11</v>
      </c>
      <c r="C19" s="9" t="s">
        <v>28</v>
      </c>
      <c r="D19" s="8" t="s">
        <v>57</v>
      </c>
      <c r="E19" s="8" t="s">
        <v>55</v>
      </c>
      <c r="F19" s="8">
        <v>5</v>
      </c>
      <c r="G19" s="8" t="s">
        <v>53</v>
      </c>
      <c r="H19" s="24">
        <v>128000</v>
      </c>
      <c r="I19" s="24">
        <f t="shared" si="0"/>
        <v>640000</v>
      </c>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row>
    <row r="20" spans="2:45" ht="37.5" customHeight="1" x14ac:dyDescent="0.25">
      <c r="B20" s="36">
        <f t="shared" si="1"/>
        <v>12</v>
      </c>
      <c r="C20" s="9" t="s">
        <v>29</v>
      </c>
      <c r="D20" s="8" t="s">
        <v>58</v>
      </c>
      <c r="E20" s="8" t="s">
        <v>55</v>
      </c>
      <c r="F20" s="8">
        <v>5</v>
      </c>
      <c r="G20" s="8" t="s">
        <v>53</v>
      </c>
      <c r="H20" s="24">
        <v>128000</v>
      </c>
      <c r="I20" s="24">
        <f t="shared" si="0"/>
        <v>640000</v>
      </c>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row>
    <row r="21" spans="2:45" ht="37.5" customHeight="1" x14ac:dyDescent="0.25">
      <c r="B21" s="36">
        <f t="shared" si="1"/>
        <v>13</v>
      </c>
      <c r="C21" s="9" t="s">
        <v>30</v>
      </c>
      <c r="D21" s="8" t="s">
        <v>59</v>
      </c>
      <c r="E21" s="8" t="s">
        <v>55</v>
      </c>
      <c r="F21" s="8">
        <v>5</v>
      </c>
      <c r="G21" s="8" t="s">
        <v>53</v>
      </c>
      <c r="H21" s="24">
        <v>128000</v>
      </c>
      <c r="I21" s="24">
        <f t="shared" si="0"/>
        <v>640000</v>
      </c>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row>
    <row r="22" spans="2:45" ht="37.5" customHeight="1" x14ac:dyDescent="0.25">
      <c r="B22" s="36">
        <f t="shared" si="1"/>
        <v>14</v>
      </c>
      <c r="C22" s="9" t="s">
        <v>31</v>
      </c>
      <c r="D22" s="8" t="s">
        <v>65</v>
      </c>
      <c r="E22" s="8" t="s">
        <v>1</v>
      </c>
      <c r="F22" s="8">
        <v>10</v>
      </c>
      <c r="G22" s="8" t="s">
        <v>53</v>
      </c>
      <c r="H22" s="24">
        <v>14400</v>
      </c>
      <c r="I22" s="24">
        <f t="shared" si="0"/>
        <v>144000</v>
      </c>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row>
    <row r="23" spans="2:45" ht="37.5" customHeight="1" x14ac:dyDescent="0.25">
      <c r="B23" s="36">
        <f t="shared" si="1"/>
        <v>15</v>
      </c>
      <c r="C23" s="9" t="s">
        <v>32</v>
      </c>
      <c r="D23" s="8" t="s">
        <v>66</v>
      </c>
      <c r="E23" s="8" t="s">
        <v>1</v>
      </c>
      <c r="F23" s="8">
        <v>10</v>
      </c>
      <c r="G23" s="8" t="s">
        <v>53</v>
      </c>
      <c r="H23" s="24">
        <v>38400</v>
      </c>
      <c r="I23" s="24">
        <f t="shared" si="0"/>
        <v>384000</v>
      </c>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row>
    <row r="24" spans="2:45" ht="37.5" customHeight="1" x14ac:dyDescent="0.25">
      <c r="B24" s="36">
        <f t="shared" si="1"/>
        <v>16</v>
      </c>
      <c r="C24" s="9" t="s">
        <v>33</v>
      </c>
      <c r="D24" s="8" t="s">
        <v>47</v>
      </c>
      <c r="E24" s="8" t="s">
        <v>1</v>
      </c>
      <c r="F24" s="8">
        <v>10</v>
      </c>
      <c r="G24" s="8" t="s">
        <v>52</v>
      </c>
      <c r="H24" s="24">
        <v>17600</v>
      </c>
      <c r="I24" s="24">
        <f t="shared" si="0"/>
        <v>176000</v>
      </c>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row>
    <row r="25" spans="2:45" ht="105.75" hidden="1" customHeight="1" x14ac:dyDescent="0.25">
      <c r="B25" s="36">
        <f t="shared" si="1"/>
        <v>17</v>
      </c>
      <c r="C25" s="9" t="s">
        <v>61</v>
      </c>
      <c r="D25" s="8" t="s">
        <v>62</v>
      </c>
      <c r="E25" s="8" t="s">
        <v>63</v>
      </c>
      <c r="F25" s="8">
        <v>1</v>
      </c>
      <c r="G25" s="8" t="s">
        <v>52</v>
      </c>
      <c r="H25" s="24">
        <v>0</v>
      </c>
      <c r="I25" s="24">
        <f t="shared" si="0"/>
        <v>0</v>
      </c>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row>
    <row r="26" spans="2:45" ht="134.25" customHeight="1" x14ac:dyDescent="0.25">
      <c r="B26" s="36">
        <v>17</v>
      </c>
      <c r="C26" s="15" t="s">
        <v>34</v>
      </c>
      <c r="D26" s="8" t="s">
        <v>206</v>
      </c>
      <c r="E26" s="8" t="s">
        <v>1</v>
      </c>
      <c r="F26" s="8">
        <v>4</v>
      </c>
      <c r="G26" s="8" t="s">
        <v>52</v>
      </c>
      <c r="H26" s="24">
        <v>150000</v>
      </c>
      <c r="I26" s="24">
        <f t="shared" si="0"/>
        <v>600000</v>
      </c>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row>
    <row r="27" spans="2:45" ht="37.5" customHeight="1" x14ac:dyDescent="0.25">
      <c r="B27" s="36">
        <v>18</v>
      </c>
      <c r="C27" s="15" t="s">
        <v>68</v>
      </c>
      <c r="D27" s="8" t="s">
        <v>46</v>
      </c>
      <c r="E27" s="9" t="s">
        <v>67</v>
      </c>
      <c r="F27" s="8">
        <v>50</v>
      </c>
      <c r="G27" s="8" t="s">
        <v>52</v>
      </c>
      <c r="H27" s="24">
        <v>11200</v>
      </c>
      <c r="I27" s="24">
        <f t="shared" si="0"/>
        <v>560000</v>
      </c>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row>
    <row r="28" spans="2:45" ht="37.5" customHeight="1" x14ac:dyDescent="0.25">
      <c r="B28" s="36">
        <f t="shared" si="1"/>
        <v>19</v>
      </c>
      <c r="C28" s="15" t="s">
        <v>69</v>
      </c>
      <c r="D28" s="8" t="s">
        <v>46</v>
      </c>
      <c r="E28" s="9" t="s">
        <v>67</v>
      </c>
      <c r="F28" s="8">
        <v>50</v>
      </c>
      <c r="G28" s="8" t="s">
        <v>52</v>
      </c>
      <c r="H28" s="24">
        <v>11200</v>
      </c>
      <c r="I28" s="24">
        <f t="shared" si="0"/>
        <v>560000</v>
      </c>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row>
    <row r="29" spans="2:45" ht="37.5" customHeight="1" x14ac:dyDescent="0.25">
      <c r="B29" s="36">
        <f t="shared" si="1"/>
        <v>20</v>
      </c>
      <c r="C29" s="15" t="s">
        <v>38</v>
      </c>
      <c r="D29" s="8" t="s">
        <v>200</v>
      </c>
      <c r="E29" s="9" t="s">
        <v>1</v>
      </c>
      <c r="F29" s="8">
        <v>5</v>
      </c>
      <c r="G29" s="8" t="s">
        <v>52</v>
      </c>
      <c r="H29" s="24">
        <v>190000</v>
      </c>
      <c r="I29" s="24">
        <f t="shared" si="0"/>
        <v>950000</v>
      </c>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row>
    <row r="30" spans="2:45" ht="37.5" customHeight="1" x14ac:dyDescent="0.25">
      <c r="B30" s="36">
        <f t="shared" si="1"/>
        <v>21</v>
      </c>
      <c r="C30" s="15" t="s">
        <v>39</v>
      </c>
      <c r="D30" s="8" t="s">
        <v>201</v>
      </c>
      <c r="E30" s="9" t="s">
        <v>1</v>
      </c>
      <c r="F30" s="8">
        <v>5</v>
      </c>
      <c r="G30" s="8" t="s">
        <v>52</v>
      </c>
      <c r="H30" s="24">
        <v>311200</v>
      </c>
      <c r="I30" s="24">
        <f t="shared" si="0"/>
        <v>1556000</v>
      </c>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row>
    <row r="31" spans="2:45" ht="37.5" customHeight="1" x14ac:dyDescent="0.25">
      <c r="B31" s="36">
        <f t="shared" si="1"/>
        <v>22</v>
      </c>
      <c r="C31" s="15" t="s">
        <v>40</v>
      </c>
      <c r="D31" s="8" t="s">
        <v>41</v>
      </c>
      <c r="E31" s="9" t="s">
        <v>1</v>
      </c>
      <c r="F31" s="8">
        <v>5</v>
      </c>
      <c r="G31" s="8" t="s">
        <v>52</v>
      </c>
      <c r="H31" s="24">
        <v>220000</v>
      </c>
      <c r="I31" s="24">
        <f t="shared" si="0"/>
        <v>1100000</v>
      </c>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row>
    <row r="32" spans="2:45" ht="37.5" customHeight="1" x14ac:dyDescent="0.25">
      <c r="B32" s="36">
        <f t="shared" si="1"/>
        <v>23</v>
      </c>
      <c r="C32" s="15" t="s">
        <v>42</v>
      </c>
      <c r="D32" s="8" t="s">
        <v>43</v>
      </c>
      <c r="E32" s="9" t="s">
        <v>1</v>
      </c>
      <c r="F32" s="8">
        <v>12</v>
      </c>
      <c r="G32" s="8" t="s">
        <v>52</v>
      </c>
      <c r="H32" s="24">
        <v>37760</v>
      </c>
      <c r="I32" s="24">
        <f t="shared" si="0"/>
        <v>453120</v>
      </c>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row>
    <row r="33" spans="2:45" ht="37.5" customHeight="1" x14ac:dyDescent="0.25">
      <c r="B33" s="36">
        <f t="shared" si="1"/>
        <v>24</v>
      </c>
      <c r="C33" s="15" t="s">
        <v>44</v>
      </c>
      <c r="D33" s="8" t="s">
        <v>45</v>
      </c>
      <c r="E33" s="9" t="s">
        <v>67</v>
      </c>
      <c r="F33" s="8">
        <v>25</v>
      </c>
      <c r="G33" s="8" t="s">
        <v>52</v>
      </c>
      <c r="H33" s="24">
        <v>89920</v>
      </c>
      <c r="I33" s="24">
        <f t="shared" si="0"/>
        <v>2248000</v>
      </c>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row>
    <row r="34" spans="2:45" ht="37.5" customHeight="1" x14ac:dyDescent="0.25">
      <c r="B34" s="59" t="s">
        <v>242</v>
      </c>
      <c r="C34" s="60"/>
      <c r="D34" s="60"/>
      <c r="E34" s="60"/>
      <c r="F34" s="60"/>
      <c r="G34" s="60"/>
      <c r="H34" s="61"/>
      <c r="I34" s="37">
        <f>SUM(I9:I33)</f>
        <v>23692240</v>
      </c>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row>
    <row r="35" spans="2:45" ht="37.5" customHeight="1" x14ac:dyDescent="0.25">
      <c r="B35" s="49" t="s">
        <v>113</v>
      </c>
      <c r="C35" s="50"/>
      <c r="D35" s="50"/>
      <c r="E35" s="50"/>
      <c r="F35" s="50"/>
      <c r="G35" s="50"/>
      <c r="H35" s="50"/>
      <c r="I35" s="50"/>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row>
    <row r="36" spans="2:45" ht="49.5" customHeight="1" x14ac:dyDescent="0.25">
      <c r="B36" s="3" t="s">
        <v>0</v>
      </c>
      <c r="C36" s="3" t="s">
        <v>4</v>
      </c>
      <c r="D36" s="11" t="s">
        <v>3</v>
      </c>
      <c r="E36" s="3" t="s">
        <v>1</v>
      </c>
      <c r="F36" s="4" t="s">
        <v>2</v>
      </c>
      <c r="G36" s="4" t="s">
        <v>6</v>
      </c>
      <c r="H36" s="22" t="s">
        <v>204</v>
      </c>
      <c r="I36" s="22" t="s">
        <v>226</v>
      </c>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row>
    <row r="37" spans="2:45" ht="37.5" customHeight="1" x14ac:dyDescent="0.25">
      <c r="B37" s="9">
        <v>1</v>
      </c>
      <c r="C37" s="15" t="s">
        <v>70</v>
      </c>
      <c r="D37" s="8" t="s">
        <v>74</v>
      </c>
      <c r="E37" s="9" t="s">
        <v>1</v>
      </c>
      <c r="F37" s="8">
        <v>5</v>
      </c>
      <c r="G37" s="8" t="s">
        <v>79</v>
      </c>
      <c r="H37" s="38">
        <v>56000</v>
      </c>
      <c r="I37" s="24">
        <f>+H37*F37</f>
        <v>280000</v>
      </c>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row>
    <row r="38" spans="2:45" ht="37.5" customHeight="1" x14ac:dyDescent="0.25">
      <c r="B38" s="9">
        <f>B37+1</f>
        <v>2</v>
      </c>
      <c r="C38" s="15" t="s">
        <v>71</v>
      </c>
      <c r="D38" s="8" t="s">
        <v>75</v>
      </c>
      <c r="E38" s="9" t="s">
        <v>1</v>
      </c>
      <c r="F38" s="8">
        <v>6</v>
      </c>
      <c r="G38" s="8" t="s">
        <v>79</v>
      </c>
      <c r="H38" s="38">
        <v>78960</v>
      </c>
      <c r="I38" s="24">
        <f t="shared" ref="I38:I45" si="2">+H38*F38</f>
        <v>473760</v>
      </c>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row>
    <row r="39" spans="2:45" ht="37.5" customHeight="1" x14ac:dyDescent="0.25">
      <c r="B39" s="9">
        <f t="shared" ref="B39:B45" si="3">B38+1</f>
        <v>3</v>
      </c>
      <c r="C39" s="15" t="s">
        <v>71</v>
      </c>
      <c r="D39" s="8" t="s">
        <v>76</v>
      </c>
      <c r="E39" s="9" t="s">
        <v>1</v>
      </c>
      <c r="F39" s="8">
        <v>5</v>
      </c>
      <c r="G39" s="8" t="s">
        <v>79</v>
      </c>
      <c r="H39" s="38">
        <v>130000</v>
      </c>
      <c r="I39" s="24">
        <f t="shared" si="2"/>
        <v>650000</v>
      </c>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2:45" ht="37.5" customHeight="1" x14ac:dyDescent="0.25">
      <c r="B40" s="9">
        <v>4</v>
      </c>
      <c r="C40" s="15" t="s">
        <v>80</v>
      </c>
      <c r="D40" s="8" t="s">
        <v>81</v>
      </c>
      <c r="E40" s="9" t="s">
        <v>1</v>
      </c>
      <c r="F40" s="8">
        <v>471</v>
      </c>
      <c r="G40" s="8" t="s">
        <v>79</v>
      </c>
      <c r="H40" s="38">
        <v>600</v>
      </c>
      <c r="I40" s="24">
        <f t="shared" si="2"/>
        <v>282600</v>
      </c>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row>
    <row r="41" spans="2:45" ht="37.5" customHeight="1" x14ac:dyDescent="0.25">
      <c r="B41" s="9">
        <f>B40+1</f>
        <v>5</v>
      </c>
      <c r="C41" s="15" t="s">
        <v>77</v>
      </c>
      <c r="D41" s="8" t="s">
        <v>78</v>
      </c>
      <c r="E41" s="9" t="s">
        <v>1</v>
      </c>
      <c r="F41" s="8">
        <v>25</v>
      </c>
      <c r="G41" s="8" t="s">
        <v>79</v>
      </c>
      <c r="H41" s="38">
        <v>45840</v>
      </c>
      <c r="I41" s="24">
        <f t="shared" si="2"/>
        <v>1146000</v>
      </c>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row>
    <row r="42" spans="2:45" ht="37.5" customHeight="1" x14ac:dyDescent="0.25">
      <c r="B42" s="9">
        <f t="shared" si="3"/>
        <v>6</v>
      </c>
      <c r="C42" s="15" t="s">
        <v>72</v>
      </c>
      <c r="D42" s="8" t="s">
        <v>73</v>
      </c>
      <c r="E42" s="9" t="s">
        <v>1</v>
      </c>
      <c r="F42" s="8">
        <v>3</v>
      </c>
      <c r="G42" s="8" t="s">
        <v>79</v>
      </c>
      <c r="H42" s="38">
        <v>700000</v>
      </c>
      <c r="I42" s="24">
        <f t="shared" si="2"/>
        <v>2100000</v>
      </c>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row>
    <row r="43" spans="2:45" ht="37.5" customHeight="1" x14ac:dyDescent="0.25">
      <c r="B43" s="9">
        <f t="shared" si="3"/>
        <v>7</v>
      </c>
      <c r="C43" s="15" t="s">
        <v>37</v>
      </c>
      <c r="D43" s="8" t="s">
        <v>64</v>
      </c>
      <c r="E43" s="9" t="s">
        <v>1</v>
      </c>
      <c r="F43" s="8">
        <v>5</v>
      </c>
      <c r="G43" s="8" t="s">
        <v>79</v>
      </c>
      <c r="H43" s="38">
        <v>52000</v>
      </c>
      <c r="I43" s="24">
        <f t="shared" si="2"/>
        <v>260000</v>
      </c>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row>
    <row r="44" spans="2:45" ht="103.5" customHeight="1" x14ac:dyDescent="0.25">
      <c r="B44" s="9">
        <f t="shared" si="3"/>
        <v>8</v>
      </c>
      <c r="C44" s="8" t="s">
        <v>15</v>
      </c>
      <c r="D44" s="13" t="s">
        <v>207</v>
      </c>
      <c r="E44" s="14" t="s">
        <v>1</v>
      </c>
      <c r="F44" s="8">
        <v>8</v>
      </c>
      <c r="G44" s="8" t="s">
        <v>79</v>
      </c>
      <c r="H44" s="38">
        <v>122720</v>
      </c>
      <c r="I44" s="24">
        <f t="shared" si="2"/>
        <v>981760</v>
      </c>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row>
    <row r="45" spans="2:45" ht="114.75" customHeight="1" x14ac:dyDescent="0.25">
      <c r="B45" s="9">
        <f t="shared" si="3"/>
        <v>9</v>
      </c>
      <c r="C45" s="8" t="s">
        <v>16</v>
      </c>
      <c r="D45" s="13" t="s">
        <v>208</v>
      </c>
      <c r="E45" s="14" t="s">
        <v>1</v>
      </c>
      <c r="F45" s="8">
        <v>8</v>
      </c>
      <c r="G45" s="8" t="s">
        <v>79</v>
      </c>
      <c r="H45" s="38">
        <v>61800</v>
      </c>
      <c r="I45" s="24">
        <f t="shared" si="2"/>
        <v>494400</v>
      </c>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row>
    <row r="46" spans="2:45" ht="40.5" customHeight="1" x14ac:dyDescent="0.25">
      <c r="B46" s="48" t="s">
        <v>243</v>
      </c>
      <c r="C46" s="48"/>
      <c r="D46" s="48"/>
      <c r="E46" s="48"/>
      <c r="F46" s="48"/>
      <c r="G46" s="48"/>
      <c r="H46" s="48"/>
      <c r="I46" s="37">
        <f>SUM(I37:I45)</f>
        <v>6668520</v>
      </c>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row>
    <row r="47" spans="2:45" ht="15" customHeight="1" x14ac:dyDescent="0.25">
      <c r="B47" s="54" t="s">
        <v>114</v>
      </c>
      <c r="C47" s="55"/>
      <c r="D47" s="55"/>
      <c r="E47" s="55"/>
      <c r="F47" s="55"/>
      <c r="G47" s="55"/>
      <c r="H47" s="55"/>
      <c r="I47" s="55"/>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row>
    <row r="48" spans="2:45" ht="48" customHeight="1" x14ac:dyDescent="0.25">
      <c r="B48" s="3" t="s">
        <v>0</v>
      </c>
      <c r="C48" s="3" t="s">
        <v>4</v>
      </c>
      <c r="D48" s="11" t="s">
        <v>3</v>
      </c>
      <c r="E48" s="3" t="s">
        <v>1</v>
      </c>
      <c r="F48" s="4" t="s">
        <v>2</v>
      </c>
      <c r="G48" s="4" t="s">
        <v>6</v>
      </c>
      <c r="H48" s="22" t="s">
        <v>204</v>
      </c>
      <c r="I48" s="22" t="s">
        <v>226</v>
      </c>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row>
    <row r="49" spans="2:45" ht="37.5" customHeight="1" x14ac:dyDescent="0.25">
      <c r="B49" s="1">
        <v>1</v>
      </c>
      <c r="C49" s="6" t="s">
        <v>8</v>
      </c>
      <c r="D49" s="13" t="s">
        <v>209</v>
      </c>
      <c r="E49" s="7" t="s">
        <v>7</v>
      </c>
      <c r="F49" s="6">
        <v>20</v>
      </c>
      <c r="G49" s="6" t="s">
        <v>227</v>
      </c>
      <c r="H49" s="24">
        <v>50400</v>
      </c>
      <c r="I49" s="24">
        <f>+H49*F49</f>
        <v>1008000</v>
      </c>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row>
    <row r="50" spans="2:45" ht="45" customHeight="1" x14ac:dyDescent="0.25">
      <c r="B50" s="1">
        <v>2</v>
      </c>
      <c r="C50" s="6" t="s">
        <v>82</v>
      </c>
      <c r="D50" s="13" t="s">
        <v>210</v>
      </c>
      <c r="E50" s="7" t="s">
        <v>1</v>
      </c>
      <c r="F50" s="6">
        <v>4</v>
      </c>
      <c r="G50" s="6" t="s">
        <v>83</v>
      </c>
      <c r="H50" s="24">
        <v>3799040</v>
      </c>
      <c r="I50" s="24">
        <f t="shared" ref="I50:I82" si="4">+H50*F50</f>
        <v>15196160</v>
      </c>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row>
    <row r="51" spans="2:45" ht="48.75" customHeight="1" x14ac:dyDescent="0.25">
      <c r="B51" s="1">
        <v>3</v>
      </c>
      <c r="C51" s="6" t="s">
        <v>84</v>
      </c>
      <c r="D51" s="13" t="s">
        <v>210</v>
      </c>
      <c r="E51" s="7" t="s">
        <v>1</v>
      </c>
      <c r="F51" s="6">
        <v>5</v>
      </c>
      <c r="G51" s="6" t="s">
        <v>83</v>
      </c>
      <c r="H51" s="24">
        <v>929760</v>
      </c>
      <c r="I51" s="24">
        <f t="shared" si="4"/>
        <v>4648800</v>
      </c>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row>
    <row r="52" spans="2:45" ht="119.25" customHeight="1" x14ac:dyDescent="0.25">
      <c r="B52" s="1">
        <v>4</v>
      </c>
      <c r="C52" s="6" t="s">
        <v>85</v>
      </c>
      <c r="D52" s="13" t="s">
        <v>211</v>
      </c>
      <c r="E52" s="7" t="s">
        <v>1</v>
      </c>
      <c r="F52" s="6">
        <v>5</v>
      </c>
      <c r="G52" s="6" t="s">
        <v>228</v>
      </c>
      <c r="H52" s="24">
        <v>530080</v>
      </c>
      <c r="I52" s="24">
        <f t="shared" si="4"/>
        <v>2650400</v>
      </c>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row>
    <row r="53" spans="2:45" ht="114.75" customHeight="1" x14ac:dyDescent="0.25">
      <c r="B53" s="1">
        <v>5</v>
      </c>
      <c r="C53" s="6" t="s">
        <v>86</v>
      </c>
      <c r="D53" s="13" t="s">
        <v>212</v>
      </c>
      <c r="E53" s="7" t="s">
        <v>1</v>
      </c>
      <c r="F53" s="6">
        <v>5</v>
      </c>
      <c r="G53" s="6" t="s">
        <v>229</v>
      </c>
      <c r="H53" s="24">
        <v>117920</v>
      </c>
      <c r="I53" s="24">
        <f t="shared" si="4"/>
        <v>589600</v>
      </c>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row>
    <row r="54" spans="2:45" ht="110.25" customHeight="1" x14ac:dyDescent="0.25">
      <c r="B54" s="1">
        <v>6</v>
      </c>
      <c r="C54" s="6" t="s">
        <v>87</v>
      </c>
      <c r="D54" s="13" t="s">
        <v>208</v>
      </c>
      <c r="E54" s="2" t="s">
        <v>1</v>
      </c>
      <c r="F54" s="6">
        <v>15</v>
      </c>
      <c r="G54" s="6" t="s">
        <v>11</v>
      </c>
      <c r="H54" s="24">
        <v>171200</v>
      </c>
      <c r="I54" s="24">
        <f t="shared" si="4"/>
        <v>2568000</v>
      </c>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row>
    <row r="55" spans="2:45" ht="37.5" customHeight="1" x14ac:dyDescent="0.25">
      <c r="B55" s="1">
        <v>7</v>
      </c>
      <c r="C55" s="6" t="s">
        <v>12</v>
      </c>
      <c r="D55" s="13" t="s">
        <v>13</v>
      </c>
      <c r="E55" s="2" t="s">
        <v>14</v>
      </c>
      <c r="F55" s="6">
        <v>10</v>
      </c>
      <c r="G55" s="6" t="s">
        <v>228</v>
      </c>
      <c r="H55" s="24">
        <v>128000</v>
      </c>
      <c r="I55" s="24">
        <f t="shared" si="4"/>
        <v>1280000</v>
      </c>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row>
    <row r="56" spans="2:45" ht="37.5" customHeight="1" x14ac:dyDescent="0.25">
      <c r="B56" s="1">
        <v>8</v>
      </c>
      <c r="C56" s="6" t="s">
        <v>88</v>
      </c>
      <c r="D56" s="13" t="s">
        <v>89</v>
      </c>
      <c r="E56" s="2" t="s">
        <v>60</v>
      </c>
      <c r="F56" s="6">
        <v>10</v>
      </c>
      <c r="G56" s="6" t="s">
        <v>83</v>
      </c>
      <c r="H56" s="24">
        <v>128000</v>
      </c>
      <c r="I56" s="24">
        <f t="shared" si="4"/>
        <v>1280000</v>
      </c>
      <c r="J56" s="28"/>
      <c r="K56" s="28"/>
      <c r="L56" s="28" t="s">
        <v>230</v>
      </c>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row>
    <row r="57" spans="2:45" ht="105.75" customHeight="1" x14ac:dyDescent="0.25">
      <c r="B57" s="1">
        <v>9</v>
      </c>
      <c r="C57" s="6" t="s">
        <v>15</v>
      </c>
      <c r="D57" s="13" t="s">
        <v>213</v>
      </c>
      <c r="E57" s="2" t="s">
        <v>1</v>
      </c>
      <c r="F57" s="6">
        <v>20</v>
      </c>
      <c r="G57" s="6" t="s">
        <v>11</v>
      </c>
      <c r="H57" s="24">
        <v>153760</v>
      </c>
      <c r="I57" s="24">
        <f t="shared" si="4"/>
        <v>3075200</v>
      </c>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row>
    <row r="58" spans="2:45" ht="102.75" customHeight="1" x14ac:dyDescent="0.25">
      <c r="B58" s="1">
        <v>10</v>
      </c>
      <c r="C58" s="6" t="s">
        <v>16</v>
      </c>
      <c r="D58" s="13" t="s">
        <v>208</v>
      </c>
      <c r="E58" s="2" t="s">
        <v>1</v>
      </c>
      <c r="F58" s="6">
        <v>20</v>
      </c>
      <c r="G58" s="6" t="s">
        <v>10</v>
      </c>
      <c r="H58" s="24">
        <v>46240</v>
      </c>
      <c r="I58" s="24">
        <f t="shared" si="4"/>
        <v>924800</v>
      </c>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row>
    <row r="59" spans="2:45" ht="92.25" customHeight="1" x14ac:dyDescent="0.25">
      <c r="B59" s="1">
        <v>11</v>
      </c>
      <c r="C59" s="5" t="s">
        <v>90</v>
      </c>
      <c r="D59" s="13" t="s">
        <v>214</v>
      </c>
      <c r="E59" s="2" t="s">
        <v>1</v>
      </c>
      <c r="F59" s="6">
        <v>2</v>
      </c>
      <c r="G59" s="6" t="s">
        <v>11</v>
      </c>
      <c r="H59" s="24">
        <v>124800</v>
      </c>
      <c r="I59" s="24">
        <f t="shared" si="4"/>
        <v>249600</v>
      </c>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row>
    <row r="60" spans="2:45" ht="119.25" customHeight="1" x14ac:dyDescent="0.25">
      <c r="B60" s="1">
        <v>12</v>
      </c>
      <c r="C60" s="5" t="s">
        <v>202</v>
      </c>
      <c r="D60" s="13" t="s">
        <v>215</v>
      </c>
      <c r="E60" s="2" t="s">
        <v>60</v>
      </c>
      <c r="F60" s="6">
        <v>10</v>
      </c>
      <c r="G60" s="6" t="s">
        <v>11</v>
      </c>
      <c r="H60" s="24">
        <v>27200</v>
      </c>
      <c r="I60" s="24">
        <f t="shared" si="4"/>
        <v>272000</v>
      </c>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row>
    <row r="61" spans="2:45" ht="37.5" customHeight="1" x14ac:dyDescent="0.25">
      <c r="B61" s="1">
        <v>13</v>
      </c>
      <c r="C61" s="5" t="s">
        <v>91</v>
      </c>
      <c r="D61" s="8" t="s">
        <v>91</v>
      </c>
      <c r="E61" s="6" t="s">
        <v>1</v>
      </c>
      <c r="F61" s="6">
        <v>3</v>
      </c>
      <c r="G61" s="6" t="s">
        <v>11</v>
      </c>
      <c r="H61" s="24">
        <v>56000</v>
      </c>
      <c r="I61" s="24">
        <f t="shared" si="4"/>
        <v>168000</v>
      </c>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row>
    <row r="62" spans="2:45" ht="37.5" customHeight="1" x14ac:dyDescent="0.25">
      <c r="B62" s="1">
        <v>14</v>
      </c>
      <c r="C62" s="5" t="s">
        <v>92</v>
      </c>
      <c r="D62" s="8" t="s">
        <v>92</v>
      </c>
      <c r="E62" s="6" t="s">
        <v>1</v>
      </c>
      <c r="F62" s="6">
        <v>3</v>
      </c>
      <c r="G62" s="6" t="s">
        <v>11</v>
      </c>
      <c r="H62" s="24">
        <v>86400</v>
      </c>
      <c r="I62" s="24">
        <f t="shared" si="4"/>
        <v>259200</v>
      </c>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row>
    <row r="63" spans="2:45" ht="37.5" customHeight="1" x14ac:dyDescent="0.25">
      <c r="B63" s="1">
        <v>15</v>
      </c>
      <c r="C63" s="5" t="s">
        <v>93</v>
      </c>
      <c r="D63" s="8" t="s">
        <v>93</v>
      </c>
      <c r="E63" s="6" t="s">
        <v>1</v>
      </c>
      <c r="F63" s="6">
        <v>3</v>
      </c>
      <c r="G63" s="6" t="s">
        <v>11</v>
      </c>
      <c r="H63" s="24">
        <v>38400</v>
      </c>
      <c r="I63" s="24">
        <f t="shared" si="4"/>
        <v>115200</v>
      </c>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row>
    <row r="64" spans="2:45" ht="37.5" customHeight="1" x14ac:dyDescent="0.25">
      <c r="B64" s="1">
        <v>16</v>
      </c>
      <c r="C64" s="5" t="s">
        <v>22</v>
      </c>
      <c r="D64" s="8" t="s">
        <v>22</v>
      </c>
      <c r="E64" s="6" t="s">
        <v>17</v>
      </c>
      <c r="F64" s="6">
        <v>1</v>
      </c>
      <c r="G64" s="6" t="s">
        <v>11</v>
      </c>
      <c r="H64" s="24">
        <v>76800</v>
      </c>
      <c r="I64" s="24">
        <f t="shared" si="4"/>
        <v>76800</v>
      </c>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row>
    <row r="65" spans="2:45" ht="37.5" customHeight="1" x14ac:dyDescent="0.25">
      <c r="B65" s="1">
        <v>17</v>
      </c>
      <c r="C65" s="5" t="s">
        <v>18</v>
      </c>
      <c r="D65" s="8" t="s">
        <v>20</v>
      </c>
      <c r="E65" s="6" t="s">
        <v>19</v>
      </c>
      <c r="F65" s="6">
        <v>10</v>
      </c>
      <c r="G65" s="6" t="s">
        <v>11</v>
      </c>
      <c r="H65" s="24">
        <v>88000</v>
      </c>
      <c r="I65" s="24">
        <f t="shared" si="4"/>
        <v>880000</v>
      </c>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row>
    <row r="66" spans="2:45" ht="37.5" customHeight="1" x14ac:dyDescent="0.25">
      <c r="B66" s="1">
        <v>18</v>
      </c>
      <c r="C66" s="5" t="s">
        <v>94</v>
      </c>
      <c r="D66" s="8" t="s">
        <v>94</v>
      </c>
      <c r="E66" s="6" t="s">
        <v>1</v>
      </c>
      <c r="F66" s="6">
        <v>3</v>
      </c>
      <c r="G66" s="6" t="s">
        <v>11</v>
      </c>
      <c r="H66" s="24">
        <v>44800</v>
      </c>
      <c r="I66" s="24">
        <f t="shared" si="4"/>
        <v>134400</v>
      </c>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row>
    <row r="67" spans="2:45" ht="37.5" customHeight="1" x14ac:dyDescent="0.25">
      <c r="B67" s="1">
        <v>19</v>
      </c>
      <c r="C67" s="5" t="s">
        <v>95</v>
      </c>
      <c r="D67" s="8" t="s">
        <v>95</v>
      </c>
      <c r="E67" s="6" t="s">
        <v>96</v>
      </c>
      <c r="F67" s="6">
        <v>47</v>
      </c>
      <c r="G67" s="6" t="s">
        <v>11</v>
      </c>
      <c r="H67" s="24">
        <v>240000</v>
      </c>
      <c r="I67" s="24">
        <f t="shared" si="4"/>
        <v>11280000</v>
      </c>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row>
    <row r="68" spans="2:45" ht="37.5" customHeight="1" x14ac:dyDescent="0.25">
      <c r="B68" s="1">
        <v>20</v>
      </c>
      <c r="C68" s="5" t="s">
        <v>97</v>
      </c>
      <c r="D68" s="8" t="s">
        <v>98</v>
      </c>
      <c r="E68" s="6" t="s">
        <v>1</v>
      </c>
      <c r="F68" s="6">
        <v>3</v>
      </c>
      <c r="G68" s="6" t="s">
        <v>11</v>
      </c>
      <c r="H68" s="24">
        <v>41600</v>
      </c>
      <c r="I68" s="24">
        <f t="shared" si="4"/>
        <v>124800</v>
      </c>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row>
    <row r="69" spans="2:45" ht="37.5" customHeight="1" x14ac:dyDescent="0.25">
      <c r="B69" s="1">
        <v>21</v>
      </c>
      <c r="C69" s="5" t="s">
        <v>99</v>
      </c>
      <c r="D69" s="8" t="s">
        <v>100</v>
      </c>
      <c r="E69" s="6" t="s">
        <v>1</v>
      </c>
      <c r="F69" s="6">
        <v>9</v>
      </c>
      <c r="G69" s="6" t="s">
        <v>11</v>
      </c>
      <c r="H69" s="24">
        <v>24000</v>
      </c>
      <c r="I69" s="24">
        <f t="shared" si="4"/>
        <v>216000</v>
      </c>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row>
    <row r="70" spans="2:45" ht="37.5" customHeight="1" x14ac:dyDescent="0.25">
      <c r="B70" s="1">
        <v>22</v>
      </c>
      <c r="C70" s="5" t="s">
        <v>203</v>
      </c>
      <c r="D70" s="8" t="s">
        <v>101</v>
      </c>
      <c r="E70" s="6" t="s">
        <v>1</v>
      </c>
      <c r="F70" s="6">
        <v>5</v>
      </c>
      <c r="G70" s="6" t="s">
        <v>11</v>
      </c>
      <c r="H70" s="24">
        <v>72000</v>
      </c>
      <c r="I70" s="24">
        <f t="shared" si="4"/>
        <v>360000</v>
      </c>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row>
    <row r="71" spans="2:45" ht="122.25" customHeight="1" x14ac:dyDescent="0.25">
      <c r="B71" s="1">
        <v>23</v>
      </c>
      <c r="C71" s="5" t="s">
        <v>102</v>
      </c>
      <c r="D71" s="8" t="s">
        <v>218</v>
      </c>
      <c r="E71" s="6" t="s">
        <v>1</v>
      </c>
      <c r="F71" s="6">
        <v>1</v>
      </c>
      <c r="G71" s="6" t="s">
        <v>11</v>
      </c>
      <c r="H71" s="24">
        <v>280000</v>
      </c>
      <c r="I71" s="24">
        <f t="shared" si="4"/>
        <v>280000</v>
      </c>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row>
    <row r="72" spans="2:45" ht="141.75" customHeight="1" x14ac:dyDescent="0.25">
      <c r="B72" s="1">
        <v>24</v>
      </c>
      <c r="C72" s="5" t="s">
        <v>103</v>
      </c>
      <c r="D72" s="8" t="s">
        <v>217</v>
      </c>
      <c r="E72" s="6" t="s">
        <v>1</v>
      </c>
      <c r="F72" s="6">
        <v>1</v>
      </c>
      <c r="G72" s="6" t="s">
        <v>11</v>
      </c>
      <c r="H72" s="24">
        <v>728000</v>
      </c>
      <c r="I72" s="24">
        <f t="shared" si="4"/>
        <v>728000</v>
      </c>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row>
    <row r="73" spans="2:45" ht="77.25" customHeight="1" x14ac:dyDescent="0.25">
      <c r="B73" s="1">
        <v>25</v>
      </c>
      <c r="C73" s="5" t="s">
        <v>104</v>
      </c>
      <c r="D73" s="8" t="s">
        <v>216</v>
      </c>
      <c r="E73" s="6" t="s">
        <v>1</v>
      </c>
      <c r="F73" s="6">
        <v>1</v>
      </c>
      <c r="G73" s="6" t="s">
        <v>11</v>
      </c>
      <c r="H73" s="24">
        <v>12000000</v>
      </c>
      <c r="I73" s="24">
        <f t="shared" si="4"/>
        <v>12000000</v>
      </c>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row>
    <row r="74" spans="2:45" ht="72.75" customHeight="1" x14ac:dyDescent="0.25">
      <c r="B74" s="1">
        <v>26</v>
      </c>
      <c r="C74" s="5" t="s">
        <v>105</v>
      </c>
      <c r="D74" s="8" t="s">
        <v>219</v>
      </c>
      <c r="E74" s="6" t="s">
        <v>1</v>
      </c>
      <c r="F74" s="6">
        <v>4</v>
      </c>
      <c r="G74" s="6" t="s">
        <v>11</v>
      </c>
      <c r="H74" s="24">
        <v>703800</v>
      </c>
      <c r="I74" s="24">
        <f t="shared" si="4"/>
        <v>2815200</v>
      </c>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row>
    <row r="75" spans="2:45" ht="51" customHeight="1" x14ac:dyDescent="0.25">
      <c r="B75" s="1">
        <v>27</v>
      </c>
      <c r="C75" s="5" t="s">
        <v>106</v>
      </c>
      <c r="D75" s="8" t="s">
        <v>220</v>
      </c>
      <c r="E75" s="6" t="s">
        <v>1</v>
      </c>
      <c r="F75" s="6">
        <v>2</v>
      </c>
      <c r="G75" s="6" t="s">
        <v>11</v>
      </c>
      <c r="H75" s="24">
        <v>142000</v>
      </c>
      <c r="I75" s="24">
        <f t="shared" si="4"/>
        <v>284000</v>
      </c>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row>
    <row r="76" spans="2:45" ht="39.75" customHeight="1" x14ac:dyDescent="0.25">
      <c r="B76" s="1">
        <v>28</v>
      </c>
      <c r="C76" s="5" t="s">
        <v>107</v>
      </c>
      <c r="D76" s="8" t="s">
        <v>221</v>
      </c>
      <c r="E76" s="6" t="s">
        <v>1</v>
      </c>
      <c r="F76" s="6">
        <v>1</v>
      </c>
      <c r="G76" s="6" t="s">
        <v>11</v>
      </c>
      <c r="H76" s="24">
        <v>476800</v>
      </c>
      <c r="I76" s="24">
        <f t="shared" si="4"/>
        <v>476800</v>
      </c>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row>
    <row r="77" spans="2:45" ht="47.25" customHeight="1" x14ac:dyDescent="0.25">
      <c r="B77" s="1">
        <v>29</v>
      </c>
      <c r="C77" s="5" t="s">
        <v>21</v>
      </c>
      <c r="D77" s="8" t="s">
        <v>205</v>
      </c>
      <c r="E77" s="6" t="s">
        <v>1</v>
      </c>
      <c r="F77" s="6">
        <v>1</v>
      </c>
      <c r="G77" s="6" t="s">
        <v>11</v>
      </c>
      <c r="H77" s="24">
        <v>1440000</v>
      </c>
      <c r="I77" s="24">
        <f t="shared" si="4"/>
        <v>1440000</v>
      </c>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row>
    <row r="78" spans="2:45" ht="70.5" customHeight="1" x14ac:dyDescent="0.25">
      <c r="B78" s="1">
        <v>30</v>
      </c>
      <c r="C78" s="5" t="s">
        <v>108</v>
      </c>
      <c r="D78" s="8" t="s">
        <v>222</v>
      </c>
      <c r="E78" s="6" t="s">
        <v>1</v>
      </c>
      <c r="F78" s="6">
        <v>1</v>
      </c>
      <c r="G78" s="6" t="s">
        <v>11</v>
      </c>
      <c r="H78" s="24">
        <v>1169200</v>
      </c>
      <c r="I78" s="24">
        <f t="shared" si="4"/>
        <v>1169200</v>
      </c>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row>
    <row r="79" spans="2:45" ht="41.25" customHeight="1" x14ac:dyDescent="0.25">
      <c r="B79" s="1">
        <v>31</v>
      </c>
      <c r="C79" s="5" t="s">
        <v>109</v>
      </c>
      <c r="D79" s="8" t="s">
        <v>223</v>
      </c>
      <c r="E79" s="6" t="s">
        <v>1</v>
      </c>
      <c r="F79" s="6">
        <v>3</v>
      </c>
      <c r="G79" s="6" t="s">
        <v>11</v>
      </c>
      <c r="H79" s="24">
        <v>56000</v>
      </c>
      <c r="I79" s="24">
        <f t="shared" si="4"/>
        <v>168000</v>
      </c>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row>
    <row r="80" spans="2:45" ht="42.75" customHeight="1" x14ac:dyDescent="0.25">
      <c r="B80" s="1">
        <v>32</v>
      </c>
      <c r="C80" s="5" t="s">
        <v>110</v>
      </c>
      <c r="D80" s="8" t="s">
        <v>224</v>
      </c>
      <c r="E80" s="6" t="s">
        <v>1</v>
      </c>
      <c r="F80" s="6">
        <v>4</v>
      </c>
      <c r="G80" s="6" t="s">
        <v>11</v>
      </c>
      <c r="H80" s="24">
        <v>134400</v>
      </c>
      <c r="I80" s="24">
        <f t="shared" si="4"/>
        <v>537600</v>
      </c>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row>
    <row r="81" spans="2:45" ht="55.5" customHeight="1" x14ac:dyDescent="0.25">
      <c r="B81" s="1">
        <v>33</v>
      </c>
      <c r="C81" s="5" t="s">
        <v>23</v>
      </c>
      <c r="D81" s="8" t="s">
        <v>25</v>
      </c>
      <c r="E81" s="6" t="s">
        <v>24</v>
      </c>
      <c r="F81" s="6">
        <v>8</v>
      </c>
      <c r="G81" s="6" t="s">
        <v>11</v>
      </c>
      <c r="H81" s="24">
        <v>52800</v>
      </c>
      <c r="I81" s="24">
        <f t="shared" si="4"/>
        <v>422400</v>
      </c>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row>
    <row r="82" spans="2:45" ht="84.75" customHeight="1" x14ac:dyDescent="0.25">
      <c r="B82" s="1">
        <v>34</v>
      </c>
      <c r="C82" s="5" t="s">
        <v>111</v>
      </c>
      <c r="D82" s="8" t="s">
        <v>225</v>
      </c>
      <c r="E82" s="6" t="s">
        <v>1</v>
      </c>
      <c r="F82" s="6">
        <v>1</v>
      </c>
      <c r="G82" s="6" t="s">
        <v>11</v>
      </c>
      <c r="H82" s="24">
        <v>3520000</v>
      </c>
      <c r="I82" s="24">
        <f t="shared" si="4"/>
        <v>3520000</v>
      </c>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row>
    <row r="83" spans="2:45" ht="64.5" customHeight="1" x14ac:dyDescent="0.25">
      <c r="B83" s="56" t="s">
        <v>243</v>
      </c>
      <c r="C83" s="57"/>
      <c r="D83" s="57"/>
      <c r="E83" s="57"/>
      <c r="F83" s="57"/>
      <c r="G83" s="57"/>
      <c r="H83" s="58"/>
      <c r="I83" s="37">
        <f>SUM(I49:I82)</f>
        <v>71198160</v>
      </c>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row>
    <row r="84" spans="2:45" ht="37.5" customHeight="1" x14ac:dyDescent="0.25">
      <c r="B84" s="62" t="s">
        <v>199</v>
      </c>
      <c r="C84" s="63"/>
      <c r="D84" s="63"/>
      <c r="E84" s="63"/>
      <c r="F84" s="63"/>
      <c r="G84" s="63"/>
      <c r="H84" s="63"/>
      <c r="I84" s="64"/>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row>
    <row r="85" spans="2:45" s="25" customFormat="1" ht="67.5" customHeight="1" x14ac:dyDescent="0.25">
      <c r="B85" s="20" t="s">
        <v>115</v>
      </c>
      <c r="C85" s="20" t="s">
        <v>116</v>
      </c>
      <c r="D85" s="27" t="s">
        <v>117</v>
      </c>
      <c r="E85" s="21" t="s">
        <v>118</v>
      </c>
      <c r="F85" s="21" t="s">
        <v>119</v>
      </c>
      <c r="G85" s="21" t="s">
        <v>120</v>
      </c>
      <c r="H85" s="22" t="s">
        <v>204</v>
      </c>
      <c r="I85" s="22" t="s">
        <v>226</v>
      </c>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c r="AK85" s="34"/>
      <c r="AL85" s="34"/>
      <c r="AM85" s="34"/>
      <c r="AN85" s="34"/>
      <c r="AO85" s="34"/>
      <c r="AP85" s="34"/>
      <c r="AQ85" s="34"/>
      <c r="AR85" s="34"/>
      <c r="AS85" s="34"/>
    </row>
    <row r="86" spans="2:45" ht="45" x14ac:dyDescent="0.25">
      <c r="B86" s="16">
        <v>1</v>
      </c>
      <c r="C86" s="9" t="s">
        <v>121</v>
      </c>
      <c r="D86" s="9" t="s">
        <v>122</v>
      </c>
      <c r="E86" s="16" t="s">
        <v>118</v>
      </c>
      <c r="F86" s="17">
        <v>2</v>
      </c>
      <c r="G86" s="18" t="s">
        <v>123</v>
      </c>
      <c r="H86" s="44">
        <v>1132800</v>
      </c>
      <c r="I86" s="24">
        <f>+H86*F86</f>
        <v>2265600</v>
      </c>
      <c r="J86" s="28"/>
      <c r="K86" s="39"/>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row>
    <row r="87" spans="2:45" ht="45" x14ac:dyDescent="0.25">
      <c r="B87" s="16">
        <v>2</v>
      </c>
      <c r="C87" s="9" t="s">
        <v>124</v>
      </c>
      <c r="D87" s="9" t="s">
        <v>122</v>
      </c>
      <c r="E87" s="16" t="s">
        <v>118</v>
      </c>
      <c r="F87" s="17">
        <v>2</v>
      </c>
      <c r="G87" s="18" t="s">
        <v>125</v>
      </c>
      <c r="H87" s="44">
        <v>190800</v>
      </c>
      <c r="I87" s="24">
        <f t="shared" ref="I87:I118" si="5">+H87*F87</f>
        <v>381600</v>
      </c>
      <c r="J87" s="28"/>
      <c r="K87" s="39"/>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row>
    <row r="88" spans="2:45" ht="45" x14ac:dyDescent="0.25">
      <c r="B88" s="16">
        <v>3</v>
      </c>
      <c r="C88" s="9" t="s">
        <v>126</v>
      </c>
      <c r="D88" s="9" t="s">
        <v>122</v>
      </c>
      <c r="E88" s="16" t="s">
        <v>118</v>
      </c>
      <c r="F88" s="17">
        <v>2</v>
      </c>
      <c r="G88" s="18" t="s">
        <v>127</v>
      </c>
      <c r="H88" s="44">
        <v>3118880</v>
      </c>
      <c r="I88" s="24">
        <f t="shared" si="5"/>
        <v>6237760</v>
      </c>
      <c r="J88" s="28"/>
      <c r="K88" s="39"/>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row>
    <row r="89" spans="2:45" ht="45" x14ac:dyDescent="0.25">
      <c r="B89" s="16">
        <v>4</v>
      </c>
      <c r="C89" s="9" t="s">
        <v>128</v>
      </c>
      <c r="D89" s="9" t="s">
        <v>122</v>
      </c>
      <c r="E89" s="16" t="s">
        <v>118</v>
      </c>
      <c r="F89" s="17">
        <v>2</v>
      </c>
      <c r="G89" s="18" t="s">
        <v>129</v>
      </c>
      <c r="H89" s="44">
        <v>3172000</v>
      </c>
      <c r="I89" s="24">
        <f t="shared" si="5"/>
        <v>6344000</v>
      </c>
      <c r="J89" s="28"/>
      <c r="K89" s="39"/>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row>
    <row r="90" spans="2:45" ht="45" x14ac:dyDescent="0.25">
      <c r="B90" s="16">
        <v>5</v>
      </c>
      <c r="C90" s="9" t="s">
        <v>130</v>
      </c>
      <c r="D90" s="9" t="s">
        <v>122</v>
      </c>
      <c r="E90" s="16" t="s">
        <v>118</v>
      </c>
      <c r="F90" s="17">
        <v>1</v>
      </c>
      <c r="G90" s="18" t="s">
        <v>131</v>
      </c>
      <c r="H90" s="44">
        <v>4380000</v>
      </c>
      <c r="I90" s="24">
        <f t="shared" si="5"/>
        <v>4380000</v>
      </c>
      <c r="J90" s="28"/>
      <c r="K90" s="39"/>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row>
    <row r="91" spans="2:45" ht="45" x14ac:dyDescent="0.25">
      <c r="B91" s="16">
        <v>6</v>
      </c>
      <c r="C91" s="9" t="s">
        <v>132</v>
      </c>
      <c r="D91" s="26" t="s">
        <v>133</v>
      </c>
      <c r="E91" s="16" t="s">
        <v>118</v>
      </c>
      <c r="F91" s="17">
        <v>2</v>
      </c>
      <c r="G91" s="18" t="s">
        <v>134</v>
      </c>
      <c r="H91" s="44">
        <v>760000</v>
      </c>
      <c r="I91" s="24">
        <f t="shared" si="5"/>
        <v>1520000</v>
      </c>
      <c r="J91" s="28"/>
      <c r="K91" s="39"/>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row>
    <row r="92" spans="2:45" ht="45" x14ac:dyDescent="0.25">
      <c r="B92" s="16">
        <v>7</v>
      </c>
      <c r="C92" s="9" t="s">
        <v>135</v>
      </c>
      <c r="D92" s="26" t="s">
        <v>133</v>
      </c>
      <c r="E92" s="16" t="s">
        <v>118</v>
      </c>
      <c r="F92" s="17">
        <v>2</v>
      </c>
      <c r="G92" s="18" t="s">
        <v>136</v>
      </c>
      <c r="H92" s="44">
        <v>1558000</v>
      </c>
      <c r="I92" s="24">
        <f t="shared" si="5"/>
        <v>3116000</v>
      </c>
      <c r="J92" s="28"/>
      <c r="K92" s="39"/>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row>
    <row r="93" spans="2:45" ht="45" x14ac:dyDescent="0.25">
      <c r="B93" s="16">
        <v>8</v>
      </c>
      <c r="C93" s="9" t="s">
        <v>137</v>
      </c>
      <c r="D93" s="26" t="s">
        <v>133</v>
      </c>
      <c r="E93" s="16" t="s">
        <v>118</v>
      </c>
      <c r="F93" s="17">
        <v>2</v>
      </c>
      <c r="G93" s="18" t="s">
        <v>138</v>
      </c>
      <c r="H93" s="44">
        <v>2140000</v>
      </c>
      <c r="I93" s="24">
        <f t="shared" si="5"/>
        <v>4280000</v>
      </c>
      <c r="J93" s="28"/>
      <c r="K93" s="39"/>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row>
    <row r="94" spans="2:45" ht="37.5" customHeight="1" x14ac:dyDescent="0.25">
      <c r="B94" s="16">
        <v>9</v>
      </c>
      <c r="C94" s="9" t="s">
        <v>139</v>
      </c>
      <c r="D94" s="26" t="s">
        <v>140</v>
      </c>
      <c r="E94" s="16" t="s">
        <v>118</v>
      </c>
      <c r="F94" s="17">
        <v>2</v>
      </c>
      <c r="G94" s="18" t="s">
        <v>141</v>
      </c>
      <c r="H94" s="44">
        <v>130000</v>
      </c>
      <c r="I94" s="24">
        <f t="shared" si="5"/>
        <v>260000</v>
      </c>
      <c r="J94" s="28"/>
      <c r="K94" s="39"/>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row>
    <row r="95" spans="2:45" ht="37.5" customHeight="1" x14ac:dyDescent="0.25">
      <c r="B95" s="16">
        <v>10</v>
      </c>
      <c r="C95" s="9" t="s">
        <v>142</v>
      </c>
      <c r="D95" s="26" t="s">
        <v>140</v>
      </c>
      <c r="E95" s="16" t="s">
        <v>118</v>
      </c>
      <c r="F95" s="17">
        <v>2</v>
      </c>
      <c r="G95" s="18" t="s">
        <v>143</v>
      </c>
      <c r="H95" s="44">
        <v>700000</v>
      </c>
      <c r="I95" s="24">
        <f t="shared" si="5"/>
        <v>1400000</v>
      </c>
      <c r="J95" s="28"/>
      <c r="K95" s="39"/>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row>
    <row r="96" spans="2:45" ht="37.5" customHeight="1" x14ac:dyDescent="0.25">
      <c r="B96" s="16">
        <v>11</v>
      </c>
      <c r="C96" s="9" t="s">
        <v>144</v>
      </c>
      <c r="D96" s="26" t="s">
        <v>140</v>
      </c>
      <c r="E96" s="16" t="s">
        <v>118</v>
      </c>
      <c r="F96" s="17">
        <v>1</v>
      </c>
      <c r="G96" s="18" t="s">
        <v>145</v>
      </c>
      <c r="H96" s="44">
        <v>2300000</v>
      </c>
      <c r="I96" s="24">
        <f t="shared" si="5"/>
        <v>2300000</v>
      </c>
      <c r="J96" s="28"/>
      <c r="K96" s="39"/>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row>
    <row r="97" spans="2:45" ht="75" x14ac:dyDescent="0.25">
      <c r="B97" s="16">
        <v>12</v>
      </c>
      <c r="C97" s="9" t="s">
        <v>146</v>
      </c>
      <c r="D97" s="26" t="s">
        <v>147</v>
      </c>
      <c r="E97" s="16" t="s">
        <v>118</v>
      </c>
      <c r="F97" s="17">
        <v>2</v>
      </c>
      <c r="G97" s="18" t="s">
        <v>148</v>
      </c>
      <c r="H97" s="44">
        <v>1100000</v>
      </c>
      <c r="I97" s="24">
        <f t="shared" si="5"/>
        <v>2200000</v>
      </c>
      <c r="J97" s="28"/>
      <c r="K97" s="39"/>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row>
    <row r="98" spans="2:45" ht="75" x14ac:dyDescent="0.25">
      <c r="B98" s="16">
        <v>13</v>
      </c>
      <c r="C98" s="9" t="s">
        <v>149</v>
      </c>
      <c r="D98" s="26" t="s">
        <v>147</v>
      </c>
      <c r="E98" s="16" t="s">
        <v>118</v>
      </c>
      <c r="F98" s="17">
        <v>2</v>
      </c>
      <c r="G98" s="18" t="s">
        <v>150</v>
      </c>
      <c r="H98" s="44">
        <v>560000</v>
      </c>
      <c r="I98" s="24">
        <f t="shared" si="5"/>
        <v>1120000</v>
      </c>
      <c r="J98" s="28"/>
      <c r="K98" s="39"/>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row>
    <row r="99" spans="2:45" ht="75" x14ac:dyDescent="0.25">
      <c r="B99" s="16">
        <v>14</v>
      </c>
      <c r="C99" s="9" t="s">
        <v>151</v>
      </c>
      <c r="D99" s="26" t="s">
        <v>147</v>
      </c>
      <c r="E99" s="16" t="s">
        <v>118</v>
      </c>
      <c r="F99" s="17">
        <v>1</v>
      </c>
      <c r="G99" s="18" t="s">
        <v>152</v>
      </c>
      <c r="H99" s="44">
        <v>1300000</v>
      </c>
      <c r="I99" s="24">
        <f t="shared" si="5"/>
        <v>1300000</v>
      </c>
      <c r="J99" s="28"/>
      <c r="K99" s="39"/>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row>
    <row r="100" spans="2:45" ht="75" x14ac:dyDescent="0.25">
      <c r="B100" s="16">
        <v>15</v>
      </c>
      <c r="C100" s="9" t="s">
        <v>153</v>
      </c>
      <c r="D100" s="26" t="s">
        <v>147</v>
      </c>
      <c r="E100" s="16" t="s">
        <v>118</v>
      </c>
      <c r="F100" s="17">
        <v>2</v>
      </c>
      <c r="G100" s="18" t="s">
        <v>154</v>
      </c>
      <c r="H100" s="44">
        <v>900000</v>
      </c>
      <c r="I100" s="24">
        <f t="shared" si="5"/>
        <v>1800000</v>
      </c>
      <c r="J100" s="28"/>
      <c r="K100" s="39"/>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row>
    <row r="101" spans="2:45" ht="75" x14ac:dyDescent="0.25">
      <c r="B101" s="16">
        <v>16</v>
      </c>
      <c r="C101" s="9" t="s">
        <v>155</v>
      </c>
      <c r="D101" s="26" t="s">
        <v>147</v>
      </c>
      <c r="E101" s="16" t="s">
        <v>118</v>
      </c>
      <c r="F101" s="17">
        <v>2</v>
      </c>
      <c r="G101" s="18" t="s">
        <v>156</v>
      </c>
      <c r="H101" s="44">
        <v>175680</v>
      </c>
      <c r="I101" s="24">
        <f t="shared" si="5"/>
        <v>351360</v>
      </c>
      <c r="J101" s="28"/>
      <c r="K101" s="39"/>
      <c r="L101" s="24"/>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row>
    <row r="102" spans="2:45" ht="75" x14ac:dyDescent="0.25">
      <c r="B102" s="16">
        <v>17</v>
      </c>
      <c r="C102" s="9" t="s">
        <v>157</v>
      </c>
      <c r="D102" s="26" t="s">
        <v>147</v>
      </c>
      <c r="E102" s="16" t="s">
        <v>118</v>
      </c>
      <c r="F102" s="17">
        <v>2</v>
      </c>
      <c r="G102" s="18" t="s">
        <v>158</v>
      </c>
      <c r="H102" s="44">
        <v>360000</v>
      </c>
      <c r="I102" s="24">
        <f t="shared" si="5"/>
        <v>720000</v>
      </c>
      <c r="J102" s="28"/>
      <c r="K102" s="39"/>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row>
    <row r="103" spans="2:45" ht="75" x14ac:dyDescent="0.25">
      <c r="B103" s="16">
        <v>18</v>
      </c>
      <c r="C103" s="9" t="s">
        <v>159</v>
      </c>
      <c r="D103" s="26" t="s">
        <v>147</v>
      </c>
      <c r="E103" s="16" t="s">
        <v>118</v>
      </c>
      <c r="F103" s="17">
        <v>2</v>
      </c>
      <c r="G103" s="18" t="s">
        <v>160</v>
      </c>
      <c r="H103" s="44">
        <v>176000</v>
      </c>
      <c r="I103" s="24">
        <f t="shared" si="5"/>
        <v>352000</v>
      </c>
      <c r="J103" s="28"/>
      <c r="K103" s="39"/>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row>
    <row r="104" spans="2:45" ht="75" x14ac:dyDescent="0.25">
      <c r="B104" s="16">
        <v>19</v>
      </c>
      <c r="C104" s="9" t="s">
        <v>161</v>
      </c>
      <c r="D104" s="26" t="s">
        <v>147</v>
      </c>
      <c r="E104" s="16" t="s">
        <v>118</v>
      </c>
      <c r="F104" s="17">
        <v>2</v>
      </c>
      <c r="G104" s="18" t="s">
        <v>162</v>
      </c>
      <c r="H104" s="44">
        <v>175680</v>
      </c>
      <c r="I104" s="24">
        <f t="shared" si="5"/>
        <v>351360</v>
      </c>
      <c r="J104" s="28"/>
      <c r="K104" s="39"/>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row>
    <row r="105" spans="2:45" ht="75" x14ac:dyDescent="0.25">
      <c r="B105" s="16">
        <v>20</v>
      </c>
      <c r="C105" s="9" t="s">
        <v>163</v>
      </c>
      <c r="D105" s="26" t="s">
        <v>147</v>
      </c>
      <c r="E105" s="16" t="s">
        <v>118</v>
      </c>
      <c r="F105" s="17">
        <v>2</v>
      </c>
      <c r="G105" s="18" t="s">
        <v>164</v>
      </c>
      <c r="H105" s="44">
        <v>151680</v>
      </c>
      <c r="I105" s="24">
        <f t="shared" si="5"/>
        <v>303360</v>
      </c>
      <c r="J105" s="28"/>
      <c r="K105" s="39"/>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row>
    <row r="106" spans="2:45" ht="75" x14ac:dyDescent="0.25">
      <c r="B106" s="16">
        <v>21</v>
      </c>
      <c r="C106" s="9" t="s">
        <v>165</v>
      </c>
      <c r="D106" s="26" t="s">
        <v>147</v>
      </c>
      <c r="E106" s="16" t="s">
        <v>118</v>
      </c>
      <c r="F106" s="17">
        <v>2</v>
      </c>
      <c r="G106" s="18" t="s">
        <v>166</v>
      </c>
      <c r="H106" s="44">
        <v>1699280</v>
      </c>
      <c r="I106" s="24">
        <f t="shared" si="5"/>
        <v>3398560</v>
      </c>
      <c r="J106" s="28"/>
      <c r="K106" s="39"/>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row>
    <row r="107" spans="2:45" ht="75" x14ac:dyDescent="0.25">
      <c r="B107" s="16">
        <v>22</v>
      </c>
      <c r="C107" s="9" t="s">
        <v>167</v>
      </c>
      <c r="D107" s="26" t="s">
        <v>147</v>
      </c>
      <c r="E107" s="16" t="s">
        <v>118</v>
      </c>
      <c r="F107" s="17">
        <v>2</v>
      </c>
      <c r="G107" s="18" t="s">
        <v>168</v>
      </c>
      <c r="H107" s="44">
        <v>320000</v>
      </c>
      <c r="I107" s="24">
        <f t="shared" si="5"/>
        <v>640000</v>
      </c>
      <c r="J107" s="28"/>
      <c r="K107" s="39"/>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row>
    <row r="108" spans="2:45" ht="75" x14ac:dyDescent="0.25">
      <c r="B108" s="16">
        <v>23</v>
      </c>
      <c r="C108" s="9" t="s">
        <v>169</v>
      </c>
      <c r="D108" s="26" t="s">
        <v>147</v>
      </c>
      <c r="E108" s="16" t="s">
        <v>118</v>
      </c>
      <c r="F108" s="17">
        <v>2</v>
      </c>
      <c r="G108" s="18" t="s">
        <v>170</v>
      </c>
      <c r="H108" s="44">
        <v>65800</v>
      </c>
      <c r="I108" s="24">
        <f t="shared" si="5"/>
        <v>131600</v>
      </c>
      <c r="J108" s="28"/>
      <c r="K108" s="39"/>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row>
    <row r="109" spans="2:45" ht="75" x14ac:dyDescent="0.25">
      <c r="B109" s="16">
        <v>24</v>
      </c>
      <c r="C109" s="9" t="s">
        <v>171</v>
      </c>
      <c r="D109" s="26" t="s">
        <v>147</v>
      </c>
      <c r="E109" s="16" t="s">
        <v>118</v>
      </c>
      <c r="F109" s="17">
        <v>2</v>
      </c>
      <c r="G109" s="18" t="s">
        <v>172</v>
      </c>
      <c r="H109" s="44">
        <v>220000</v>
      </c>
      <c r="I109" s="24">
        <f t="shared" si="5"/>
        <v>440000</v>
      </c>
      <c r="J109" s="28"/>
      <c r="K109" s="39"/>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row>
    <row r="110" spans="2:45" ht="75" x14ac:dyDescent="0.25">
      <c r="B110" s="16">
        <v>25</v>
      </c>
      <c r="C110" s="9" t="s">
        <v>173</v>
      </c>
      <c r="D110" s="26" t="s">
        <v>147</v>
      </c>
      <c r="E110" s="16" t="s">
        <v>118</v>
      </c>
      <c r="F110" s="17">
        <v>2</v>
      </c>
      <c r="G110" s="18" t="s">
        <v>174</v>
      </c>
      <c r="H110" s="44">
        <v>46000</v>
      </c>
      <c r="I110" s="24">
        <f t="shared" si="5"/>
        <v>92000</v>
      </c>
      <c r="J110" s="28"/>
      <c r="K110" s="39"/>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row>
    <row r="111" spans="2:45" ht="75" x14ac:dyDescent="0.25">
      <c r="B111" s="16">
        <v>26</v>
      </c>
      <c r="C111" s="9" t="s">
        <v>175</v>
      </c>
      <c r="D111" s="26" t="s">
        <v>147</v>
      </c>
      <c r="E111" s="16" t="s">
        <v>118</v>
      </c>
      <c r="F111" s="17">
        <v>1</v>
      </c>
      <c r="G111" s="18" t="s">
        <v>176</v>
      </c>
      <c r="H111" s="44">
        <v>70000</v>
      </c>
      <c r="I111" s="24">
        <f t="shared" si="5"/>
        <v>70000</v>
      </c>
      <c r="J111" s="28"/>
      <c r="K111" s="39"/>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row>
    <row r="112" spans="2:45" ht="45" x14ac:dyDescent="0.25">
      <c r="B112" s="16">
        <v>27</v>
      </c>
      <c r="C112" s="19" t="s">
        <v>177</v>
      </c>
      <c r="D112" s="9" t="s">
        <v>178</v>
      </c>
      <c r="E112" s="8" t="s">
        <v>179</v>
      </c>
      <c r="F112" s="17">
        <v>10</v>
      </c>
      <c r="G112" s="18" t="s">
        <v>180</v>
      </c>
      <c r="H112" s="44">
        <v>560000</v>
      </c>
      <c r="I112" s="24">
        <f t="shared" si="5"/>
        <v>5600000</v>
      </c>
      <c r="J112" s="28"/>
      <c r="K112" s="39"/>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row>
    <row r="113" spans="1:45" ht="165" x14ac:dyDescent="0.25">
      <c r="B113" s="16">
        <v>28</v>
      </c>
      <c r="C113" s="19" t="s">
        <v>181</v>
      </c>
      <c r="D113" s="9" t="s">
        <v>182</v>
      </c>
      <c r="E113" s="8" t="s">
        <v>179</v>
      </c>
      <c r="F113" s="17">
        <v>10</v>
      </c>
      <c r="G113" s="18" t="s">
        <v>183</v>
      </c>
      <c r="H113" s="44">
        <v>2240000</v>
      </c>
      <c r="I113" s="24">
        <f t="shared" si="5"/>
        <v>22400000</v>
      </c>
      <c r="J113" s="28"/>
      <c r="K113" s="39"/>
      <c r="L113" s="38"/>
      <c r="M113" s="28"/>
      <c r="N113" s="3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row>
    <row r="114" spans="1:45" ht="75" x14ac:dyDescent="0.25">
      <c r="B114" s="16">
        <v>29</v>
      </c>
      <c r="C114" s="19" t="s">
        <v>184</v>
      </c>
      <c r="D114" s="9" t="s">
        <v>185</v>
      </c>
      <c r="E114" s="8" t="s">
        <v>179</v>
      </c>
      <c r="F114" s="17">
        <v>1</v>
      </c>
      <c r="G114" s="18" t="s">
        <v>186</v>
      </c>
      <c r="H114" s="44">
        <v>1280000</v>
      </c>
      <c r="I114" s="24">
        <f t="shared" si="5"/>
        <v>1280000</v>
      </c>
      <c r="J114" s="28"/>
      <c r="K114" s="39"/>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row>
    <row r="115" spans="1:45" ht="45" x14ac:dyDescent="0.25">
      <c r="B115" s="16">
        <v>30</v>
      </c>
      <c r="C115" s="19" t="s">
        <v>187</v>
      </c>
      <c r="D115" s="9" t="s">
        <v>188</v>
      </c>
      <c r="E115" s="8" t="s">
        <v>179</v>
      </c>
      <c r="F115" s="17">
        <v>1</v>
      </c>
      <c r="G115" s="18" t="s">
        <v>189</v>
      </c>
      <c r="H115" s="44">
        <v>1440000</v>
      </c>
      <c r="I115" s="24">
        <f t="shared" si="5"/>
        <v>1440000</v>
      </c>
      <c r="J115" s="28"/>
      <c r="K115" s="39"/>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row>
    <row r="116" spans="1:45" ht="45" x14ac:dyDescent="0.25">
      <c r="B116" s="16">
        <v>31</v>
      </c>
      <c r="C116" s="19" t="s">
        <v>190</v>
      </c>
      <c r="D116" s="9" t="s">
        <v>191</v>
      </c>
      <c r="E116" s="8" t="s">
        <v>179</v>
      </c>
      <c r="F116" s="17">
        <v>4</v>
      </c>
      <c r="G116" s="18" t="s">
        <v>192</v>
      </c>
      <c r="H116" s="44">
        <v>1280000</v>
      </c>
      <c r="I116" s="24">
        <f t="shared" si="5"/>
        <v>5120000</v>
      </c>
      <c r="J116" s="28"/>
      <c r="K116" s="39"/>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row>
    <row r="117" spans="1:45" ht="45" x14ac:dyDescent="0.25">
      <c r="B117" s="16">
        <v>32</v>
      </c>
      <c r="C117" s="19" t="s">
        <v>193</v>
      </c>
      <c r="D117" s="9" t="s">
        <v>194</v>
      </c>
      <c r="E117" s="8" t="s">
        <v>179</v>
      </c>
      <c r="F117" s="17">
        <v>8</v>
      </c>
      <c r="G117" s="18" t="s">
        <v>195</v>
      </c>
      <c r="H117" s="44">
        <v>896000</v>
      </c>
      <c r="I117" s="24">
        <f t="shared" si="5"/>
        <v>7168000</v>
      </c>
      <c r="J117" s="28"/>
      <c r="K117" s="39"/>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row>
    <row r="118" spans="1:45" ht="60" x14ac:dyDescent="0.25">
      <c r="B118" s="16">
        <v>33</v>
      </c>
      <c r="C118" s="19" t="s">
        <v>196</v>
      </c>
      <c r="D118" s="9" t="s">
        <v>197</v>
      </c>
      <c r="E118" s="8" t="s">
        <v>179</v>
      </c>
      <c r="F118" s="17">
        <v>76</v>
      </c>
      <c r="G118" s="18" t="s">
        <v>198</v>
      </c>
      <c r="H118" s="44">
        <v>70400</v>
      </c>
      <c r="I118" s="24">
        <f t="shared" si="5"/>
        <v>5350400</v>
      </c>
      <c r="J118" s="28"/>
      <c r="K118" s="39"/>
      <c r="L118" s="3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row>
    <row r="119" spans="1:45" ht="37.5" customHeight="1" x14ac:dyDescent="0.25">
      <c r="A119" s="10"/>
      <c r="B119" s="48" t="s">
        <v>242</v>
      </c>
      <c r="C119" s="48"/>
      <c r="D119" s="48"/>
      <c r="E119" s="48"/>
      <c r="F119" s="48"/>
      <c r="G119" s="48"/>
      <c r="H119" s="24"/>
      <c r="I119" s="24">
        <f>SUM(I86:I118)</f>
        <v>94113600</v>
      </c>
      <c r="J119" s="28"/>
      <c r="K119" s="39"/>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row>
    <row r="120" spans="1:45" ht="56.25" customHeight="1" x14ac:dyDescent="0.25">
      <c r="A120" s="28"/>
      <c r="B120" s="54" t="s">
        <v>231</v>
      </c>
      <c r="C120" s="55"/>
      <c r="D120" s="55"/>
      <c r="E120" s="55"/>
      <c r="F120" s="55"/>
      <c r="G120" s="55"/>
      <c r="H120" s="55"/>
      <c r="I120" s="55"/>
      <c r="J120" s="28"/>
      <c r="K120" s="39"/>
      <c r="L120" s="28"/>
      <c r="M120" s="28"/>
      <c r="N120" s="28"/>
      <c r="O120" s="28"/>
      <c r="P120" s="28"/>
      <c r="Q120" s="28"/>
      <c r="R120" s="28"/>
      <c r="S120" s="28"/>
      <c r="T120" s="33"/>
      <c r="U120" s="33"/>
      <c r="V120" s="33"/>
      <c r="W120" s="33"/>
      <c r="X120" s="33"/>
      <c r="Y120" s="33"/>
      <c r="Z120" s="33"/>
      <c r="AA120" s="33"/>
      <c r="AB120" s="33"/>
      <c r="AC120" s="33"/>
      <c r="AD120" s="33"/>
      <c r="AE120" s="33"/>
      <c r="AF120" s="33"/>
      <c r="AG120" s="33"/>
      <c r="AH120" s="33"/>
      <c r="AI120" s="33"/>
      <c r="AJ120" s="33"/>
      <c r="AK120" s="33"/>
      <c r="AL120" s="33"/>
      <c r="AM120" s="33"/>
      <c r="AN120" s="33"/>
      <c r="AO120" s="33"/>
      <c r="AP120" s="33"/>
      <c r="AQ120" s="33"/>
      <c r="AR120" s="33"/>
      <c r="AS120" s="33"/>
    </row>
    <row r="121" spans="1:45" ht="37.5" customHeight="1" x14ac:dyDescent="0.25">
      <c r="A121" s="28"/>
      <c r="B121" s="3" t="s">
        <v>0</v>
      </c>
      <c r="C121" s="3" t="s">
        <v>4</v>
      </c>
      <c r="D121" s="11" t="s">
        <v>3</v>
      </c>
      <c r="E121" s="3" t="s">
        <v>1</v>
      </c>
      <c r="F121" s="4" t="s">
        <v>2</v>
      </c>
      <c r="G121" s="4" t="s">
        <v>6</v>
      </c>
      <c r="H121" s="22" t="s">
        <v>204</v>
      </c>
      <c r="I121" s="22" t="s">
        <v>226</v>
      </c>
      <c r="J121" s="28"/>
      <c r="K121" s="39"/>
      <c r="L121" s="28"/>
      <c r="M121" s="28"/>
      <c r="N121" s="28"/>
      <c r="O121" s="28"/>
      <c r="P121" s="28"/>
      <c r="Q121" s="28"/>
      <c r="R121" s="28"/>
      <c r="S121" s="28"/>
    </row>
    <row r="122" spans="1:45" ht="37.5" customHeight="1" x14ac:dyDescent="0.25">
      <c r="A122" s="28"/>
      <c r="B122" s="1">
        <v>1</v>
      </c>
      <c r="C122" s="6" t="s">
        <v>232</v>
      </c>
      <c r="D122" s="13" t="s">
        <v>233</v>
      </c>
      <c r="E122" s="7" t="s">
        <v>238</v>
      </c>
      <c r="F122" s="6">
        <v>10</v>
      </c>
      <c r="G122" s="6" t="s">
        <v>240</v>
      </c>
      <c r="H122" s="43">
        <v>88000</v>
      </c>
      <c r="I122" s="24">
        <f>+H122*F122</f>
        <v>880000</v>
      </c>
      <c r="J122" s="28"/>
      <c r="K122" s="39"/>
      <c r="L122" s="28"/>
      <c r="M122" s="28"/>
      <c r="N122" s="28"/>
      <c r="O122" s="28"/>
      <c r="P122" s="28"/>
      <c r="Q122" s="28"/>
      <c r="R122" s="28"/>
      <c r="S122" s="28"/>
    </row>
    <row r="123" spans="1:45" ht="149.25" customHeight="1" x14ac:dyDescent="0.25">
      <c r="A123" s="28"/>
      <c r="B123" s="1">
        <v>2</v>
      </c>
      <c r="C123" s="6" t="s">
        <v>235</v>
      </c>
      <c r="D123" s="13" t="s">
        <v>234</v>
      </c>
      <c r="E123" s="7" t="s">
        <v>238</v>
      </c>
      <c r="F123" s="6">
        <v>70</v>
      </c>
      <c r="G123" s="6" t="s">
        <v>240</v>
      </c>
      <c r="H123" s="43">
        <v>232000</v>
      </c>
      <c r="I123" s="24">
        <f t="shared" ref="I123:I129" si="6">+H123*F123</f>
        <v>16240000</v>
      </c>
      <c r="J123" s="28"/>
      <c r="K123" s="39"/>
      <c r="L123" s="28"/>
      <c r="M123" s="28"/>
      <c r="N123" s="28"/>
      <c r="O123" s="28"/>
      <c r="P123" s="28"/>
      <c r="Q123" s="28"/>
      <c r="R123" s="28"/>
      <c r="S123" s="28"/>
    </row>
    <row r="124" spans="1:45" ht="157.5" customHeight="1" x14ac:dyDescent="0.25">
      <c r="A124" s="28"/>
      <c r="B124" s="1">
        <v>3</v>
      </c>
      <c r="C124" s="6" t="s">
        <v>236</v>
      </c>
      <c r="D124" s="13" t="s">
        <v>234</v>
      </c>
      <c r="E124" s="7" t="s">
        <v>238</v>
      </c>
      <c r="F124" s="6">
        <v>5</v>
      </c>
      <c r="G124" s="6" t="s">
        <v>240</v>
      </c>
      <c r="H124" s="43">
        <v>232000</v>
      </c>
      <c r="I124" s="24">
        <f t="shared" si="6"/>
        <v>1160000</v>
      </c>
      <c r="J124" s="28"/>
      <c r="K124" s="39"/>
      <c r="L124" s="28"/>
      <c r="M124" s="28"/>
      <c r="N124" s="28"/>
      <c r="O124" s="28"/>
      <c r="P124" s="28"/>
      <c r="Q124" s="28"/>
      <c r="R124" s="28"/>
      <c r="S124" s="28"/>
    </row>
    <row r="125" spans="1:45" ht="125.25" customHeight="1" x14ac:dyDescent="0.25">
      <c r="A125" s="28"/>
      <c r="B125" s="1">
        <v>4</v>
      </c>
      <c r="C125" s="6" t="s">
        <v>239</v>
      </c>
      <c r="D125" s="13" t="s">
        <v>237</v>
      </c>
      <c r="E125" s="7" t="s">
        <v>238</v>
      </c>
      <c r="F125" s="6">
        <v>30</v>
      </c>
      <c r="G125" s="6" t="s">
        <v>240</v>
      </c>
      <c r="H125" s="43">
        <v>256000</v>
      </c>
      <c r="I125" s="24">
        <f t="shared" si="6"/>
        <v>7680000</v>
      </c>
      <c r="J125" s="28"/>
      <c r="K125" s="39"/>
      <c r="L125" s="28"/>
      <c r="M125" s="28"/>
      <c r="N125" s="28"/>
      <c r="O125" s="28"/>
      <c r="P125" s="28"/>
      <c r="Q125" s="28"/>
      <c r="R125" s="28"/>
      <c r="S125" s="28"/>
    </row>
    <row r="126" spans="1:45" ht="57.75" customHeight="1" x14ac:dyDescent="0.25">
      <c r="A126" s="28"/>
      <c r="B126" s="1">
        <v>5</v>
      </c>
      <c r="C126" s="6" t="s">
        <v>232</v>
      </c>
      <c r="D126" s="13" t="s">
        <v>233</v>
      </c>
      <c r="E126" s="7" t="s">
        <v>51</v>
      </c>
      <c r="F126" s="6">
        <v>3</v>
      </c>
      <c r="G126" s="6" t="s">
        <v>240</v>
      </c>
      <c r="H126" s="43">
        <v>88000</v>
      </c>
      <c r="I126" s="24">
        <f t="shared" si="6"/>
        <v>264000</v>
      </c>
      <c r="J126" s="28"/>
      <c r="K126" s="39"/>
      <c r="L126" s="28"/>
      <c r="M126" s="28"/>
      <c r="N126" s="28"/>
      <c r="O126" s="28"/>
      <c r="P126" s="28"/>
      <c r="Q126" s="28"/>
      <c r="R126" s="28"/>
      <c r="S126" s="28"/>
    </row>
    <row r="127" spans="1:45" ht="105.75" customHeight="1" x14ac:dyDescent="0.25">
      <c r="A127" s="28"/>
      <c r="B127" s="1">
        <v>6</v>
      </c>
      <c r="C127" s="6" t="s">
        <v>235</v>
      </c>
      <c r="D127" s="13" t="s">
        <v>234</v>
      </c>
      <c r="E127" s="7" t="s">
        <v>51</v>
      </c>
      <c r="F127" s="6">
        <v>16</v>
      </c>
      <c r="G127" s="6" t="s">
        <v>240</v>
      </c>
      <c r="H127" s="43">
        <v>232000</v>
      </c>
      <c r="I127" s="24">
        <f t="shared" si="6"/>
        <v>3712000</v>
      </c>
      <c r="J127" s="28"/>
      <c r="K127" s="28"/>
      <c r="L127" s="28"/>
      <c r="M127" s="28"/>
      <c r="N127" s="28"/>
      <c r="O127" s="28"/>
      <c r="P127" s="28"/>
      <c r="Q127" s="28"/>
      <c r="R127" s="28"/>
      <c r="S127" s="28"/>
    </row>
    <row r="128" spans="1:45" ht="159.75" customHeight="1" x14ac:dyDescent="0.25">
      <c r="A128" s="28"/>
      <c r="B128" s="1">
        <v>7</v>
      </c>
      <c r="C128" s="6" t="s">
        <v>236</v>
      </c>
      <c r="D128" s="13" t="s">
        <v>234</v>
      </c>
      <c r="E128" s="7" t="s">
        <v>51</v>
      </c>
      <c r="F128" s="6">
        <v>1</v>
      </c>
      <c r="G128" s="6" t="s">
        <v>240</v>
      </c>
      <c r="H128" s="43">
        <v>232000</v>
      </c>
      <c r="I128" s="24">
        <f t="shared" si="6"/>
        <v>232000</v>
      </c>
      <c r="J128" s="28"/>
      <c r="K128" s="28"/>
      <c r="L128" s="28"/>
      <c r="M128" s="28"/>
      <c r="N128" s="28"/>
      <c r="O128" s="28"/>
      <c r="P128" s="28"/>
      <c r="Q128" s="28"/>
      <c r="R128" s="28"/>
      <c r="S128" s="28"/>
    </row>
    <row r="129" spans="1:42" ht="96" customHeight="1" x14ac:dyDescent="0.25">
      <c r="A129" s="28"/>
      <c r="B129" s="1">
        <v>8</v>
      </c>
      <c r="C129" s="6" t="s">
        <v>239</v>
      </c>
      <c r="D129" s="13" t="s">
        <v>237</v>
      </c>
      <c r="E129" s="7" t="s">
        <v>51</v>
      </c>
      <c r="F129" s="6">
        <v>6</v>
      </c>
      <c r="G129" s="6" t="s">
        <v>240</v>
      </c>
      <c r="H129" s="43">
        <v>256000</v>
      </c>
      <c r="I129" s="24">
        <f t="shared" si="6"/>
        <v>1536000</v>
      </c>
      <c r="J129" s="28"/>
      <c r="K129" s="28"/>
      <c r="L129" s="28"/>
      <c r="M129" s="28"/>
      <c r="N129" s="28"/>
      <c r="O129" s="28"/>
      <c r="P129" s="28"/>
      <c r="Q129" s="28"/>
      <c r="R129" s="28"/>
      <c r="S129" s="28"/>
    </row>
    <row r="130" spans="1:42" ht="37.5" customHeight="1" x14ac:dyDescent="0.25">
      <c r="A130" s="28"/>
      <c r="B130" s="59" t="s">
        <v>242</v>
      </c>
      <c r="C130" s="60"/>
      <c r="D130" s="60"/>
      <c r="E130" s="60"/>
      <c r="F130" s="60"/>
      <c r="G130" s="60"/>
      <c r="H130" s="61"/>
      <c r="I130" s="24">
        <f>SUM(I97:I129)</f>
        <v>187446240</v>
      </c>
      <c r="J130" s="28"/>
      <c r="K130" s="28"/>
      <c r="L130" s="28"/>
      <c r="M130" s="28"/>
      <c r="N130" s="28"/>
      <c r="O130" s="28"/>
      <c r="P130" s="28"/>
      <c r="Q130" s="28"/>
      <c r="R130" s="28"/>
      <c r="S130" s="28"/>
    </row>
    <row r="131" spans="1:42" ht="37.5" customHeight="1" x14ac:dyDescent="0.25">
      <c r="A131" s="28"/>
      <c r="B131" s="59" t="s">
        <v>241</v>
      </c>
      <c r="C131" s="60"/>
      <c r="D131" s="60"/>
      <c r="E131" s="60"/>
      <c r="F131" s="60"/>
      <c r="G131" s="60"/>
      <c r="H131" s="61"/>
      <c r="I131" s="24">
        <f>SUM(I98:I130)</f>
        <v>372692480</v>
      </c>
      <c r="J131" s="28"/>
      <c r="K131" s="28"/>
      <c r="L131" s="28"/>
      <c r="M131" s="28"/>
      <c r="N131" s="28"/>
      <c r="O131" s="28"/>
      <c r="P131" s="28"/>
      <c r="Q131" s="28"/>
      <c r="R131" s="28"/>
      <c r="S131" s="28"/>
    </row>
    <row r="132" spans="1:42" ht="37.5" customHeight="1" x14ac:dyDescent="0.25">
      <c r="A132" s="28"/>
      <c r="B132" s="29"/>
      <c r="C132" s="30"/>
      <c r="D132" s="31"/>
      <c r="E132" s="32"/>
      <c r="F132" s="30"/>
      <c r="G132" s="30"/>
      <c r="H132" s="28"/>
      <c r="I132" s="28"/>
      <c r="J132" s="28"/>
      <c r="K132" s="28"/>
      <c r="L132" s="28"/>
      <c r="M132" s="28"/>
      <c r="N132" s="28"/>
      <c r="O132" s="28"/>
      <c r="P132" s="28"/>
      <c r="Q132" s="28"/>
      <c r="R132" s="28"/>
      <c r="S132" s="28"/>
    </row>
    <row r="133" spans="1:42" ht="37.5" customHeight="1" x14ac:dyDescent="0.25">
      <c r="A133" s="28"/>
      <c r="B133" s="29"/>
      <c r="C133" s="30"/>
      <c r="D133" s="53" t="s">
        <v>256</v>
      </c>
      <c r="E133" s="53"/>
      <c r="F133" s="53"/>
      <c r="G133" s="53"/>
      <c r="H133" s="53"/>
      <c r="I133" s="53"/>
      <c r="J133" s="53"/>
      <c r="K133" s="28"/>
      <c r="L133" s="28"/>
      <c r="M133" s="28"/>
      <c r="N133" s="28"/>
      <c r="O133" s="28"/>
      <c r="P133" s="28"/>
      <c r="Q133" s="28"/>
      <c r="R133" s="28"/>
      <c r="S133" s="28"/>
    </row>
    <row r="134" spans="1:42" ht="37.5" customHeight="1" x14ac:dyDescent="0.25">
      <c r="A134" s="28"/>
      <c r="B134" s="29"/>
      <c r="C134" s="31"/>
      <c r="D134" s="29" t="s">
        <v>244</v>
      </c>
      <c r="E134" s="31"/>
      <c r="F134" s="30"/>
      <c r="G134" s="30"/>
      <c r="H134" s="28"/>
      <c r="I134" s="28"/>
      <c r="J134" s="28"/>
      <c r="K134" s="28"/>
      <c r="L134" s="28"/>
      <c r="M134" s="28"/>
      <c r="N134" s="28"/>
      <c r="O134" s="28"/>
      <c r="P134" s="28"/>
      <c r="Q134" s="28"/>
      <c r="R134" s="28"/>
      <c r="S134" s="28"/>
    </row>
    <row r="135" spans="1:42" ht="37.5" customHeight="1" x14ac:dyDescent="0.25">
      <c r="A135" s="28"/>
      <c r="B135" s="29"/>
      <c r="C135" s="31"/>
      <c r="D135" s="31" t="s">
        <v>245</v>
      </c>
      <c r="E135" s="32">
        <v>2.5000000000000001E-2</v>
      </c>
      <c r="F135" s="30"/>
      <c r="G135" s="30"/>
      <c r="H135" s="28"/>
      <c r="I135" s="28"/>
      <c r="J135" s="28"/>
      <c r="K135" s="28"/>
      <c r="L135" s="28"/>
      <c r="M135" s="28"/>
      <c r="N135" s="28"/>
      <c r="O135" s="28"/>
      <c r="P135" s="28"/>
      <c r="Q135" s="28"/>
      <c r="R135" s="28"/>
      <c r="S135" s="28"/>
      <c r="T135" s="42"/>
      <c r="U135" s="42"/>
      <c r="V135" s="42"/>
      <c r="W135" s="42"/>
      <c r="X135" s="42"/>
      <c r="Y135" s="42"/>
      <c r="Z135" s="42"/>
      <c r="AA135" s="42"/>
      <c r="AB135" s="42"/>
      <c r="AC135" s="42"/>
      <c r="AD135" s="42"/>
      <c r="AE135" s="42"/>
      <c r="AF135" s="42"/>
      <c r="AG135" s="42"/>
      <c r="AH135" s="42"/>
      <c r="AI135" s="42"/>
      <c r="AJ135" s="42"/>
      <c r="AK135" s="42"/>
      <c r="AL135" s="42"/>
      <c r="AM135" s="42"/>
      <c r="AN135" s="42"/>
      <c r="AO135" s="42"/>
    </row>
    <row r="136" spans="1:42" ht="37.5" customHeight="1" x14ac:dyDescent="0.25">
      <c r="A136" s="40"/>
      <c r="B136" s="29"/>
      <c r="C136" s="31"/>
      <c r="D136" s="31" t="s">
        <v>246</v>
      </c>
      <c r="E136" s="32">
        <v>3.5000000000000003E-2</v>
      </c>
      <c r="F136" s="30"/>
      <c r="G136" s="30"/>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41"/>
    </row>
    <row r="137" spans="1:42" ht="37.5" customHeight="1" x14ac:dyDescent="0.25">
      <c r="A137" s="40"/>
      <c r="B137" s="29"/>
      <c r="C137" s="31"/>
      <c r="D137" s="31" t="s">
        <v>247</v>
      </c>
      <c r="E137" s="32">
        <v>0.15</v>
      </c>
      <c r="F137" s="30"/>
      <c r="G137" s="30"/>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41"/>
    </row>
    <row r="138" spans="1:42" ht="37.5" customHeight="1" x14ac:dyDescent="0.25">
      <c r="A138" s="40"/>
      <c r="B138" s="29"/>
      <c r="C138" s="31"/>
      <c r="D138" s="29" t="s">
        <v>248</v>
      </c>
      <c r="E138" s="31"/>
      <c r="F138" s="30"/>
      <c r="G138" s="30"/>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41"/>
    </row>
    <row r="139" spans="1:42" ht="37.5" customHeight="1" x14ac:dyDescent="0.25">
      <c r="A139" s="40"/>
      <c r="B139" s="29"/>
      <c r="C139" s="31"/>
      <c r="D139" s="31" t="s">
        <v>249</v>
      </c>
      <c r="E139" s="32">
        <v>0.01</v>
      </c>
      <c r="F139" s="30"/>
      <c r="G139" s="30"/>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41"/>
    </row>
    <row r="140" spans="1:42" ht="37.5" customHeight="1" x14ac:dyDescent="0.25">
      <c r="A140" s="40"/>
      <c r="B140" s="29"/>
      <c r="C140" s="31"/>
      <c r="D140" s="31" t="s">
        <v>250</v>
      </c>
      <c r="E140" s="32">
        <v>5.0000000000000001E-3</v>
      </c>
      <c r="F140" s="30"/>
      <c r="G140" s="30"/>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41"/>
    </row>
    <row r="141" spans="1:42" ht="37.5" customHeight="1" x14ac:dyDescent="0.25">
      <c r="A141" s="40"/>
      <c r="B141" s="29"/>
      <c r="C141" s="31"/>
      <c r="D141" s="31" t="s">
        <v>251</v>
      </c>
      <c r="E141" s="32">
        <v>0.04</v>
      </c>
      <c r="F141" s="30"/>
      <c r="G141" s="30"/>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41"/>
    </row>
    <row r="142" spans="1:42" ht="37.5" customHeight="1" x14ac:dyDescent="0.25">
      <c r="A142" s="40"/>
      <c r="B142" s="29"/>
      <c r="C142" s="31"/>
      <c r="D142" s="31" t="s">
        <v>252</v>
      </c>
      <c r="E142" s="32">
        <v>0.02</v>
      </c>
      <c r="F142" s="30"/>
      <c r="G142" s="30"/>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41"/>
    </row>
    <row r="143" spans="1:42" ht="37.5" customHeight="1" x14ac:dyDescent="0.25">
      <c r="A143" s="40"/>
      <c r="B143" s="29"/>
      <c r="C143" s="31"/>
      <c r="D143" s="31" t="s">
        <v>253</v>
      </c>
      <c r="E143" s="32">
        <v>0.01</v>
      </c>
      <c r="F143" s="30"/>
      <c r="G143" s="30"/>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41"/>
    </row>
    <row r="144" spans="1:42" ht="37.5" customHeight="1" x14ac:dyDescent="0.25">
      <c r="A144" s="40"/>
      <c r="B144" s="29"/>
      <c r="C144" s="31"/>
      <c r="D144" s="31" t="s">
        <v>254</v>
      </c>
      <c r="E144" s="32">
        <v>3.0000000000000001E-3</v>
      </c>
      <c r="F144" s="30"/>
      <c r="G144" s="30"/>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41"/>
    </row>
    <row r="145" spans="1:42" ht="37.5" customHeight="1" x14ac:dyDescent="0.25">
      <c r="A145" s="40"/>
      <c r="B145" s="29"/>
      <c r="C145" s="31"/>
      <c r="D145" s="31" t="s">
        <v>255</v>
      </c>
      <c r="E145" s="32">
        <v>2.5000000000000001E-2</v>
      </c>
      <c r="F145" s="30"/>
      <c r="G145" s="30"/>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41"/>
    </row>
    <row r="146" spans="1:42" ht="37.5" customHeight="1" x14ac:dyDescent="0.25">
      <c r="A146" s="40"/>
      <c r="B146" s="29"/>
      <c r="C146" s="31"/>
      <c r="D146" s="30"/>
      <c r="E146" s="31"/>
      <c r="F146" s="30"/>
      <c r="G146" s="30"/>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41"/>
    </row>
    <row r="147" spans="1:42" ht="37.5" customHeight="1" x14ac:dyDescent="0.25">
      <c r="A147" s="40"/>
      <c r="B147" s="29"/>
      <c r="C147" s="31"/>
      <c r="D147" s="30"/>
      <c r="E147" s="31"/>
      <c r="F147" s="30"/>
      <c r="G147" s="30"/>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41"/>
    </row>
    <row r="148" spans="1:42" ht="37.5" customHeight="1" x14ac:dyDescent="0.25">
      <c r="A148" s="40"/>
      <c r="B148" s="29"/>
      <c r="C148" s="31"/>
      <c r="D148" s="30"/>
      <c r="E148" s="31"/>
      <c r="F148" s="30"/>
      <c r="G148" s="30"/>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41"/>
    </row>
    <row r="149" spans="1:42" ht="37.5" customHeight="1" x14ac:dyDescent="0.25">
      <c r="A149" s="40"/>
      <c r="B149" s="29"/>
      <c r="C149" s="31"/>
      <c r="D149" s="30"/>
      <c r="E149" s="31"/>
      <c r="F149" s="30"/>
      <c r="G149" s="30"/>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41"/>
    </row>
    <row r="150" spans="1:42" ht="37.5" customHeight="1" x14ac:dyDescent="0.25">
      <c r="A150" s="40"/>
      <c r="B150" s="29"/>
      <c r="C150" s="31"/>
      <c r="D150" s="30"/>
      <c r="E150" s="31"/>
      <c r="F150" s="30"/>
      <c r="G150" s="30"/>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41"/>
    </row>
    <row r="151" spans="1:42" ht="37.5" customHeight="1" x14ac:dyDescent="0.25">
      <c r="A151" s="40"/>
      <c r="B151" s="29"/>
      <c r="C151" s="31"/>
      <c r="D151" s="30"/>
      <c r="E151" s="31"/>
      <c r="F151" s="30"/>
      <c r="G151" s="30"/>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41"/>
    </row>
    <row r="152" spans="1:42" ht="37.5" customHeight="1" x14ac:dyDescent="0.25">
      <c r="A152" s="40"/>
      <c r="B152" s="29"/>
      <c r="C152" s="31"/>
      <c r="D152" s="30"/>
      <c r="E152" s="31"/>
      <c r="F152" s="30"/>
      <c r="G152" s="30"/>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41"/>
    </row>
    <row r="153" spans="1:42" ht="37.5" customHeight="1" x14ac:dyDescent="0.25">
      <c r="A153" s="40"/>
      <c r="B153" s="29"/>
      <c r="C153" s="31"/>
      <c r="D153" s="30"/>
      <c r="E153" s="31"/>
      <c r="F153" s="30"/>
      <c r="G153" s="30"/>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41"/>
    </row>
    <row r="154" spans="1:42" ht="37.5" customHeight="1" x14ac:dyDescent="0.25">
      <c r="A154" s="40"/>
      <c r="B154" s="29"/>
      <c r="C154" s="31"/>
      <c r="D154" s="30"/>
      <c r="E154" s="31"/>
      <c r="F154" s="30"/>
      <c r="G154" s="30"/>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41"/>
    </row>
    <row r="155" spans="1:42" ht="37.5" customHeight="1" x14ac:dyDescent="0.25">
      <c r="A155" s="40"/>
      <c r="B155" s="29"/>
      <c r="C155" s="31"/>
      <c r="D155" s="30"/>
      <c r="E155" s="31"/>
      <c r="F155" s="30"/>
      <c r="G155" s="30"/>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41"/>
    </row>
    <row r="156" spans="1:42" ht="37.5" customHeight="1" x14ac:dyDescent="0.25">
      <c r="A156" s="40"/>
      <c r="B156" s="29"/>
      <c r="C156" s="31"/>
      <c r="D156" s="30"/>
      <c r="E156" s="31"/>
      <c r="F156" s="30"/>
      <c r="G156" s="30"/>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41"/>
    </row>
    <row r="157" spans="1:42" ht="37.5" customHeight="1" x14ac:dyDescent="0.25">
      <c r="A157" s="40"/>
      <c r="B157" s="29"/>
      <c r="C157" s="31"/>
      <c r="D157" s="30"/>
      <c r="E157" s="31"/>
      <c r="F157" s="30"/>
      <c r="G157" s="30"/>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41"/>
    </row>
    <row r="158" spans="1:42" ht="37.5" customHeight="1" x14ac:dyDescent="0.25">
      <c r="A158" s="40"/>
      <c r="B158" s="29"/>
      <c r="C158" s="31"/>
      <c r="D158" s="30"/>
      <c r="E158" s="31"/>
      <c r="F158" s="30"/>
      <c r="G158" s="30"/>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41"/>
    </row>
    <row r="159" spans="1:42" ht="37.5" customHeight="1" x14ac:dyDescent="0.25">
      <c r="A159" s="40"/>
      <c r="B159" s="29"/>
      <c r="C159" s="31"/>
      <c r="D159" s="30"/>
      <c r="E159" s="31"/>
      <c r="F159" s="30"/>
      <c r="G159" s="30"/>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41"/>
    </row>
    <row r="160" spans="1:42" ht="37.5" customHeight="1" x14ac:dyDescent="0.25">
      <c r="A160" s="40"/>
      <c r="B160" s="29"/>
      <c r="C160" s="31"/>
      <c r="D160" s="30"/>
      <c r="E160" s="31"/>
      <c r="F160" s="30"/>
      <c r="G160" s="30"/>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41"/>
    </row>
    <row r="161" spans="1:42" ht="37.5" customHeight="1" x14ac:dyDescent="0.25">
      <c r="A161" s="40"/>
      <c r="B161" s="29"/>
      <c r="C161" s="31"/>
      <c r="D161" s="30"/>
      <c r="E161" s="31"/>
      <c r="F161" s="30"/>
      <c r="G161" s="30"/>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41"/>
    </row>
    <row r="162" spans="1:42" ht="37.5" customHeight="1" x14ac:dyDescent="0.25">
      <c r="A162" s="40"/>
      <c r="B162" s="29"/>
      <c r="C162" s="31"/>
      <c r="D162" s="30"/>
      <c r="E162" s="31"/>
      <c r="F162" s="30"/>
      <c r="G162" s="30"/>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41"/>
    </row>
    <row r="163" spans="1:42" ht="37.5" customHeight="1" x14ac:dyDescent="0.25">
      <c r="A163" s="40"/>
      <c r="B163" s="29"/>
      <c r="C163" s="31"/>
      <c r="D163" s="30"/>
      <c r="E163" s="31"/>
      <c r="F163" s="30"/>
      <c r="G163" s="30"/>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41"/>
    </row>
    <row r="164" spans="1:42" ht="37.5" customHeight="1" x14ac:dyDescent="0.25">
      <c r="A164" s="40"/>
      <c r="B164" s="29"/>
      <c r="C164" s="31"/>
      <c r="D164" s="30"/>
      <c r="E164" s="31"/>
      <c r="F164" s="30"/>
      <c r="G164" s="30"/>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41"/>
    </row>
    <row r="165" spans="1:42" ht="37.5" customHeight="1" x14ac:dyDescent="0.25">
      <c r="A165" s="40"/>
      <c r="B165" s="29"/>
      <c r="C165" s="31"/>
      <c r="D165" s="30"/>
      <c r="E165" s="31"/>
      <c r="F165" s="30"/>
      <c r="G165" s="30"/>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41"/>
    </row>
    <row r="166" spans="1:42" ht="37.5" customHeight="1" x14ac:dyDescent="0.25">
      <c r="A166" s="40"/>
      <c r="B166" s="29"/>
      <c r="C166" s="31"/>
      <c r="D166" s="30"/>
      <c r="E166" s="31"/>
      <c r="F166" s="30"/>
      <c r="G166" s="30"/>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41"/>
    </row>
    <row r="167" spans="1:42" ht="37.5" customHeight="1" x14ac:dyDescent="0.25">
      <c r="A167" s="40"/>
      <c r="B167" s="29"/>
      <c r="C167" s="31"/>
      <c r="D167" s="30"/>
      <c r="E167" s="31"/>
      <c r="F167" s="30"/>
      <c r="G167" s="30"/>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41"/>
    </row>
    <row r="168" spans="1:42" ht="37.5" customHeight="1" x14ac:dyDescent="0.25">
      <c r="A168" s="40"/>
      <c r="B168" s="29"/>
      <c r="C168" s="31"/>
      <c r="D168" s="30"/>
      <c r="E168" s="31"/>
      <c r="F168" s="30"/>
      <c r="G168" s="30"/>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41"/>
    </row>
    <row r="169" spans="1:42" ht="37.5" customHeight="1" x14ac:dyDescent="0.25">
      <c r="A169" s="40"/>
      <c r="B169" s="29"/>
      <c r="C169" s="31"/>
      <c r="D169" s="30"/>
      <c r="E169" s="31"/>
      <c r="F169" s="30"/>
      <c r="G169" s="30"/>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41"/>
    </row>
    <row r="170" spans="1:42" ht="37.5" customHeight="1" x14ac:dyDescent="0.25">
      <c r="A170" s="40"/>
      <c r="B170" s="29"/>
      <c r="C170" s="31"/>
      <c r="D170" s="30"/>
      <c r="E170" s="31"/>
      <c r="F170" s="30"/>
      <c r="G170" s="30"/>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41"/>
    </row>
    <row r="171" spans="1:42" ht="37.5" customHeight="1" x14ac:dyDescent="0.25">
      <c r="A171" s="40"/>
      <c r="B171" s="29"/>
      <c r="C171" s="31"/>
      <c r="D171" s="30"/>
      <c r="E171" s="31"/>
      <c r="F171" s="30"/>
      <c r="G171" s="30"/>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41"/>
    </row>
    <row r="172" spans="1:42" ht="37.5" customHeight="1" x14ac:dyDescent="0.25">
      <c r="A172" s="40"/>
      <c r="B172" s="29"/>
      <c r="C172" s="31"/>
      <c r="D172" s="30"/>
      <c r="E172" s="31"/>
      <c r="F172" s="30"/>
      <c r="G172" s="30"/>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41"/>
    </row>
    <row r="173" spans="1:42" ht="37.5" customHeight="1" x14ac:dyDescent="0.25">
      <c r="A173" s="40"/>
      <c r="B173" s="29"/>
      <c r="C173" s="31"/>
      <c r="D173" s="30"/>
      <c r="E173" s="31"/>
      <c r="F173" s="30"/>
      <c r="G173" s="30"/>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41"/>
    </row>
    <row r="174" spans="1:42" ht="37.5" customHeight="1" x14ac:dyDescent="0.25">
      <c r="A174" s="40"/>
      <c r="B174" s="29"/>
      <c r="C174" s="31"/>
      <c r="D174" s="30"/>
      <c r="E174" s="31"/>
      <c r="F174" s="30"/>
      <c r="G174" s="30"/>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41"/>
    </row>
    <row r="175" spans="1:42" ht="37.5" customHeight="1" x14ac:dyDescent="0.25">
      <c r="A175" s="40"/>
      <c r="B175" s="29"/>
      <c r="C175" s="31"/>
      <c r="D175" s="30"/>
      <c r="E175" s="31"/>
      <c r="F175" s="30"/>
      <c r="G175" s="30"/>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41"/>
    </row>
    <row r="176" spans="1:42" ht="37.5" customHeight="1" x14ac:dyDescent="0.25">
      <c r="A176" s="40"/>
      <c r="B176" s="29"/>
      <c r="C176" s="31"/>
      <c r="D176" s="30"/>
      <c r="E176" s="31"/>
      <c r="F176" s="30"/>
      <c r="G176" s="30"/>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41"/>
    </row>
    <row r="177" spans="1:42" ht="37.5" customHeight="1" x14ac:dyDescent="0.25">
      <c r="A177" s="40"/>
      <c r="B177" s="29"/>
      <c r="C177" s="31"/>
      <c r="D177" s="30"/>
      <c r="E177" s="31"/>
      <c r="F177" s="30"/>
      <c r="G177" s="30"/>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41"/>
    </row>
    <row r="178" spans="1:42" ht="37.5" customHeight="1" x14ac:dyDescent="0.25">
      <c r="A178" s="40"/>
      <c r="B178" s="29"/>
      <c r="C178" s="31"/>
      <c r="D178" s="30"/>
      <c r="E178" s="31"/>
      <c r="F178" s="30"/>
      <c r="G178" s="30"/>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41"/>
    </row>
    <row r="179" spans="1:42" ht="37.5" customHeight="1" x14ac:dyDescent="0.25">
      <c r="A179" s="40"/>
      <c r="B179" s="29"/>
      <c r="C179" s="31"/>
      <c r="D179" s="30"/>
      <c r="E179" s="31"/>
      <c r="F179" s="30"/>
      <c r="G179" s="30"/>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41"/>
    </row>
    <row r="180" spans="1:42" ht="37.5" customHeight="1" x14ac:dyDescent="0.25">
      <c r="A180" s="40"/>
      <c r="B180" s="29"/>
      <c r="C180" s="31"/>
      <c r="D180" s="30"/>
      <c r="E180" s="31"/>
      <c r="F180" s="30"/>
      <c r="G180" s="30"/>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41"/>
    </row>
    <row r="181" spans="1:42" ht="37.5" customHeight="1" x14ac:dyDescent="0.25">
      <c r="A181" s="40"/>
      <c r="B181" s="29"/>
      <c r="C181" s="31"/>
      <c r="D181" s="30"/>
      <c r="E181" s="31"/>
      <c r="F181" s="30"/>
      <c r="G181" s="30"/>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41"/>
    </row>
    <row r="182" spans="1:42" ht="37.5" customHeight="1" x14ac:dyDescent="0.25">
      <c r="A182" s="40"/>
      <c r="B182" s="29"/>
      <c r="C182" s="31"/>
      <c r="D182" s="30"/>
      <c r="E182" s="31"/>
      <c r="F182" s="30"/>
      <c r="G182" s="30"/>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41"/>
    </row>
    <row r="183" spans="1:42" ht="37.5" customHeight="1" x14ac:dyDescent="0.25">
      <c r="A183" s="40"/>
      <c r="B183" s="29"/>
      <c r="C183" s="31"/>
      <c r="D183" s="30"/>
      <c r="E183" s="31"/>
      <c r="F183" s="30"/>
      <c r="G183" s="30"/>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41"/>
    </row>
    <row r="184" spans="1:42" ht="37.5" customHeight="1" x14ac:dyDescent="0.25">
      <c r="A184" s="40"/>
      <c r="B184" s="29"/>
      <c r="C184" s="31"/>
      <c r="D184" s="30"/>
      <c r="E184" s="31"/>
      <c r="F184" s="30"/>
      <c r="G184" s="30"/>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41"/>
    </row>
    <row r="185" spans="1:42" ht="37.5" customHeight="1" x14ac:dyDescent="0.25">
      <c r="A185" s="40"/>
      <c r="B185" s="29"/>
      <c r="C185" s="31"/>
      <c r="D185" s="30"/>
      <c r="E185" s="31"/>
      <c r="F185" s="30"/>
      <c r="G185" s="30"/>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41"/>
    </row>
    <row r="186" spans="1:42" ht="37.5" customHeight="1" x14ac:dyDescent="0.25">
      <c r="A186" s="40"/>
      <c r="B186" s="29"/>
      <c r="C186" s="31"/>
      <c r="D186" s="30"/>
      <c r="E186" s="31"/>
      <c r="F186" s="30"/>
      <c r="G186" s="30"/>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41"/>
    </row>
    <row r="187" spans="1:42" ht="37.5" customHeight="1" x14ac:dyDescent="0.25">
      <c r="A187" s="40"/>
      <c r="B187" s="29"/>
      <c r="C187" s="31"/>
      <c r="D187" s="30"/>
      <c r="E187" s="31"/>
      <c r="F187" s="30"/>
      <c r="G187" s="30"/>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41"/>
    </row>
    <row r="188" spans="1:42" ht="37.5" customHeight="1" x14ac:dyDescent="0.25">
      <c r="A188" s="40"/>
      <c r="B188" s="29"/>
      <c r="C188" s="31"/>
      <c r="D188" s="30"/>
      <c r="E188" s="31"/>
      <c r="F188" s="30"/>
      <c r="G188" s="30"/>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41"/>
    </row>
    <row r="189" spans="1:42" ht="37.5" customHeight="1" x14ac:dyDescent="0.25">
      <c r="A189" s="40"/>
      <c r="B189" s="29"/>
      <c r="C189" s="31"/>
      <c r="D189" s="30"/>
      <c r="E189" s="31"/>
      <c r="F189" s="30"/>
      <c r="G189" s="30"/>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41"/>
    </row>
    <row r="190" spans="1:42" ht="37.5" customHeight="1" x14ac:dyDescent="0.25">
      <c r="A190" s="40"/>
      <c r="B190" s="29"/>
      <c r="C190" s="31"/>
      <c r="D190" s="30"/>
      <c r="E190" s="31"/>
      <c r="F190" s="30"/>
      <c r="G190" s="30"/>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41"/>
    </row>
    <row r="191" spans="1:42" ht="37.5" customHeight="1" x14ac:dyDescent="0.25">
      <c r="A191" s="40"/>
      <c r="B191" s="29"/>
      <c r="C191" s="31"/>
      <c r="D191" s="30"/>
      <c r="E191" s="31"/>
      <c r="F191" s="30"/>
      <c r="G191" s="30"/>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41"/>
    </row>
    <row r="192" spans="1:42" ht="37.5" customHeight="1" x14ac:dyDescent="0.25">
      <c r="A192" s="40"/>
      <c r="B192" s="29"/>
      <c r="C192" s="31"/>
      <c r="D192" s="30"/>
      <c r="E192" s="31"/>
      <c r="F192" s="30"/>
      <c r="G192" s="30"/>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41"/>
    </row>
    <row r="193" spans="1:42" ht="37.5" customHeight="1" x14ac:dyDescent="0.25">
      <c r="A193" s="40"/>
      <c r="B193" s="29"/>
      <c r="C193" s="31"/>
      <c r="D193" s="30"/>
      <c r="E193" s="31"/>
      <c r="F193" s="30"/>
      <c r="G193" s="30"/>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41"/>
    </row>
    <row r="194" spans="1:42" ht="37.5" customHeight="1" x14ac:dyDescent="0.25">
      <c r="A194" s="40"/>
      <c r="B194" s="29"/>
      <c r="C194" s="31"/>
      <c r="D194" s="30"/>
      <c r="E194" s="31"/>
      <c r="F194" s="30"/>
      <c r="G194" s="30"/>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41"/>
    </row>
    <row r="195" spans="1:42" ht="37.5" customHeight="1" x14ac:dyDescent="0.25">
      <c r="A195" s="40"/>
      <c r="B195" s="29"/>
      <c r="C195" s="31"/>
      <c r="D195" s="30"/>
      <c r="E195" s="31"/>
      <c r="F195" s="30"/>
      <c r="G195" s="30"/>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c r="AO195" s="28"/>
      <c r="AP195" s="41"/>
    </row>
    <row r="196" spans="1:42" ht="37.5" customHeight="1" x14ac:dyDescent="0.25">
      <c r="A196" s="40"/>
      <c r="B196" s="29"/>
      <c r="C196" s="31"/>
      <c r="D196" s="30"/>
      <c r="E196" s="31"/>
      <c r="F196" s="30"/>
      <c r="G196" s="30"/>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c r="AO196" s="28"/>
      <c r="AP196" s="41"/>
    </row>
    <row r="197" spans="1:42" ht="37.5" customHeight="1" x14ac:dyDescent="0.25">
      <c r="A197" s="40"/>
      <c r="B197" s="29"/>
      <c r="C197" s="31"/>
      <c r="D197" s="30"/>
      <c r="E197" s="31"/>
      <c r="F197" s="30"/>
      <c r="G197" s="30"/>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c r="AO197" s="28"/>
      <c r="AP197" s="41"/>
    </row>
    <row r="198" spans="1:42" ht="37.5" customHeight="1" x14ac:dyDescent="0.25">
      <c r="A198" s="40"/>
      <c r="B198" s="29"/>
      <c r="C198" s="31"/>
      <c r="D198" s="30"/>
      <c r="E198" s="31"/>
      <c r="F198" s="30"/>
      <c r="G198" s="30"/>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c r="AO198" s="28"/>
      <c r="AP198" s="41"/>
    </row>
    <row r="199" spans="1:42" ht="37.5" customHeight="1" x14ac:dyDescent="0.25">
      <c r="A199" s="40"/>
      <c r="B199" s="29"/>
      <c r="C199" s="31"/>
      <c r="D199" s="30"/>
      <c r="E199" s="31"/>
      <c r="F199" s="30"/>
      <c r="G199" s="30"/>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c r="AO199" s="28"/>
      <c r="AP199" s="41"/>
    </row>
    <row r="200" spans="1:42" ht="37.5" customHeight="1" x14ac:dyDescent="0.25">
      <c r="A200" s="40"/>
      <c r="B200" s="29"/>
      <c r="C200" s="31"/>
      <c r="D200" s="30"/>
      <c r="E200" s="31"/>
      <c r="F200" s="30"/>
      <c r="G200" s="30"/>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c r="AO200" s="28"/>
      <c r="AP200" s="41"/>
    </row>
    <row r="201" spans="1:42" ht="37.5" customHeight="1" x14ac:dyDescent="0.25">
      <c r="A201" s="40"/>
      <c r="B201" s="29"/>
      <c r="C201" s="31"/>
      <c r="D201" s="30"/>
      <c r="E201" s="31"/>
      <c r="F201" s="30"/>
      <c r="G201" s="30"/>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c r="AN201" s="28"/>
      <c r="AO201" s="28"/>
      <c r="AP201" s="41"/>
    </row>
    <row r="202" spans="1:42" ht="37.5" customHeight="1" x14ac:dyDescent="0.25">
      <c r="A202" s="40"/>
      <c r="B202" s="29"/>
      <c r="C202" s="31"/>
      <c r="D202" s="30"/>
      <c r="E202" s="31"/>
      <c r="F202" s="30"/>
      <c r="G202" s="30"/>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c r="AN202" s="28"/>
      <c r="AO202" s="28"/>
      <c r="AP202" s="41"/>
    </row>
    <row r="203" spans="1:42" ht="37.5" customHeight="1" x14ac:dyDescent="0.25">
      <c r="A203" s="40"/>
      <c r="B203" s="29"/>
      <c r="C203" s="31"/>
      <c r="D203" s="30"/>
      <c r="E203" s="31"/>
      <c r="F203" s="30"/>
      <c r="G203" s="30"/>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41"/>
    </row>
    <row r="204" spans="1:42" ht="37.5" customHeight="1" x14ac:dyDescent="0.25">
      <c r="A204" s="40"/>
      <c r="B204" s="29"/>
      <c r="C204" s="31"/>
      <c r="D204" s="30"/>
      <c r="E204" s="31"/>
      <c r="F204" s="30"/>
      <c r="G204" s="30"/>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c r="AN204" s="28"/>
      <c r="AO204" s="28"/>
      <c r="AP204" s="41"/>
    </row>
    <row r="205" spans="1:42" ht="37.5" customHeight="1" x14ac:dyDescent="0.25">
      <c r="A205" s="40"/>
      <c r="B205" s="29"/>
      <c r="C205" s="31"/>
      <c r="D205" s="30"/>
      <c r="E205" s="31"/>
      <c r="F205" s="30"/>
      <c r="G205" s="30"/>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c r="AN205" s="28"/>
      <c r="AO205" s="28"/>
      <c r="AP205" s="41"/>
    </row>
    <row r="206" spans="1:42" ht="37.5" customHeight="1" x14ac:dyDescent="0.25">
      <c r="A206" s="40"/>
      <c r="B206" s="29"/>
      <c r="C206" s="31"/>
      <c r="D206" s="30"/>
      <c r="E206" s="31"/>
      <c r="F206" s="30"/>
      <c r="G206" s="30"/>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c r="AN206" s="28"/>
      <c r="AO206" s="28"/>
      <c r="AP206" s="41"/>
    </row>
    <row r="207" spans="1:42" ht="37.5" customHeight="1" x14ac:dyDescent="0.25">
      <c r="A207" s="40"/>
      <c r="B207" s="29"/>
      <c r="C207" s="31"/>
      <c r="D207" s="30"/>
      <c r="E207" s="31"/>
      <c r="F207" s="30"/>
      <c r="G207" s="30"/>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c r="AN207" s="28"/>
      <c r="AO207" s="28"/>
      <c r="AP207" s="41"/>
    </row>
    <row r="208" spans="1:42" ht="37.5" customHeight="1" x14ac:dyDescent="0.25">
      <c r="A208" s="40"/>
      <c r="B208" s="29"/>
      <c r="C208" s="31"/>
      <c r="D208" s="30"/>
      <c r="E208" s="31"/>
      <c r="F208" s="30"/>
      <c r="G208" s="30"/>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c r="AN208" s="28"/>
      <c r="AO208" s="28"/>
      <c r="AP208" s="41"/>
    </row>
    <row r="209" spans="1:42" ht="37.5" customHeight="1" x14ac:dyDescent="0.25">
      <c r="A209" s="40"/>
      <c r="B209" s="29"/>
      <c r="C209" s="31"/>
      <c r="D209" s="30"/>
      <c r="E209" s="31"/>
      <c r="F209" s="30"/>
      <c r="G209" s="30"/>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c r="AN209" s="28"/>
      <c r="AO209" s="28"/>
      <c r="AP209" s="41"/>
    </row>
    <row r="210" spans="1:42" ht="37.5" customHeight="1" x14ac:dyDescent="0.25">
      <c r="A210" s="40"/>
      <c r="B210" s="29"/>
      <c r="C210" s="31"/>
      <c r="D210" s="30"/>
      <c r="E210" s="31"/>
      <c r="F210" s="30"/>
      <c r="G210" s="30"/>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c r="AN210" s="28"/>
      <c r="AO210" s="28"/>
      <c r="AP210" s="41"/>
    </row>
    <row r="211" spans="1:42" ht="37.5" customHeight="1" x14ac:dyDescent="0.25">
      <c r="A211" s="40"/>
      <c r="B211" s="29"/>
      <c r="C211" s="31"/>
      <c r="D211" s="30"/>
      <c r="E211" s="31"/>
      <c r="F211" s="30"/>
      <c r="G211" s="30"/>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c r="AN211" s="28"/>
      <c r="AO211" s="28"/>
      <c r="AP211" s="41"/>
    </row>
    <row r="212" spans="1:42" ht="37.5" customHeight="1" x14ac:dyDescent="0.25">
      <c r="A212" s="40"/>
      <c r="B212" s="29"/>
      <c r="C212" s="31"/>
      <c r="D212" s="30"/>
      <c r="E212" s="31"/>
      <c r="F212" s="30"/>
      <c r="G212" s="30"/>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c r="AN212" s="28"/>
      <c r="AO212" s="28"/>
      <c r="AP212" s="41"/>
    </row>
    <row r="213" spans="1:42" ht="37.5" customHeight="1" x14ac:dyDescent="0.25">
      <c r="A213" s="40"/>
      <c r="B213" s="29"/>
      <c r="C213" s="31"/>
      <c r="D213" s="30"/>
      <c r="E213" s="31"/>
      <c r="F213" s="30"/>
      <c r="G213" s="30"/>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c r="AN213" s="28"/>
      <c r="AO213" s="28"/>
      <c r="AP213" s="41"/>
    </row>
    <row r="214" spans="1:42" ht="37.5" customHeight="1" x14ac:dyDescent="0.25">
      <c r="A214" s="40"/>
      <c r="B214" s="29"/>
      <c r="C214" s="31"/>
      <c r="D214" s="30"/>
      <c r="E214" s="31"/>
      <c r="F214" s="30"/>
      <c r="G214" s="30"/>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c r="AN214" s="28"/>
      <c r="AO214" s="28"/>
      <c r="AP214" s="41"/>
    </row>
    <row r="215" spans="1:42" ht="37.5" customHeight="1" x14ac:dyDescent="0.25">
      <c r="A215" s="40"/>
      <c r="B215" s="29"/>
      <c r="C215" s="31"/>
      <c r="D215" s="30"/>
      <c r="E215" s="31"/>
      <c r="F215" s="30"/>
      <c r="G215" s="30"/>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c r="AN215" s="28"/>
      <c r="AO215" s="28"/>
      <c r="AP215" s="41"/>
    </row>
    <row r="216" spans="1:42" ht="37.5" customHeight="1" x14ac:dyDescent="0.25">
      <c r="A216" s="40"/>
      <c r="B216" s="29"/>
      <c r="C216" s="31"/>
      <c r="D216" s="30"/>
      <c r="E216" s="31"/>
      <c r="F216" s="30"/>
      <c r="G216" s="30"/>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c r="AN216" s="28"/>
      <c r="AO216" s="28"/>
      <c r="AP216" s="41"/>
    </row>
    <row r="217" spans="1:42" ht="37.5" customHeight="1" x14ac:dyDescent="0.25">
      <c r="A217" s="40"/>
      <c r="B217" s="29"/>
      <c r="C217" s="31"/>
      <c r="D217" s="30"/>
      <c r="E217" s="31"/>
      <c r="F217" s="30"/>
      <c r="G217" s="30"/>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41"/>
    </row>
    <row r="218" spans="1:42" ht="37.5" customHeight="1" x14ac:dyDescent="0.25">
      <c r="A218" s="40"/>
      <c r="B218" s="29"/>
      <c r="C218" s="31"/>
      <c r="D218" s="30"/>
      <c r="E218" s="31"/>
      <c r="F218" s="30"/>
      <c r="G218" s="30"/>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c r="AO218" s="28"/>
      <c r="AP218" s="41"/>
    </row>
    <row r="219" spans="1:42" ht="37.5" customHeight="1" x14ac:dyDescent="0.25">
      <c r="A219" s="40"/>
      <c r="B219" s="29"/>
      <c r="C219" s="31"/>
      <c r="D219" s="30"/>
      <c r="E219" s="31"/>
      <c r="F219" s="30"/>
      <c r="G219" s="30"/>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41"/>
    </row>
    <row r="220" spans="1:42" ht="37.5" customHeight="1" x14ac:dyDescent="0.25">
      <c r="A220" s="40"/>
      <c r="B220" s="29"/>
      <c r="C220" s="31"/>
      <c r="D220" s="30"/>
      <c r="E220" s="31"/>
      <c r="F220" s="30"/>
      <c r="G220" s="30"/>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41"/>
    </row>
    <row r="221" spans="1:42" ht="37.5" customHeight="1" x14ac:dyDescent="0.25">
      <c r="A221" s="40"/>
      <c r="B221" s="29"/>
      <c r="C221" s="31"/>
      <c r="D221" s="30"/>
      <c r="E221" s="31"/>
      <c r="F221" s="30"/>
      <c r="G221" s="30"/>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41"/>
    </row>
    <row r="222" spans="1:42" ht="37.5" customHeight="1" x14ac:dyDescent="0.25">
      <c r="A222" s="40"/>
      <c r="B222" s="29"/>
      <c r="C222" s="31"/>
      <c r="D222" s="30"/>
      <c r="E222" s="31"/>
      <c r="F222" s="30"/>
      <c r="G222" s="30"/>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41"/>
    </row>
    <row r="223" spans="1:42" ht="37.5" customHeight="1" x14ac:dyDescent="0.25">
      <c r="A223" s="40"/>
      <c r="B223" s="29"/>
      <c r="C223" s="31"/>
      <c r="D223" s="30"/>
      <c r="E223" s="31"/>
      <c r="F223" s="30"/>
      <c r="G223" s="30"/>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41"/>
    </row>
    <row r="224" spans="1:42" ht="37.5" customHeight="1" x14ac:dyDescent="0.25">
      <c r="A224" s="40"/>
      <c r="B224" s="29"/>
      <c r="C224" s="31"/>
      <c r="D224" s="30"/>
      <c r="E224" s="31"/>
      <c r="F224" s="30"/>
      <c r="G224" s="30"/>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41"/>
    </row>
    <row r="225" spans="1:42" ht="37.5" customHeight="1" x14ac:dyDescent="0.25">
      <c r="A225" s="40"/>
      <c r="B225" s="29"/>
      <c r="C225" s="31"/>
      <c r="D225" s="30"/>
      <c r="E225" s="31"/>
      <c r="F225" s="30"/>
      <c r="G225" s="30"/>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41"/>
    </row>
    <row r="226" spans="1:42" ht="37.5" customHeight="1" x14ac:dyDescent="0.25">
      <c r="A226" s="40"/>
      <c r="B226" s="29"/>
      <c r="C226" s="31"/>
      <c r="D226" s="30"/>
      <c r="E226" s="31"/>
      <c r="F226" s="30"/>
      <c r="G226" s="30"/>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41"/>
    </row>
    <row r="227" spans="1:42" ht="37.5" customHeight="1" x14ac:dyDescent="0.25">
      <c r="A227" s="40"/>
      <c r="B227" s="29"/>
      <c r="C227" s="31"/>
      <c r="D227" s="30"/>
      <c r="E227" s="31"/>
      <c r="F227" s="30"/>
      <c r="G227" s="30"/>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41"/>
    </row>
    <row r="228" spans="1:42" ht="37.5" customHeight="1" x14ac:dyDescent="0.25">
      <c r="A228" s="40"/>
      <c r="B228" s="29"/>
      <c r="C228" s="31"/>
      <c r="D228" s="30"/>
      <c r="E228" s="31"/>
      <c r="F228" s="30"/>
      <c r="G228" s="30"/>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41"/>
    </row>
    <row r="229" spans="1:42" ht="37.5" customHeight="1" x14ac:dyDescent="0.25">
      <c r="A229" s="40"/>
      <c r="B229" s="29"/>
      <c r="C229" s="31"/>
      <c r="D229" s="30"/>
      <c r="E229" s="31"/>
      <c r="F229" s="30"/>
      <c r="G229" s="30"/>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41"/>
    </row>
    <row r="230" spans="1:42" ht="37.5" customHeight="1" x14ac:dyDescent="0.25">
      <c r="A230" s="40"/>
      <c r="B230" s="29"/>
      <c r="C230" s="31"/>
      <c r="D230" s="30"/>
      <c r="E230" s="31"/>
      <c r="F230" s="30"/>
      <c r="G230" s="30"/>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41"/>
    </row>
    <row r="231" spans="1:42" ht="37.5" customHeight="1" x14ac:dyDescent="0.25">
      <c r="A231" s="40"/>
      <c r="B231" s="29"/>
      <c r="C231" s="31"/>
      <c r="D231" s="30"/>
      <c r="E231" s="31"/>
      <c r="F231" s="30"/>
      <c r="G231" s="30"/>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41"/>
    </row>
    <row r="232" spans="1:42" ht="37.5" customHeight="1" x14ac:dyDescent="0.25">
      <c r="A232" s="40"/>
      <c r="B232" s="29"/>
      <c r="C232" s="31"/>
      <c r="D232" s="30"/>
      <c r="E232" s="31"/>
      <c r="F232" s="30"/>
      <c r="G232" s="30"/>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c r="AN232" s="28"/>
      <c r="AO232" s="28"/>
      <c r="AP232" s="41"/>
    </row>
    <row r="233" spans="1:42" ht="37.5" customHeight="1" x14ac:dyDescent="0.25">
      <c r="A233" s="40"/>
      <c r="B233" s="29"/>
      <c r="C233" s="31"/>
      <c r="D233" s="30"/>
      <c r="E233" s="31"/>
      <c r="F233" s="30"/>
      <c r="G233" s="30"/>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c r="AN233" s="28"/>
      <c r="AO233" s="28"/>
      <c r="AP233" s="41"/>
    </row>
    <row r="234" spans="1:42" ht="37.5" customHeight="1" x14ac:dyDescent="0.25">
      <c r="A234" s="40"/>
      <c r="B234" s="29"/>
      <c r="C234" s="31"/>
      <c r="D234" s="30"/>
      <c r="E234" s="31"/>
      <c r="F234" s="30"/>
      <c r="G234" s="30"/>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c r="AN234" s="28"/>
      <c r="AO234" s="28"/>
      <c r="AP234" s="41"/>
    </row>
    <row r="235" spans="1:42" ht="37.5" customHeight="1" x14ac:dyDescent="0.25">
      <c r="A235" s="40"/>
      <c r="B235" s="29"/>
      <c r="C235" s="31"/>
      <c r="D235" s="30"/>
      <c r="E235" s="31"/>
      <c r="F235" s="30"/>
      <c r="G235" s="30"/>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c r="AN235" s="28"/>
      <c r="AO235" s="28"/>
      <c r="AP235" s="41"/>
    </row>
    <row r="236" spans="1:42" ht="37.5" customHeight="1" x14ac:dyDescent="0.25">
      <c r="A236" s="40"/>
      <c r="B236" s="29"/>
      <c r="C236" s="31"/>
      <c r="D236" s="30"/>
      <c r="E236" s="31"/>
      <c r="F236" s="30"/>
      <c r="G236" s="30"/>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c r="AN236" s="28"/>
      <c r="AO236" s="28"/>
      <c r="AP236" s="41"/>
    </row>
    <row r="237" spans="1:42" ht="37.5" customHeight="1" x14ac:dyDescent="0.25">
      <c r="A237" s="40"/>
      <c r="B237" s="29"/>
      <c r="C237" s="31"/>
      <c r="D237" s="30"/>
      <c r="E237" s="31"/>
      <c r="F237" s="30"/>
      <c r="G237" s="30"/>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c r="AN237" s="28"/>
      <c r="AO237" s="28"/>
      <c r="AP237" s="41"/>
    </row>
    <row r="238" spans="1:42" ht="37.5" customHeight="1" x14ac:dyDescent="0.25">
      <c r="A238" s="40"/>
      <c r="B238" s="29"/>
      <c r="C238" s="31"/>
      <c r="D238" s="30"/>
      <c r="E238" s="31"/>
      <c r="F238" s="30"/>
      <c r="G238" s="30"/>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41"/>
    </row>
    <row r="239" spans="1:42" ht="37.5" customHeight="1" x14ac:dyDescent="0.25">
      <c r="A239" s="40"/>
      <c r="B239" s="29"/>
      <c r="C239" s="31"/>
      <c r="D239" s="30"/>
      <c r="E239" s="31"/>
      <c r="F239" s="30"/>
      <c r="G239" s="30"/>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c r="AN239" s="28"/>
      <c r="AO239" s="28"/>
      <c r="AP239" s="41"/>
    </row>
    <row r="240" spans="1:42" ht="37.5" customHeight="1" x14ac:dyDescent="0.25">
      <c r="A240" s="40"/>
      <c r="B240" s="29"/>
      <c r="C240" s="31"/>
      <c r="D240" s="30"/>
      <c r="E240" s="31"/>
      <c r="F240" s="30"/>
      <c r="G240" s="30"/>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c r="AN240" s="28"/>
      <c r="AO240" s="28"/>
      <c r="AP240" s="41"/>
    </row>
    <row r="241" spans="1:42" ht="37.5" customHeight="1" x14ac:dyDescent="0.25">
      <c r="A241" s="40"/>
      <c r="B241" s="29"/>
      <c r="C241" s="31"/>
      <c r="D241" s="30"/>
      <c r="E241" s="31"/>
      <c r="F241" s="30"/>
      <c r="G241" s="30"/>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c r="AN241" s="28"/>
      <c r="AO241" s="28"/>
      <c r="AP241" s="41"/>
    </row>
    <row r="242" spans="1:42" ht="37.5" customHeight="1" x14ac:dyDescent="0.25">
      <c r="A242" s="40"/>
      <c r="B242" s="29"/>
      <c r="C242" s="31"/>
      <c r="D242" s="30"/>
      <c r="E242" s="31"/>
      <c r="F242" s="30"/>
      <c r="G242" s="30"/>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c r="AN242" s="28"/>
      <c r="AO242" s="28"/>
      <c r="AP242" s="41"/>
    </row>
    <row r="243" spans="1:42" ht="37.5" customHeight="1" x14ac:dyDescent="0.25">
      <c r="A243" s="40"/>
      <c r="B243" s="29"/>
      <c r="C243" s="31"/>
      <c r="D243" s="30"/>
      <c r="E243" s="31"/>
      <c r="F243" s="30"/>
      <c r="G243" s="30"/>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c r="AN243" s="28"/>
      <c r="AO243" s="28"/>
      <c r="AP243" s="41"/>
    </row>
    <row r="244" spans="1:42" ht="37.5" customHeight="1" x14ac:dyDescent="0.25">
      <c r="A244" s="40"/>
      <c r="B244" s="29"/>
      <c r="C244" s="31"/>
      <c r="D244" s="30"/>
      <c r="E244" s="31"/>
      <c r="F244" s="30"/>
      <c r="G244" s="30"/>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c r="AN244" s="28"/>
      <c r="AO244" s="28"/>
      <c r="AP244" s="41"/>
    </row>
    <row r="245" spans="1:42" ht="37.5" customHeight="1" x14ac:dyDescent="0.25">
      <c r="A245" s="40"/>
      <c r="B245" s="29"/>
      <c r="C245" s="31"/>
      <c r="D245" s="30"/>
      <c r="E245" s="31"/>
      <c r="F245" s="30"/>
      <c r="G245" s="30"/>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41"/>
    </row>
    <row r="246" spans="1:42" ht="37.5" customHeight="1" x14ac:dyDescent="0.25">
      <c r="A246" s="40"/>
      <c r="B246" s="29"/>
      <c r="C246" s="31"/>
      <c r="D246" s="30"/>
      <c r="E246" s="31"/>
      <c r="F246" s="30"/>
      <c r="G246" s="30"/>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c r="AN246" s="28"/>
      <c r="AO246" s="28"/>
      <c r="AP246" s="41"/>
    </row>
    <row r="247" spans="1:42" ht="37.5" customHeight="1" x14ac:dyDescent="0.25">
      <c r="A247" s="40"/>
      <c r="B247" s="29"/>
      <c r="C247" s="31"/>
      <c r="D247" s="30"/>
      <c r="E247" s="31"/>
      <c r="F247" s="30"/>
      <c r="G247" s="30"/>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c r="AN247" s="28"/>
      <c r="AO247" s="28"/>
      <c r="AP247" s="41"/>
    </row>
    <row r="248" spans="1:42" ht="37.5" customHeight="1" x14ac:dyDescent="0.25">
      <c r="A248" s="40"/>
      <c r="B248" s="29"/>
      <c r="C248" s="31"/>
      <c r="D248" s="30"/>
      <c r="E248" s="31"/>
      <c r="F248" s="30"/>
      <c r="G248" s="30"/>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c r="AN248" s="28"/>
      <c r="AO248" s="28"/>
      <c r="AP248" s="41"/>
    </row>
    <row r="249" spans="1:42" ht="37.5" customHeight="1" x14ac:dyDescent="0.25">
      <c r="A249" s="40"/>
      <c r="B249" s="29"/>
      <c r="C249" s="31"/>
      <c r="D249" s="30"/>
      <c r="E249" s="31"/>
      <c r="F249" s="30"/>
      <c r="G249" s="30"/>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c r="AN249" s="28"/>
      <c r="AO249" s="28"/>
      <c r="AP249" s="41"/>
    </row>
    <row r="250" spans="1:42" ht="37.5" customHeight="1" x14ac:dyDescent="0.25">
      <c r="A250" s="40"/>
      <c r="B250" s="29"/>
      <c r="C250" s="31"/>
      <c r="D250" s="30"/>
      <c r="E250" s="31"/>
      <c r="F250" s="30"/>
      <c r="G250" s="30"/>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c r="AN250" s="28"/>
      <c r="AO250" s="28"/>
      <c r="AP250" s="41"/>
    </row>
    <row r="251" spans="1:42" ht="37.5" customHeight="1" x14ac:dyDescent="0.25">
      <c r="A251" s="40"/>
      <c r="B251" s="29"/>
      <c r="C251" s="31"/>
      <c r="D251" s="30"/>
      <c r="E251" s="31"/>
      <c r="F251" s="30"/>
      <c r="G251" s="30"/>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c r="AN251" s="28"/>
      <c r="AO251" s="28"/>
      <c r="AP251" s="41"/>
    </row>
    <row r="252" spans="1:42" ht="37.5" customHeight="1" x14ac:dyDescent="0.25">
      <c r="A252" s="40"/>
      <c r="B252" s="29"/>
      <c r="C252" s="31"/>
      <c r="D252" s="30"/>
      <c r="E252" s="31"/>
      <c r="F252" s="30"/>
      <c r="G252" s="30"/>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c r="AN252" s="28"/>
      <c r="AO252" s="28"/>
      <c r="AP252" s="41"/>
    </row>
    <row r="253" spans="1:42" ht="37.5" customHeight="1" x14ac:dyDescent="0.25">
      <c r="A253" s="40"/>
      <c r="B253" s="29"/>
      <c r="C253" s="31"/>
      <c r="D253" s="30"/>
      <c r="E253" s="31"/>
      <c r="F253" s="30"/>
      <c r="G253" s="30"/>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c r="AN253" s="28"/>
      <c r="AO253" s="28"/>
      <c r="AP253" s="41"/>
    </row>
    <row r="254" spans="1:42" ht="37.5" customHeight="1" x14ac:dyDescent="0.25">
      <c r="A254" s="40"/>
      <c r="B254" s="29"/>
      <c r="C254" s="31"/>
      <c r="D254" s="30"/>
      <c r="E254" s="31"/>
      <c r="F254" s="30"/>
      <c r="G254" s="30"/>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c r="AO254" s="28"/>
      <c r="AP254" s="41"/>
    </row>
    <row r="255" spans="1:42" ht="37.5" customHeight="1" x14ac:dyDescent="0.25">
      <c r="A255" s="40"/>
      <c r="B255" s="29"/>
      <c r="C255" s="31"/>
      <c r="D255" s="30"/>
      <c r="E255" s="31"/>
      <c r="F255" s="30"/>
      <c r="G255" s="30"/>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c r="AN255" s="28"/>
      <c r="AO255" s="28"/>
      <c r="AP255" s="41"/>
    </row>
    <row r="256" spans="1:42" ht="37.5" customHeight="1" x14ac:dyDescent="0.25">
      <c r="A256" s="40"/>
      <c r="B256" s="29"/>
      <c r="C256" s="31"/>
      <c r="D256" s="30"/>
      <c r="E256" s="31"/>
      <c r="F256" s="30"/>
      <c r="G256" s="30"/>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c r="AN256" s="28"/>
      <c r="AO256" s="28"/>
      <c r="AP256" s="41"/>
    </row>
    <row r="257" spans="1:42" ht="37.5" customHeight="1" x14ac:dyDescent="0.25">
      <c r="A257" s="40"/>
      <c r="B257" s="29"/>
      <c r="C257" s="31"/>
      <c r="D257" s="30"/>
      <c r="E257" s="31"/>
      <c r="F257" s="30"/>
      <c r="G257" s="30"/>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c r="AN257" s="28"/>
      <c r="AO257" s="28"/>
      <c r="AP257" s="41"/>
    </row>
    <row r="258" spans="1:42" ht="37.5" customHeight="1" x14ac:dyDescent="0.25">
      <c r="A258" s="40"/>
      <c r="B258" s="29"/>
      <c r="C258" s="31"/>
      <c r="D258" s="30"/>
      <c r="E258" s="31"/>
      <c r="F258" s="30"/>
      <c r="G258" s="30"/>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c r="AN258" s="28"/>
      <c r="AO258" s="28"/>
      <c r="AP258" s="41"/>
    </row>
    <row r="259" spans="1:42" ht="37.5" customHeight="1" x14ac:dyDescent="0.25">
      <c r="A259" s="40"/>
      <c r="B259" s="29"/>
      <c r="C259" s="31"/>
      <c r="D259" s="30"/>
      <c r="E259" s="31"/>
      <c r="F259" s="30"/>
      <c r="G259" s="30"/>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c r="AN259" s="28"/>
      <c r="AO259" s="28"/>
      <c r="AP259" s="41"/>
    </row>
    <row r="260" spans="1:42" ht="37.5" customHeight="1" x14ac:dyDescent="0.25">
      <c r="A260" s="40"/>
      <c r="B260" s="29"/>
      <c r="C260" s="31"/>
      <c r="D260" s="30"/>
      <c r="E260" s="31"/>
      <c r="F260" s="30"/>
      <c r="G260" s="30"/>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c r="AN260" s="28"/>
      <c r="AO260" s="28"/>
      <c r="AP260" s="41"/>
    </row>
    <row r="261" spans="1:42" ht="37.5" customHeight="1" x14ac:dyDescent="0.25">
      <c r="A261" s="40"/>
      <c r="B261" s="29"/>
      <c r="C261" s="31"/>
      <c r="D261" s="30"/>
      <c r="E261" s="31"/>
      <c r="F261" s="30"/>
      <c r="G261" s="30"/>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c r="AN261" s="28"/>
      <c r="AO261" s="28"/>
      <c r="AP261" s="41"/>
    </row>
    <row r="262" spans="1:42" ht="37.5" customHeight="1" x14ac:dyDescent="0.25">
      <c r="A262" s="40"/>
      <c r="B262" s="29"/>
      <c r="C262" s="31"/>
      <c r="D262" s="30"/>
      <c r="E262" s="31"/>
      <c r="F262" s="30"/>
      <c r="G262" s="30"/>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c r="AN262" s="28"/>
      <c r="AO262" s="28"/>
      <c r="AP262" s="41"/>
    </row>
    <row r="263" spans="1:42" ht="37.5" customHeight="1" x14ac:dyDescent="0.25">
      <c r="A263" s="40"/>
      <c r="B263" s="29"/>
      <c r="C263" s="31"/>
      <c r="D263" s="30"/>
      <c r="E263" s="31"/>
      <c r="F263" s="30"/>
      <c r="G263" s="30"/>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c r="AN263" s="28"/>
      <c r="AO263" s="28"/>
      <c r="AP263" s="41"/>
    </row>
    <row r="264" spans="1:42" ht="37.5" customHeight="1" x14ac:dyDescent="0.25">
      <c r="A264" s="40"/>
      <c r="B264" s="29"/>
      <c r="C264" s="31"/>
      <c r="D264" s="30"/>
      <c r="E264" s="31"/>
      <c r="F264" s="30"/>
      <c r="G264" s="30"/>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c r="AN264" s="28"/>
      <c r="AO264" s="28"/>
      <c r="AP264" s="41"/>
    </row>
    <row r="265" spans="1:42" ht="37.5" customHeight="1" x14ac:dyDescent="0.25">
      <c r="A265" s="40"/>
      <c r="B265" s="29"/>
      <c r="C265" s="31"/>
      <c r="D265" s="30"/>
      <c r="E265" s="31"/>
      <c r="F265" s="30"/>
      <c r="G265" s="30"/>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c r="AN265" s="28"/>
      <c r="AO265" s="28"/>
      <c r="AP265" s="41"/>
    </row>
    <row r="266" spans="1:42" ht="37.5" customHeight="1" x14ac:dyDescent="0.25">
      <c r="A266" s="40"/>
      <c r="B266" s="29"/>
      <c r="C266" s="31"/>
      <c r="D266" s="30"/>
      <c r="E266" s="31"/>
      <c r="F266" s="30"/>
      <c r="G266" s="30"/>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c r="AN266" s="28"/>
      <c r="AO266" s="28"/>
      <c r="AP266" s="41"/>
    </row>
    <row r="267" spans="1:42" ht="37.5" customHeight="1" x14ac:dyDescent="0.25">
      <c r="A267" s="40"/>
      <c r="B267" s="29"/>
      <c r="C267" s="31"/>
      <c r="D267" s="30"/>
      <c r="E267" s="31"/>
      <c r="F267" s="30"/>
      <c r="G267" s="30"/>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c r="AN267" s="28"/>
      <c r="AO267" s="28"/>
      <c r="AP267" s="41"/>
    </row>
    <row r="268" spans="1:42" ht="37.5" customHeight="1" x14ac:dyDescent="0.25">
      <c r="A268" s="40"/>
      <c r="B268" s="29"/>
      <c r="C268" s="31"/>
      <c r="D268" s="30"/>
      <c r="E268" s="31"/>
      <c r="F268" s="30"/>
      <c r="G268" s="30"/>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c r="AN268" s="28"/>
      <c r="AO268" s="28"/>
      <c r="AP268" s="41"/>
    </row>
    <row r="269" spans="1:42" ht="37.5" customHeight="1" x14ac:dyDescent="0.25">
      <c r="A269" s="40"/>
      <c r="B269" s="29"/>
      <c r="C269" s="31"/>
      <c r="D269" s="30"/>
      <c r="E269" s="31"/>
      <c r="F269" s="30"/>
      <c r="G269" s="30"/>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c r="AN269" s="28"/>
      <c r="AO269" s="28"/>
      <c r="AP269" s="41"/>
    </row>
    <row r="270" spans="1:42" ht="37.5" customHeight="1" x14ac:dyDescent="0.25">
      <c r="A270" s="40"/>
      <c r="B270" s="29"/>
      <c r="C270" s="31"/>
      <c r="D270" s="30"/>
      <c r="E270" s="31"/>
      <c r="F270" s="30"/>
      <c r="G270" s="30"/>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c r="AN270" s="28"/>
      <c r="AO270" s="28"/>
      <c r="AP270" s="41"/>
    </row>
    <row r="271" spans="1:42" ht="37.5" customHeight="1" x14ac:dyDescent="0.25">
      <c r="A271" s="40"/>
      <c r="B271" s="29"/>
      <c r="C271" s="31"/>
      <c r="D271" s="30"/>
      <c r="E271" s="31"/>
      <c r="F271" s="30"/>
      <c r="G271" s="30"/>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c r="AN271" s="28"/>
      <c r="AO271" s="28"/>
      <c r="AP271" s="41"/>
    </row>
    <row r="272" spans="1:42" ht="37.5" customHeight="1" x14ac:dyDescent="0.25">
      <c r="A272" s="40"/>
      <c r="B272" s="29"/>
      <c r="C272" s="31"/>
      <c r="D272" s="30"/>
      <c r="E272" s="31"/>
      <c r="F272" s="30"/>
      <c r="G272" s="30"/>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c r="AN272" s="28"/>
      <c r="AO272" s="28"/>
      <c r="AP272" s="41"/>
    </row>
    <row r="273" spans="1:42" ht="37.5" customHeight="1" x14ac:dyDescent="0.25">
      <c r="A273" s="40"/>
      <c r="B273" s="29"/>
      <c r="C273" s="31"/>
      <c r="D273" s="30"/>
      <c r="E273" s="31"/>
      <c r="F273" s="30"/>
      <c r="G273" s="30"/>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c r="AN273" s="28"/>
      <c r="AO273" s="28"/>
      <c r="AP273" s="41"/>
    </row>
    <row r="274" spans="1:42" ht="37.5" customHeight="1" x14ac:dyDescent="0.25">
      <c r="A274" s="40"/>
      <c r="B274" s="29"/>
      <c r="C274" s="31"/>
      <c r="D274" s="30"/>
      <c r="E274" s="31"/>
      <c r="F274" s="30"/>
      <c r="G274" s="30"/>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c r="AN274" s="28"/>
      <c r="AO274" s="28"/>
      <c r="AP274" s="41"/>
    </row>
    <row r="275" spans="1:42" ht="37.5" customHeight="1" x14ac:dyDescent="0.25">
      <c r="A275" s="40"/>
      <c r="B275" s="29"/>
      <c r="C275" s="31"/>
      <c r="D275" s="30"/>
      <c r="E275" s="31"/>
      <c r="F275" s="30"/>
      <c r="G275" s="30"/>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c r="AN275" s="28"/>
      <c r="AO275" s="28"/>
      <c r="AP275" s="41"/>
    </row>
    <row r="276" spans="1:42" ht="37.5" customHeight="1" x14ac:dyDescent="0.25">
      <c r="A276" s="40"/>
      <c r="B276" s="29"/>
      <c r="C276" s="31"/>
      <c r="D276" s="30"/>
      <c r="E276" s="31"/>
      <c r="F276" s="30"/>
      <c r="G276" s="30"/>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c r="AN276" s="28"/>
      <c r="AO276" s="28"/>
      <c r="AP276" s="41"/>
    </row>
    <row r="277" spans="1:42" ht="37.5" customHeight="1" x14ac:dyDescent="0.25">
      <c r="A277" s="40"/>
      <c r="B277" s="29"/>
      <c r="C277" s="31"/>
      <c r="D277" s="30"/>
      <c r="E277" s="31"/>
      <c r="F277" s="30"/>
      <c r="G277" s="30"/>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c r="AN277" s="28"/>
      <c r="AO277" s="28"/>
      <c r="AP277" s="41"/>
    </row>
    <row r="278" spans="1:42" ht="37.5" customHeight="1" x14ac:dyDescent="0.25">
      <c r="A278" s="40"/>
      <c r="B278" s="29"/>
      <c r="C278" s="31"/>
      <c r="D278" s="30"/>
      <c r="E278" s="31"/>
      <c r="F278" s="30"/>
      <c r="G278" s="30"/>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c r="AN278" s="28"/>
      <c r="AO278" s="28"/>
      <c r="AP278" s="41"/>
    </row>
    <row r="279" spans="1:42" ht="37.5" customHeight="1" x14ac:dyDescent="0.25">
      <c r="A279" s="40"/>
      <c r="B279" s="29"/>
      <c r="C279" s="31"/>
      <c r="D279" s="30"/>
      <c r="E279" s="31"/>
      <c r="F279" s="30"/>
      <c r="G279" s="30"/>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c r="AN279" s="28"/>
      <c r="AO279" s="28"/>
      <c r="AP279" s="41"/>
    </row>
    <row r="280" spans="1:42" ht="37.5" customHeight="1" x14ac:dyDescent="0.25">
      <c r="A280" s="40"/>
      <c r="B280" s="29"/>
      <c r="C280" s="31"/>
      <c r="D280" s="30"/>
      <c r="E280" s="31"/>
      <c r="F280" s="30"/>
      <c r="G280" s="30"/>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c r="AN280" s="28"/>
      <c r="AO280" s="28"/>
      <c r="AP280" s="41"/>
    </row>
    <row r="281" spans="1:42" ht="37.5" customHeight="1" x14ac:dyDescent="0.25">
      <c r="A281" s="40"/>
      <c r="B281" s="29"/>
      <c r="C281" s="31"/>
      <c r="D281" s="30"/>
      <c r="E281" s="31"/>
      <c r="F281" s="30"/>
      <c r="G281" s="30"/>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c r="AN281" s="28"/>
      <c r="AO281" s="28"/>
      <c r="AP281" s="41"/>
    </row>
    <row r="282" spans="1:42" ht="37.5" customHeight="1" x14ac:dyDescent="0.25">
      <c r="A282" s="40"/>
      <c r="B282" s="29"/>
      <c r="C282" s="31"/>
      <c r="D282" s="30"/>
      <c r="E282" s="31"/>
      <c r="F282" s="30"/>
      <c r="G282" s="30"/>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c r="AN282" s="28"/>
      <c r="AO282" s="28"/>
      <c r="AP282" s="41"/>
    </row>
    <row r="283" spans="1:42" ht="37.5" customHeight="1" x14ac:dyDescent="0.25">
      <c r="A283" s="40"/>
      <c r="B283" s="29"/>
      <c r="C283" s="31"/>
      <c r="D283" s="30"/>
      <c r="E283" s="31"/>
      <c r="F283" s="30"/>
      <c r="G283" s="30"/>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c r="AN283" s="28"/>
      <c r="AO283" s="28"/>
      <c r="AP283" s="41"/>
    </row>
    <row r="284" spans="1:42" ht="37.5" customHeight="1" x14ac:dyDescent="0.25">
      <c r="A284" s="40"/>
      <c r="B284" s="29"/>
      <c r="C284" s="31"/>
      <c r="D284" s="30"/>
      <c r="E284" s="31"/>
      <c r="F284" s="30"/>
      <c r="G284" s="30"/>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41"/>
    </row>
    <row r="285" spans="1:42" ht="37.5" customHeight="1" x14ac:dyDescent="0.25">
      <c r="A285" s="40"/>
      <c r="B285" s="29"/>
      <c r="C285" s="31"/>
      <c r="D285" s="30"/>
      <c r="E285" s="31"/>
      <c r="F285" s="30"/>
      <c r="G285" s="30"/>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c r="AN285" s="28"/>
      <c r="AO285" s="28"/>
      <c r="AP285" s="41"/>
    </row>
    <row r="286" spans="1:42" ht="37.5" customHeight="1" x14ac:dyDescent="0.25">
      <c r="A286" s="40"/>
      <c r="B286" s="29"/>
      <c r="C286" s="31"/>
      <c r="D286" s="30"/>
      <c r="E286" s="31"/>
      <c r="F286" s="30"/>
      <c r="G286" s="30"/>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c r="AN286" s="28"/>
      <c r="AO286" s="28"/>
      <c r="AP286" s="41"/>
    </row>
    <row r="287" spans="1:42" ht="37.5" customHeight="1" x14ac:dyDescent="0.25">
      <c r="A287" s="40"/>
      <c r="B287" s="29"/>
      <c r="C287" s="31"/>
      <c r="D287" s="30"/>
      <c r="E287" s="31"/>
      <c r="F287" s="30"/>
      <c r="G287" s="30"/>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41"/>
    </row>
    <row r="288" spans="1:42" ht="37.5" customHeight="1" x14ac:dyDescent="0.25">
      <c r="A288" s="40"/>
      <c r="B288" s="29"/>
      <c r="C288" s="31"/>
      <c r="D288" s="30"/>
      <c r="E288" s="31"/>
      <c r="F288" s="30"/>
      <c r="G288" s="30"/>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c r="AN288" s="28"/>
      <c r="AO288" s="28"/>
      <c r="AP288" s="41"/>
    </row>
    <row r="289" spans="1:42" ht="37.5" customHeight="1" x14ac:dyDescent="0.25">
      <c r="A289" s="40"/>
      <c r="B289" s="29"/>
      <c r="C289" s="31"/>
      <c r="D289" s="30"/>
      <c r="E289" s="31"/>
      <c r="F289" s="30"/>
      <c r="G289" s="30"/>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c r="AN289" s="28"/>
      <c r="AO289" s="28"/>
      <c r="AP289" s="41"/>
    </row>
    <row r="290" spans="1:42" ht="37.5" customHeight="1" x14ac:dyDescent="0.25">
      <c r="A290" s="40"/>
      <c r="B290" s="29"/>
      <c r="C290" s="31"/>
      <c r="D290" s="30"/>
      <c r="E290" s="31"/>
      <c r="F290" s="30"/>
      <c r="G290" s="30"/>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c r="AN290" s="28"/>
      <c r="AO290" s="28"/>
      <c r="AP290" s="41"/>
    </row>
    <row r="291" spans="1:42" ht="37.5" customHeight="1" x14ac:dyDescent="0.25">
      <c r="A291" s="40"/>
      <c r="B291" s="29"/>
      <c r="C291" s="31"/>
      <c r="D291" s="30"/>
      <c r="E291" s="31"/>
      <c r="F291" s="30"/>
      <c r="G291" s="30"/>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c r="AN291" s="28"/>
      <c r="AO291" s="28"/>
      <c r="AP291" s="41"/>
    </row>
    <row r="292" spans="1:42" ht="37.5" customHeight="1" x14ac:dyDescent="0.25">
      <c r="A292" s="40"/>
      <c r="B292" s="29"/>
      <c r="C292" s="31"/>
      <c r="D292" s="30"/>
      <c r="E292" s="31"/>
      <c r="F292" s="30"/>
      <c r="G292" s="30"/>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c r="AN292" s="28"/>
      <c r="AO292" s="28"/>
      <c r="AP292" s="41"/>
    </row>
    <row r="293" spans="1:42" ht="37.5" customHeight="1" x14ac:dyDescent="0.25">
      <c r="A293" s="40"/>
      <c r="B293" s="29"/>
      <c r="C293" s="31"/>
      <c r="D293" s="30"/>
      <c r="E293" s="31"/>
      <c r="F293" s="30"/>
      <c r="G293" s="30"/>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c r="AN293" s="28"/>
      <c r="AO293" s="28"/>
      <c r="AP293" s="41"/>
    </row>
    <row r="294" spans="1:42" ht="37.5" customHeight="1" x14ac:dyDescent="0.25">
      <c r="A294" s="40"/>
      <c r="B294" s="29"/>
      <c r="C294" s="31"/>
      <c r="D294" s="30"/>
      <c r="E294" s="31"/>
      <c r="F294" s="30"/>
      <c r="G294" s="30"/>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c r="AN294" s="28"/>
      <c r="AO294" s="28"/>
      <c r="AP294" s="41"/>
    </row>
    <row r="295" spans="1:42" ht="37.5" customHeight="1" x14ac:dyDescent="0.25">
      <c r="A295" s="40"/>
      <c r="B295" s="29"/>
      <c r="C295" s="31"/>
      <c r="D295" s="30"/>
      <c r="E295" s="31"/>
      <c r="F295" s="30"/>
      <c r="G295" s="30"/>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c r="AN295" s="28"/>
      <c r="AO295" s="28"/>
      <c r="AP295" s="41"/>
    </row>
    <row r="296" spans="1:42" ht="37.5" customHeight="1" x14ac:dyDescent="0.25">
      <c r="A296" s="40"/>
      <c r="B296" s="29"/>
      <c r="C296" s="31"/>
      <c r="D296" s="30"/>
      <c r="E296" s="31"/>
      <c r="F296" s="30"/>
      <c r="G296" s="30"/>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c r="AN296" s="28"/>
      <c r="AO296" s="28"/>
      <c r="AP296" s="41"/>
    </row>
    <row r="297" spans="1:42" ht="37.5" customHeight="1" x14ac:dyDescent="0.25">
      <c r="A297" s="40"/>
      <c r="B297" s="29"/>
      <c r="C297" s="31"/>
      <c r="D297" s="30"/>
      <c r="E297" s="31"/>
      <c r="F297" s="30"/>
      <c r="G297" s="30"/>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c r="AN297" s="28"/>
      <c r="AO297" s="28"/>
      <c r="AP297" s="41"/>
    </row>
    <row r="298" spans="1:42" ht="37.5" customHeight="1" x14ac:dyDescent="0.25">
      <c r="A298" s="40"/>
      <c r="B298" s="29"/>
      <c r="C298" s="31"/>
      <c r="D298" s="30"/>
      <c r="E298" s="31"/>
      <c r="F298" s="30"/>
      <c r="G298" s="30"/>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c r="AN298" s="28"/>
      <c r="AO298" s="28"/>
      <c r="AP298" s="41"/>
    </row>
    <row r="299" spans="1:42" ht="37.5" customHeight="1" x14ac:dyDescent="0.25">
      <c r="A299" s="40"/>
      <c r="B299" s="29"/>
      <c r="C299" s="31"/>
      <c r="D299" s="30"/>
      <c r="E299" s="31"/>
      <c r="F299" s="30"/>
      <c r="G299" s="30"/>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41"/>
    </row>
    <row r="300" spans="1:42" ht="37.5" customHeight="1" x14ac:dyDescent="0.25">
      <c r="A300" s="40"/>
      <c r="B300" s="29"/>
      <c r="C300" s="31"/>
      <c r="D300" s="30"/>
      <c r="E300" s="31"/>
      <c r="F300" s="30"/>
      <c r="G300" s="30"/>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c r="AN300" s="28"/>
      <c r="AO300" s="28"/>
      <c r="AP300" s="41"/>
    </row>
    <row r="301" spans="1:42" ht="37.5" customHeight="1" x14ac:dyDescent="0.25">
      <c r="A301" s="40"/>
      <c r="B301" s="29"/>
      <c r="C301" s="31"/>
      <c r="D301" s="30"/>
      <c r="E301" s="31"/>
      <c r="F301" s="30"/>
      <c r="G301" s="30"/>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c r="AN301" s="28"/>
      <c r="AO301" s="28"/>
      <c r="AP301" s="41"/>
    </row>
    <row r="302" spans="1:42" ht="37.5" customHeight="1" x14ac:dyDescent="0.25">
      <c r="A302" s="40"/>
      <c r="B302" s="29"/>
      <c r="C302" s="31"/>
      <c r="D302" s="30"/>
      <c r="E302" s="31"/>
      <c r="F302" s="30"/>
      <c r="G302" s="30"/>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c r="AN302" s="28"/>
      <c r="AO302" s="28"/>
      <c r="AP302" s="41"/>
    </row>
    <row r="303" spans="1:42" ht="37.5" customHeight="1" x14ac:dyDescent="0.25">
      <c r="A303" s="40"/>
      <c r="B303" s="29"/>
      <c r="C303" s="31"/>
      <c r="D303" s="30"/>
      <c r="E303" s="31"/>
      <c r="F303" s="30"/>
      <c r="G303" s="30"/>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41"/>
    </row>
    <row r="304" spans="1:42" ht="37.5" customHeight="1" x14ac:dyDescent="0.25">
      <c r="A304" s="40"/>
      <c r="B304" s="29"/>
      <c r="C304" s="31"/>
      <c r="D304" s="30"/>
      <c r="E304" s="31"/>
      <c r="F304" s="30"/>
      <c r="G304" s="30"/>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41"/>
    </row>
    <row r="305" spans="1:42" ht="37.5" customHeight="1" x14ac:dyDescent="0.25">
      <c r="A305" s="40"/>
      <c r="B305" s="29"/>
      <c r="C305" s="31"/>
      <c r="D305" s="30"/>
      <c r="E305" s="31"/>
      <c r="F305" s="30"/>
      <c r="G305" s="30"/>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c r="AN305" s="28"/>
      <c r="AO305" s="28"/>
      <c r="AP305" s="41"/>
    </row>
    <row r="306" spans="1:42" ht="37.5" customHeight="1" x14ac:dyDescent="0.25">
      <c r="A306" s="40"/>
      <c r="B306" s="29"/>
      <c r="C306" s="31"/>
      <c r="D306" s="30"/>
      <c r="E306" s="31"/>
      <c r="F306" s="30"/>
      <c r="G306" s="30"/>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41"/>
    </row>
    <row r="307" spans="1:42" ht="37.5" customHeight="1" x14ac:dyDescent="0.25">
      <c r="A307" s="40"/>
      <c r="B307" s="29"/>
      <c r="C307" s="31"/>
      <c r="D307" s="30"/>
      <c r="E307" s="31"/>
      <c r="F307" s="30"/>
      <c r="G307" s="30"/>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c r="AN307" s="28"/>
      <c r="AO307" s="28"/>
      <c r="AP307" s="41"/>
    </row>
    <row r="308" spans="1:42" ht="37.5" customHeight="1" x14ac:dyDescent="0.25">
      <c r="A308" s="40"/>
      <c r="B308" s="29"/>
      <c r="C308" s="31"/>
      <c r="D308" s="30"/>
      <c r="E308" s="31"/>
      <c r="F308" s="30"/>
      <c r="G308" s="30"/>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c r="AN308" s="28"/>
      <c r="AO308" s="28"/>
      <c r="AP308" s="41"/>
    </row>
    <row r="309" spans="1:42" ht="37.5" customHeight="1" x14ac:dyDescent="0.25">
      <c r="A309" s="40"/>
      <c r="B309" s="29"/>
      <c r="C309" s="31"/>
      <c r="D309" s="30"/>
      <c r="E309" s="31"/>
      <c r="F309" s="30"/>
      <c r="G309" s="30"/>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c r="AN309" s="28"/>
      <c r="AO309" s="28"/>
      <c r="AP309" s="41"/>
    </row>
    <row r="310" spans="1:42" ht="37.5" customHeight="1" x14ac:dyDescent="0.25">
      <c r="A310" s="40"/>
      <c r="B310" s="29"/>
      <c r="C310" s="31"/>
      <c r="D310" s="30"/>
      <c r="E310" s="31"/>
      <c r="F310" s="30"/>
      <c r="G310" s="30"/>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c r="AN310" s="28"/>
      <c r="AO310" s="28"/>
      <c r="AP310" s="41"/>
    </row>
    <row r="311" spans="1:42" ht="37.5" customHeight="1" x14ac:dyDescent="0.25">
      <c r="A311" s="40"/>
      <c r="B311" s="29"/>
      <c r="C311" s="31"/>
      <c r="D311" s="30"/>
      <c r="E311" s="31"/>
      <c r="F311" s="30"/>
      <c r="G311" s="30"/>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c r="AN311" s="28"/>
      <c r="AO311" s="28"/>
      <c r="AP311" s="41"/>
    </row>
    <row r="312" spans="1:42" ht="37.5" customHeight="1" x14ac:dyDescent="0.25">
      <c r="A312" s="40"/>
      <c r="B312" s="29"/>
      <c r="C312" s="31"/>
      <c r="D312" s="30"/>
      <c r="E312" s="31"/>
      <c r="F312" s="30"/>
      <c r="G312" s="30"/>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c r="AN312" s="28"/>
      <c r="AO312" s="28"/>
      <c r="AP312" s="41"/>
    </row>
    <row r="313" spans="1:42" ht="37.5" customHeight="1" x14ac:dyDescent="0.25">
      <c r="A313" s="40"/>
      <c r="B313" s="29"/>
      <c r="C313" s="31"/>
      <c r="D313" s="30"/>
      <c r="E313" s="31"/>
      <c r="F313" s="30"/>
      <c r="G313" s="30"/>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c r="AN313" s="28"/>
      <c r="AO313" s="28"/>
      <c r="AP313" s="41"/>
    </row>
    <row r="314" spans="1:42" ht="37.5" customHeight="1" x14ac:dyDescent="0.25">
      <c r="A314" s="40"/>
      <c r="B314" s="29"/>
      <c r="C314" s="31"/>
      <c r="D314" s="30"/>
      <c r="E314" s="31"/>
      <c r="F314" s="30"/>
      <c r="G314" s="30"/>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41"/>
    </row>
    <row r="315" spans="1:42" ht="37.5" customHeight="1" x14ac:dyDescent="0.25">
      <c r="A315" s="40"/>
      <c r="B315" s="29"/>
      <c r="C315" s="31"/>
      <c r="D315" s="30"/>
      <c r="E315" s="31"/>
      <c r="F315" s="30"/>
      <c r="G315" s="30"/>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41"/>
    </row>
    <row r="316" spans="1:42" ht="37.5" customHeight="1" x14ac:dyDescent="0.25">
      <c r="A316" s="40"/>
      <c r="B316" s="29"/>
      <c r="C316" s="31"/>
      <c r="D316" s="30"/>
      <c r="E316" s="31"/>
      <c r="F316" s="30"/>
      <c r="G316" s="30"/>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c r="AN316" s="28"/>
      <c r="AO316" s="28"/>
      <c r="AP316" s="41"/>
    </row>
    <row r="317" spans="1:42" ht="37.5" customHeight="1" x14ac:dyDescent="0.25">
      <c r="A317" s="40"/>
      <c r="B317" s="29"/>
      <c r="C317" s="31"/>
      <c r="D317" s="30"/>
      <c r="E317" s="31"/>
      <c r="F317" s="30"/>
      <c r="G317" s="30"/>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c r="AN317" s="28"/>
      <c r="AO317" s="28"/>
      <c r="AP317" s="41"/>
    </row>
    <row r="318" spans="1:42" ht="37.5" customHeight="1" x14ac:dyDescent="0.25">
      <c r="A318" s="40"/>
      <c r="B318" s="29"/>
      <c r="C318" s="31"/>
      <c r="D318" s="30"/>
      <c r="E318" s="31"/>
      <c r="F318" s="30"/>
      <c r="G318" s="30"/>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41"/>
    </row>
    <row r="319" spans="1:42" ht="37.5" customHeight="1" x14ac:dyDescent="0.25">
      <c r="A319" s="40"/>
      <c r="B319" s="29"/>
      <c r="C319" s="31"/>
      <c r="D319" s="30"/>
      <c r="E319" s="31"/>
      <c r="F319" s="30"/>
      <c r="G319" s="30"/>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c r="AN319" s="28"/>
      <c r="AO319" s="28"/>
      <c r="AP319" s="41"/>
    </row>
    <row r="320" spans="1:42" ht="37.5" customHeight="1" x14ac:dyDescent="0.25">
      <c r="A320" s="40"/>
      <c r="B320" s="29"/>
      <c r="C320" s="31"/>
      <c r="D320" s="30"/>
      <c r="E320" s="31"/>
      <c r="F320" s="30"/>
      <c r="G320" s="30"/>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c r="AN320" s="28"/>
      <c r="AO320" s="28"/>
      <c r="AP320" s="41"/>
    </row>
    <row r="321" spans="1:42" ht="37.5" customHeight="1" x14ac:dyDescent="0.25">
      <c r="A321" s="40"/>
      <c r="B321" s="29"/>
      <c r="C321" s="31"/>
      <c r="D321" s="30"/>
      <c r="E321" s="31"/>
      <c r="F321" s="30"/>
      <c r="G321" s="30"/>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c r="AN321" s="28"/>
      <c r="AO321" s="28"/>
      <c r="AP321" s="41"/>
    </row>
    <row r="322" spans="1:42" ht="37.5" customHeight="1" x14ac:dyDescent="0.25">
      <c r="A322" s="40"/>
      <c r="B322" s="29"/>
      <c r="C322" s="31"/>
      <c r="D322" s="30"/>
      <c r="E322" s="31"/>
      <c r="F322" s="30"/>
      <c r="G322" s="30"/>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c r="AN322" s="28"/>
      <c r="AO322" s="28"/>
      <c r="AP322" s="41"/>
    </row>
    <row r="323" spans="1:42" ht="37.5" customHeight="1" x14ac:dyDescent="0.25">
      <c r="A323" s="40"/>
      <c r="B323" s="29"/>
      <c r="C323" s="31"/>
      <c r="D323" s="30"/>
      <c r="E323" s="31"/>
      <c r="F323" s="30"/>
      <c r="G323" s="30"/>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c r="AN323" s="28"/>
      <c r="AO323" s="28"/>
      <c r="AP323" s="41"/>
    </row>
    <row r="324" spans="1:42" ht="37.5" customHeight="1" x14ac:dyDescent="0.25">
      <c r="A324" s="40"/>
      <c r="B324" s="29"/>
      <c r="C324" s="31"/>
      <c r="D324" s="30"/>
      <c r="E324" s="31"/>
      <c r="F324" s="30"/>
      <c r="G324" s="30"/>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c r="AN324" s="28"/>
      <c r="AO324" s="28"/>
      <c r="AP324" s="41"/>
    </row>
    <row r="325" spans="1:42" ht="37.5" customHeight="1" x14ac:dyDescent="0.25">
      <c r="A325" s="40"/>
      <c r="B325" s="29"/>
      <c r="C325" s="31"/>
      <c r="D325" s="30"/>
      <c r="E325" s="31"/>
      <c r="F325" s="30"/>
      <c r="G325" s="30"/>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c r="AN325" s="28"/>
      <c r="AO325" s="28"/>
      <c r="AP325" s="41"/>
    </row>
    <row r="326" spans="1:42" ht="37.5" customHeight="1" x14ac:dyDescent="0.25">
      <c r="A326" s="40"/>
      <c r="B326" s="29"/>
      <c r="C326" s="31"/>
      <c r="D326" s="30"/>
      <c r="E326" s="31"/>
      <c r="F326" s="30"/>
      <c r="G326" s="30"/>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c r="AN326" s="28"/>
      <c r="AO326" s="28"/>
      <c r="AP326" s="41"/>
    </row>
    <row r="327" spans="1:42" ht="37.5" customHeight="1" x14ac:dyDescent="0.25">
      <c r="A327" s="40"/>
      <c r="B327" s="29"/>
      <c r="C327" s="31"/>
      <c r="D327" s="30"/>
      <c r="E327" s="31"/>
      <c r="F327" s="30"/>
      <c r="G327" s="30"/>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41"/>
    </row>
    <row r="328" spans="1:42" ht="37.5" customHeight="1" x14ac:dyDescent="0.25">
      <c r="A328" s="40"/>
      <c r="B328" s="29"/>
      <c r="C328" s="31"/>
      <c r="D328" s="30"/>
      <c r="E328" s="31"/>
      <c r="F328" s="30"/>
      <c r="G328" s="30"/>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41"/>
    </row>
    <row r="329" spans="1:42" ht="37.5" customHeight="1" x14ac:dyDescent="0.25">
      <c r="A329" s="40"/>
      <c r="B329" s="29"/>
      <c r="C329" s="31"/>
      <c r="D329" s="30"/>
      <c r="E329" s="31"/>
      <c r="F329" s="30"/>
      <c r="G329" s="30"/>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41"/>
    </row>
    <row r="330" spans="1:42" ht="37.5" customHeight="1" x14ac:dyDescent="0.25">
      <c r="A330" s="40"/>
      <c r="B330" s="29"/>
      <c r="C330" s="31"/>
      <c r="D330" s="30"/>
      <c r="E330" s="31"/>
      <c r="F330" s="30"/>
      <c r="G330" s="30"/>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c r="AN330" s="28"/>
      <c r="AO330" s="28"/>
      <c r="AP330" s="41"/>
    </row>
    <row r="331" spans="1:42" ht="37.5" customHeight="1" x14ac:dyDescent="0.25">
      <c r="A331" s="40"/>
      <c r="B331" s="29"/>
      <c r="C331" s="31"/>
      <c r="D331" s="30"/>
      <c r="E331" s="31"/>
      <c r="F331" s="30"/>
      <c r="G331" s="30"/>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c r="AN331" s="28"/>
      <c r="AO331" s="28"/>
      <c r="AP331" s="41"/>
    </row>
    <row r="332" spans="1:42" ht="37.5" customHeight="1" x14ac:dyDescent="0.25">
      <c r="A332" s="40"/>
      <c r="B332" s="29"/>
      <c r="C332" s="31"/>
      <c r="D332" s="30"/>
      <c r="E332" s="31"/>
      <c r="F332" s="30"/>
      <c r="G332" s="30"/>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c r="AN332" s="28"/>
      <c r="AO332" s="28"/>
      <c r="AP332" s="41"/>
    </row>
    <row r="333" spans="1:42" ht="37.5" customHeight="1" x14ac:dyDescent="0.25">
      <c r="A333" s="40"/>
      <c r="B333" s="29"/>
      <c r="C333" s="31"/>
      <c r="D333" s="30"/>
      <c r="E333" s="31"/>
      <c r="F333" s="30"/>
      <c r="G333" s="30"/>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c r="AN333" s="28"/>
      <c r="AO333" s="28"/>
      <c r="AP333" s="41"/>
    </row>
    <row r="334" spans="1:42" ht="37.5" customHeight="1" x14ac:dyDescent="0.25">
      <c r="A334" s="40"/>
      <c r="B334" s="29"/>
      <c r="C334" s="31"/>
      <c r="D334" s="30"/>
      <c r="E334" s="31"/>
      <c r="F334" s="30"/>
      <c r="G334" s="30"/>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c r="AN334" s="28"/>
      <c r="AO334" s="28"/>
      <c r="AP334" s="41"/>
    </row>
    <row r="335" spans="1:42" ht="37.5" customHeight="1" x14ac:dyDescent="0.25">
      <c r="A335" s="40"/>
      <c r="B335" s="29"/>
      <c r="C335" s="31"/>
      <c r="D335" s="30"/>
      <c r="E335" s="31"/>
      <c r="F335" s="30"/>
      <c r="G335" s="30"/>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c r="AN335" s="28"/>
      <c r="AO335" s="28"/>
      <c r="AP335" s="41"/>
    </row>
    <row r="336" spans="1:42" ht="37.5" customHeight="1" x14ac:dyDescent="0.25">
      <c r="A336" s="40"/>
      <c r="B336" s="29"/>
      <c r="C336" s="31"/>
      <c r="D336" s="30"/>
      <c r="E336" s="31"/>
      <c r="F336" s="30"/>
      <c r="G336" s="30"/>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c r="AN336" s="28"/>
      <c r="AO336" s="28"/>
      <c r="AP336" s="41"/>
    </row>
    <row r="337" spans="1:42" ht="37.5" customHeight="1" x14ac:dyDescent="0.25">
      <c r="A337" s="40"/>
      <c r="B337" s="29"/>
      <c r="C337" s="31"/>
      <c r="D337" s="30"/>
      <c r="E337" s="31"/>
      <c r="F337" s="30"/>
      <c r="G337" s="30"/>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c r="AN337" s="28"/>
      <c r="AO337" s="28"/>
      <c r="AP337" s="41"/>
    </row>
    <row r="338" spans="1:42" ht="37.5" customHeight="1" x14ac:dyDescent="0.25">
      <c r="A338" s="40"/>
      <c r="B338" s="29"/>
      <c r="C338" s="31"/>
      <c r="D338" s="30"/>
      <c r="E338" s="31"/>
      <c r="F338" s="30"/>
      <c r="G338" s="30"/>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c r="AN338" s="28"/>
      <c r="AO338" s="28"/>
      <c r="AP338" s="41"/>
    </row>
    <row r="339" spans="1:42" ht="37.5" customHeight="1" x14ac:dyDescent="0.25">
      <c r="A339" s="40"/>
      <c r="B339" s="29"/>
      <c r="C339" s="31"/>
      <c r="D339" s="30"/>
      <c r="E339" s="31"/>
      <c r="F339" s="30"/>
      <c r="G339" s="30"/>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c r="AN339" s="28"/>
      <c r="AO339" s="28"/>
      <c r="AP339" s="41"/>
    </row>
    <row r="340" spans="1:42" ht="37.5" customHeight="1" x14ac:dyDescent="0.25">
      <c r="A340" s="40"/>
      <c r="B340" s="29"/>
      <c r="C340" s="31"/>
      <c r="D340" s="30"/>
      <c r="E340" s="31"/>
      <c r="F340" s="30"/>
      <c r="G340" s="30"/>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41"/>
    </row>
    <row r="341" spans="1:42" ht="37.5" customHeight="1" x14ac:dyDescent="0.25">
      <c r="A341" s="40"/>
      <c r="B341" s="29"/>
      <c r="C341" s="31"/>
      <c r="D341" s="30"/>
      <c r="E341" s="31"/>
      <c r="F341" s="30"/>
      <c r="G341" s="30"/>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41"/>
    </row>
    <row r="342" spans="1:42" ht="37.5" customHeight="1" x14ac:dyDescent="0.25">
      <c r="A342" s="40"/>
      <c r="B342" s="29"/>
      <c r="C342" s="31"/>
      <c r="D342" s="30"/>
      <c r="E342" s="31"/>
      <c r="F342" s="30"/>
      <c r="G342" s="30"/>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c r="AN342" s="28"/>
      <c r="AO342" s="28"/>
      <c r="AP342" s="41"/>
    </row>
    <row r="343" spans="1:42" ht="37.5" customHeight="1" x14ac:dyDescent="0.25">
      <c r="A343" s="40"/>
      <c r="B343" s="29"/>
      <c r="C343" s="31"/>
      <c r="D343" s="30"/>
      <c r="E343" s="31"/>
      <c r="F343" s="30"/>
      <c r="G343" s="30"/>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c r="AN343" s="28"/>
      <c r="AO343" s="28"/>
      <c r="AP343" s="41"/>
    </row>
    <row r="344" spans="1:42" ht="37.5" customHeight="1" x14ac:dyDescent="0.25">
      <c r="A344" s="40"/>
      <c r="B344" s="29"/>
      <c r="C344" s="31"/>
      <c r="D344" s="30"/>
      <c r="E344" s="31"/>
      <c r="F344" s="30"/>
      <c r="G344" s="30"/>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c r="AN344" s="28"/>
      <c r="AO344" s="28"/>
      <c r="AP344" s="41"/>
    </row>
    <row r="345" spans="1:42" ht="37.5" customHeight="1" x14ac:dyDescent="0.25">
      <c r="A345" s="40"/>
      <c r="B345" s="29"/>
      <c r="C345" s="31"/>
      <c r="D345" s="30"/>
      <c r="E345" s="31"/>
      <c r="F345" s="30"/>
      <c r="G345" s="30"/>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c r="AN345" s="28"/>
      <c r="AO345" s="28"/>
      <c r="AP345" s="41"/>
    </row>
    <row r="346" spans="1:42" ht="37.5" customHeight="1" x14ac:dyDescent="0.25">
      <c r="A346" s="40"/>
      <c r="B346" s="29"/>
      <c r="C346" s="31"/>
      <c r="D346" s="30"/>
      <c r="E346" s="31"/>
      <c r="F346" s="30"/>
      <c r="G346" s="30"/>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c r="AN346" s="28"/>
      <c r="AO346" s="28"/>
      <c r="AP346" s="41"/>
    </row>
    <row r="347" spans="1:42" ht="37.5" customHeight="1" x14ac:dyDescent="0.25">
      <c r="A347" s="40"/>
      <c r="B347" s="29"/>
      <c r="C347" s="31"/>
      <c r="D347" s="30"/>
      <c r="E347" s="31"/>
      <c r="F347" s="30"/>
      <c r="G347" s="30"/>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c r="AN347" s="28"/>
      <c r="AO347" s="28"/>
      <c r="AP347" s="41"/>
    </row>
    <row r="348" spans="1:42" ht="37.5" customHeight="1" x14ac:dyDescent="0.25">
      <c r="A348" s="40"/>
      <c r="B348" s="29"/>
      <c r="C348" s="31"/>
      <c r="D348" s="30"/>
      <c r="E348" s="31"/>
      <c r="F348" s="30"/>
      <c r="G348" s="30"/>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c r="AN348" s="28"/>
      <c r="AO348" s="28"/>
      <c r="AP348" s="41"/>
    </row>
    <row r="349" spans="1:42" ht="37.5" customHeight="1" x14ac:dyDescent="0.25">
      <c r="A349" s="40"/>
      <c r="B349" s="29"/>
      <c r="C349" s="31"/>
      <c r="D349" s="30"/>
      <c r="E349" s="31"/>
      <c r="F349" s="30"/>
      <c r="G349" s="30"/>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c r="AN349" s="28"/>
      <c r="AO349" s="28"/>
      <c r="AP349" s="41"/>
    </row>
    <row r="350" spans="1:42" ht="37.5" customHeight="1" x14ac:dyDescent="0.25">
      <c r="A350" s="40"/>
      <c r="B350" s="29"/>
      <c r="C350" s="31"/>
      <c r="D350" s="30"/>
      <c r="E350" s="31"/>
      <c r="F350" s="30"/>
      <c r="G350" s="30"/>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c r="AN350" s="28"/>
      <c r="AO350" s="28"/>
      <c r="AP350" s="41"/>
    </row>
    <row r="351" spans="1:42" ht="37.5" customHeight="1" x14ac:dyDescent="0.25">
      <c r="A351" s="40"/>
      <c r="B351" s="29"/>
      <c r="C351" s="31"/>
      <c r="D351" s="30"/>
      <c r="E351" s="31"/>
      <c r="F351" s="30"/>
      <c r="G351" s="30"/>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c r="AN351" s="28"/>
      <c r="AO351" s="28"/>
      <c r="AP351" s="41"/>
    </row>
    <row r="352" spans="1:42" ht="37.5" customHeight="1" x14ac:dyDescent="0.25">
      <c r="A352" s="40"/>
      <c r="B352" s="29"/>
      <c r="C352" s="31"/>
      <c r="D352" s="30"/>
      <c r="E352" s="31"/>
      <c r="F352" s="30"/>
      <c r="G352" s="30"/>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41"/>
    </row>
    <row r="353" spans="1:42" ht="37.5" customHeight="1" x14ac:dyDescent="0.25">
      <c r="A353" s="40"/>
      <c r="B353" s="29"/>
      <c r="C353" s="31"/>
      <c r="D353" s="30"/>
      <c r="E353" s="31"/>
      <c r="F353" s="30"/>
      <c r="G353" s="30"/>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41"/>
    </row>
    <row r="354" spans="1:42" ht="37.5" customHeight="1" x14ac:dyDescent="0.25">
      <c r="A354" s="40"/>
      <c r="B354" s="29"/>
      <c r="C354" s="31"/>
      <c r="D354" s="30"/>
      <c r="E354" s="31"/>
      <c r="F354" s="30"/>
      <c r="G354" s="30"/>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41"/>
    </row>
    <row r="355" spans="1:42" ht="37.5" customHeight="1" x14ac:dyDescent="0.25">
      <c r="A355" s="40"/>
      <c r="B355" s="29"/>
      <c r="C355" s="31"/>
      <c r="D355" s="30"/>
      <c r="E355" s="31"/>
      <c r="F355" s="30"/>
      <c r="G355" s="30"/>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41"/>
    </row>
    <row r="356" spans="1:42" ht="37.5" customHeight="1" x14ac:dyDescent="0.25">
      <c r="A356" s="40"/>
      <c r="B356" s="29"/>
      <c r="C356" s="31"/>
      <c r="D356" s="30"/>
      <c r="E356" s="31"/>
      <c r="F356" s="30"/>
      <c r="G356" s="30"/>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c r="AN356" s="28"/>
      <c r="AO356" s="28"/>
      <c r="AP356" s="41"/>
    </row>
  </sheetData>
  <mergeCells count="15">
    <mergeCell ref="D133:J133"/>
    <mergeCell ref="B47:I47"/>
    <mergeCell ref="B83:H83"/>
    <mergeCell ref="B34:H34"/>
    <mergeCell ref="B84:I84"/>
    <mergeCell ref="B131:H131"/>
    <mergeCell ref="B130:H130"/>
    <mergeCell ref="B119:G119"/>
    <mergeCell ref="B120:I120"/>
    <mergeCell ref="C2:D2"/>
    <mergeCell ref="C4:D5"/>
    <mergeCell ref="B6:I6"/>
    <mergeCell ref="B46:H46"/>
    <mergeCell ref="B35:I35"/>
    <mergeCell ref="B7:I7"/>
  </mergeCells>
  <pageMargins left="0.25" right="0.25" top="0.75" bottom="0.75" header="0.3" footer="0.3"/>
  <pageSetup scale="14" fitToHeight="0"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 EQUIPO</dc:creator>
  <cp:lastModifiedBy>Orfa Elena Tascon Pedroza</cp:lastModifiedBy>
  <cp:lastPrinted>2026-07-14T13:43:49Z</cp:lastPrinted>
  <dcterms:created xsi:type="dcterms:W3CDTF">2026-01-19T20:44:00Z</dcterms:created>
  <dcterms:modified xsi:type="dcterms:W3CDTF">2026-07-29T19:43:59Z</dcterms:modified>
</cp:coreProperties>
</file>