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6E4EDABF-B707-4D8F-B498-2A2B009DEC7D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COTIZACION_AGUA_RESIDUAL" sheetId="1" r:id="rId1"/>
  </sheets>
  <calcPr calcId="191029"/>
</workbook>
</file>

<file path=xl/calcChain.xml><?xml version="1.0" encoding="utf-8"?>
<calcChain xmlns="http://schemas.openxmlformats.org/spreadsheetml/2006/main">
  <c r="U170" i="1" l="1"/>
  <c r="U124" i="1"/>
  <c r="U82" i="1"/>
  <c r="U81" i="1"/>
  <c r="U80" i="1"/>
  <c r="U79" i="1"/>
  <c r="U78" i="1"/>
  <c r="U77" i="1"/>
  <c r="U75" i="1"/>
  <c r="U74" i="1"/>
  <c r="U73" i="1"/>
  <c r="U72" i="1"/>
  <c r="U71" i="1"/>
  <c r="U70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8" i="1"/>
  <c r="U47" i="1"/>
  <c r="U46" i="1"/>
  <c r="U45" i="1"/>
  <c r="U44" i="1"/>
  <c r="U43" i="1"/>
  <c r="U41" i="1"/>
  <c r="U40" i="1"/>
  <c r="U39" i="1"/>
  <c r="U38" i="1"/>
  <c r="U37" i="1"/>
  <c r="U36" i="1"/>
  <c r="U35" i="1"/>
  <c r="U34" i="1"/>
  <c r="U33" i="1"/>
  <c r="U32" i="1"/>
  <c r="U31" i="1"/>
  <c r="U29" i="1"/>
  <c r="U28" i="1"/>
  <c r="U27" i="1"/>
  <c r="U26" i="1"/>
  <c r="U25" i="1"/>
  <c r="U24" i="1"/>
  <c r="U22" i="1"/>
  <c r="U20" i="1"/>
  <c r="U19" i="1"/>
  <c r="U18" i="1"/>
  <c r="U17" i="1"/>
  <c r="U16" i="1"/>
  <c r="U15" i="1"/>
  <c r="U13" i="1"/>
  <c r="U12" i="1"/>
  <c r="U11" i="1"/>
  <c r="U10" i="1"/>
  <c r="U9" i="1"/>
  <c r="U8" i="1"/>
  <c r="U6" i="1"/>
  <c r="U85" i="1" s="1"/>
  <c r="U171" i="1" s="1"/>
  <c r="M170" i="1"/>
  <c r="M124" i="1"/>
  <c r="M82" i="1"/>
  <c r="M81" i="1"/>
  <c r="M80" i="1"/>
  <c r="M79" i="1"/>
  <c r="M78" i="1"/>
  <c r="M77" i="1"/>
  <c r="M75" i="1"/>
  <c r="M74" i="1"/>
  <c r="M73" i="1"/>
  <c r="M72" i="1"/>
  <c r="M71" i="1"/>
  <c r="M70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8" i="1"/>
  <c r="M47" i="1"/>
  <c r="M46" i="1"/>
  <c r="M45" i="1"/>
  <c r="M44" i="1"/>
  <c r="M43" i="1"/>
  <c r="M41" i="1"/>
  <c r="M40" i="1"/>
  <c r="M39" i="1"/>
  <c r="M38" i="1"/>
  <c r="M37" i="1"/>
  <c r="M36" i="1"/>
  <c r="M35" i="1"/>
  <c r="M34" i="1"/>
  <c r="M33" i="1"/>
  <c r="M32" i="1"/>
  <c r="M31" i="1"/>
  <c r="M29" i="1"/>
  <c r="M28" i="1"/>
  <c r="M27" i="1"/>
  <c r="M26" i="1"/>
  <c r="M25" i="1"/>
  <c r="M24" i="1"/>
  <c r="M22" i="1"/>
  <c r="M20" i="1"/>
  <c r="M19" i="1"/>
  <c r="M18" i="1"/>
  <c r="M17" i="1"/>
  <c r="M16" i="1"/>
  <c r="M15" i="1"/>
  <c r="M13" i="1"/>
  <c r="M12" i="1"/>
  <c r="M11" i="1"/>
  <c r="M10" i="1"/>
  <c r="M9" i="1"/>
  <c r="M8" i="1"/>
  <c r="M6" i="1"/>
  <c r="M85" i="1" s="1"/>
  <c r="M171" i="1" s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70" i="1" s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124" i="1" s="1"/>
  <c r="F84" i="1"/>
  <c r="F82" i="1"/>
  <c r="F81" i="1"/>
  <c r="F80" i="1"/>
  <c r="F79" i="1"/>
  <c r="F78" i="1"/>
  <c r="F77" i="1"/>
  <c r="F75" i="1"/>
  <c r="F74" i="1"/>
  <c r="F73" i="1"/>
  <c r="F72" i="1"/>
  <c r="F71" i="1"/>
  <c r="F70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8" i="1"/>
  <c r="F47" i="1"/>
  <c r="F46" i="1"/>
  <c r="F45" i="1"/>
  <c r="F44" i="1"/>
  <c r="F43" i="1"/>
  <c r="F41" i="1"/>
  <c r="F40" i="1"/>
  <c r="F39" i="1"/>
  <c r="F38" i="1"/>
  <c r="F37" i="1"/>
  <c r="F36" i="1"/>
  <c r="F35" i="1"/>
  <c r="F34" i="1"/>
  <c r="F33" i="1"/>
  <c r="F32" i="1"/>
  <c r="F31" i="1"/>
  <c r="F29" i="1"/>
  <c r="F28" i="1"/>
  <c r="F27" i="1"/>
  <c r="F26" i="1"/>
  <c r="F25" i="1"/>
  <c r="F24" i="1"/>
  <c r="F23" i="1"/>
  <c r="F22" i="1"/>
  <c r="F20" i="1"/>
  <c r="F19" i="1"/>
  <c r="F18" i="1"/>
  <c r="F17" i="1"/>
  <c r="F16" i="1"/>
  <c r="F15" i="1"/>
  <c r="F13" i="1"/>
  <c r="F12" i="1"/>
  <c r="F11" i="1"/>
  <c r="F10" i="1"/>
  <c r="F9" i="1"/>
  <c r="F85" i="1" s="1"/>
  <c r="F171" i="1" s="1"/>
  <c r="F8" i="1"/>
  <c r="F7" i="1"/>
  <c r="F6" i="1"/>
  <c r="U172" i="1" l="1"/>
  <c r="U173" i="1"/>
  <c r="M172" i="1"/>
  <c r="M173" i="1" s="1"/>
  <c r="F173" i="1"/>
  <c r="F172" i="1"/>
</calcChain>
</file>

<file path=xl/sharedStrings.xml><?xml version="1.0" encoding="utf-8"?>
<sst xmlns="http://schemas.openxmlformats.org/spreadsheetml/2006/main" count="993" uniqueCount="163">
  <si>
    <t>ESTUDIO DE MERCADO – ANÁLISIS DE LABORATORIO AGUA RESIDUAL DOMÉSTICA TRATADA</t>
  </si>
  <si>
    <t xml:space="preserve">CONTRATAR EL SERVICIO PARA REALIZAR LOS ANÁLISIS DE LABORATORIO PARA CONTROL Y MONITOREO AMBIENTAL.
 Muestreo compuesto 24 horas/ 2 puntos, entrada y salida </t>
  </si>
  <si>
    <t xml:space="preserve">MONITOREO DEL VERTIMIENTO PUNTUAL DE LAS AGUAS RESIDUALES DOMÉSTICAS TRATADA </t>
  </si>
  <si>
    <t>ITEM</t>
  </si>
  <si>
    <t>PARÁMETRO</t>
  </si>
  <si>
    <t>UNIDAD</t>
  </si>
  <si>
    <t>CANTIDAD</t>
  </si>
  <si>
    <t>VALOR UNITARIO</t>
  </si>
  <si>
    <t>VALOR TOTAL</t>
  </si>
  <si>
    <t>PARÁMETROS FÍSICOS Y ORGANOLÉPTICOS</t>
  </si>
  <si>
    <t>pH</t>
  </si>
  <si>
    <t>Und</t>
  </si>
  <si>
    <t>Caudal Volumetrico</t>
  </si>
  <si>
    <t>Temperatura</t>
  </si>
  <si>
    <t>Conductividad Eléctrica (CE)</t>
  </si>
  <si>
    <t>Sólidos Suspendidos Totales (SST)</t>
  </si>
  <si>
    <t>Sólidos Sedimentables (SSED)</t>
  </si>
  <si>
    <t>Sólidos Disueltos Totales (SDT)</t>
  </si>
  <si>
    <t>Color real (436, 525, 620 nm)</t>
  </si>
  <si>
    <t>MATERIA ORGÁNICA Y OXÍGENO</t>
  </si>
  <si>
    <t>Demanda Bioquímica de Oxígeno (DBO5)</t>
  </si>
  <si>
    <t>Demanda Química de Oxígeno (DQO)</t>
  </si>
  <si>
    <t>Oxígeno Disuelto (OD)</t>
  </si>
  <si>
    <t>Carbono Orgánico Total (COT)</t>
  </si>
  <si>
    <t>Grasas y Aceites</t>
  </si>
  <si>
    <t>Sustancias Activas al Azul de Metileno (SAAM)</t>
  </si>
  <si>
    <t>NUTRIENTES (CRÍTICOS PARA REÚSO AGRÍCOLA)</t>
  </si>
  <si>
    <t>Nitrógeno Total Kjeldahl (NTK)</t>
  </si>
  <si>
    <t>Nitrógeno Total (NT)</t>
  </si>
  <si>
    <t>Nitrógeno Amoniacal (N-NH3/NH4+)</t>
  </si>
  <si>
    <t>Nitratos (N-NO3-)</t>
  </si>
  <si>
    <t>Nitritos (N-NO2-)</t>
  </si>
  <si>
    <t>Fósforo Total (PT)</t>
  </si>
  <si>
    <t>Ortofosfatos (P-PO4)</t>
  </si>
  <si>
    <t>Potasio (K+)</t>
  </si>
  <si>
    <t>SALINIDAD Y SODICIDAD – FAO 29 (NÚCLEO AGRONÓMICO)</t>
  </si>
  <si>
    <t>Sodio (Na+)</t>
  </si>
  <si>
    <t>Calcio (Ca2+)</t>
  </si>
  <si>
    <t>Magnesio (Mg2+)</t>
  </si>
  <si>
    <t>Relación de Adsorción de Sodio (RAS) – cálculo</t>
  </si>
  <si>
    <t>Carbonatos (CO3 2-)</t>
  </si>
  <si>
    <t>Bicarbonatos (HCO3-)</t>
  </si>
  <si>
    <t>Cloruros (Cl-)</t>
  </si>
  <si>
    <t>Sulfatos (SO4 2-)</t>
  </si>
  <si>
    <t>Sulfuros (S2-)</t>
  </si>
  <si>
    <t>Fluoruros</t>
  </si>
  <si>
    <t>Boro (B)</t>
  </si>
  <si>
    <t>ALCALINIDAD, DUREZA Y EQUILIBRIO IÓNICO</t>
  </si>
  <si>
    <t>Acidez Total</t>
  </si>
  <si>
    <t>Alcalinidad Total</t>
  </si>
  <si>
    <t>Dureza Total</t>
  </si>
  <si>
    <t>Dureza Cálcica</t>
  </si>
  <si>
    <t>Cloro Total Residual (≥30 min contacto)</t>
  </si>
  <si>
    <t>Cianuro Total</t>
  </si>
  <si>
    <t>METALES Y METALOIDES</t>
  </si>
  <si>
    <t>Aluminio (Al)</t>
  </si>
  <si>
    <t>Antimonio (Sb)</t>
  </si>
  <si>
    <t>Arsénico (As)</t>
  </si>
  <si>
    <t>Bario (Ba)</t>
  </si>
  <si>
    <t>Cadmio (Cd)</t>
  </si>
  <si>
    <t>Cobalto (Co)</t>
  </si>
  <si>
    <t>Cobre (Cu)</t>
  </si>
  <si>
    <t>Cromo total (Cr)</t>
  </si>
  <si>
    <t>Hierro (Fe)</t>
  </si>
  <si>
    <t>Litio (Li)</t>
  </si>
  <si>
    <t>Manganeso (Mn)</t>
  </si>
  <si>
    <t>Mercurio (Hg)</t>
  </si>
  <si>
    <t>Molibdeno (Mo)</t>
  </si>
  <si>
    <t>Níquel (Ni)</t>
  </si>
  <si>
    <t>Plata (Ag)</t>
  </si>
  <si>
    <t>Plomo (Pb)</t>
  </si>
  <si>
    <t>Selenio (Se)</t>
  </si>
  <si>
    <t>Vanadio (V)</t>
  </si>
  <si>
    <t>Zinc (Zn)</t>
  </si>
  <si>
    <t>COMPUESTOS ORGÁNICOS</t>
  </si>
  <si>
    <t>Compuestos Semivolátiles Fenólicos</t>
  </si>
  <si>
    <t>Fenoles Totales</t>
  </si>
  <si>
    <t>Hidrocarburos Totales (HTP)</t>
  </si>
  <si>
    <t>Hidrocarburos Aromáticos Policíclicos (HAP)</t>
  </si>
  <si>
    <t>BTEX (Benceno, Tolueno, Etilbenceno, Xileno)</t>
  </si>
  <si>
    <t>Compuestos Orgánicos Halogenados Adsorbibles (AOX)</t>
  </si>
  <si>
    <t>PARÁMETROS MICROBIOLÓGICOS (CRÍTICOS PARA REÚSO – Res. 1207/2014 + OMS 2006)</t>
  </si>
  <si>
    <t>Coliformes Totales</t>
  </si>
  <si>
    <t>Coliformes Termotolerantes (Fecales)</t>
  </si>
  <si>
    <t>Escherichia coli</t>
  </si>
  <si>
    <t>HUEVOS DE HELMINTOS</t>
  </si>
  <si>
    <t>Salmonella spp.</t>
  </si>
  <si>
    <t>Enterococos Fecales</t>
  </si>
  <si>
    <t>LOGÍSTICA Y SERVICIOS COMPLEMENTARIOS</t>
  </si>
  <si>
    <t>Muestreo, informe y logística (efluente FAFA)</t>
  </si>
  <si>
    <t>Subtotal Analisis ARD</t>
  </si>
  <si>
    <t>ANÁLISIS DE AGUA TRATADA EL PORVENIR - Resolución 2115 de 2015. 1 punto de muestro</t>
  </si>
  <si>
    <t>Color Aparente Unidades de Platino Cobalto (UPC)</t>
  </si>
  <si>
    <t>Sabor</t>
  </si>
  <si>
    <t>Olor</t>
  </si>
  <si>
    <t xml:space="preserve">Turbiedad </t>
  </si>
  <si>
    <t>Antimonio Total</t>
  </si>
  <si>
    <t>Arsénico Total</t>
  </si>
  <si>
    <t>Bario Total</t>
  </si>
  <si>
    <t>Cadmio Total</t>
  </si>
  <si>
    <t xml:space="preserve">Cianuro Libre </t>
  </si>
  <si>
    <t>Cianuro Disociable</t>
  </si>
  <si>
    <t>Cobre Total</t>
  </si>
  <si>
    <t>Cromo Total</t>
  </si>
  <si>
    <t>Mercurio Total</t>
  </si>
  <si>
    <t>Niquel Total</t>
  </si>
  <si>
    <t>Plomo Total</t>
  </si>
  <si>
    <t>Selenio Total</t>
  </si>
  <si>
    <t>Trihalometanos</t>
  </si>
  <si>
    <t>Hidrocarburos Aromáticos Policíclicos</t>
  </si>
  <si>
    <t>Carbono Orgánico Total</t>
  </si>
  <si>
    <t>Nitritos</t>
  </si>
  <si>
    <t>Nitratos</t>
  </si>
  <si>
    <t>Calcio Total</t>
  </si>
  <si>
    <t>Cloruros</t>
  </si>
  <si>
    <t>Aluminio</t>
  </si>
  <si>
    <t>Hierro</t>
  </si>
  <si>
    <t>Magnesio</t>
  </si>
  <si>
    <t>Manganeso</t>
  </si>
  <si>
    <t>Molibdeno</t>
  </si>
  <si>
    <t>Sulfato</t>
  </si>
  <si>
    <t>Zinc</t>
  </si>
  <si>
    <t>Fosfatos</t>
  </si>
  <si>
    <t>Escherichia Coli</t>
  </si>
  <si>
    <t>Muestreo, informe de monitoreo y logistica de agua tratada</t>
  </si>
  <si>
    <t xml:space="preserve">Subtotal Analisis AGUA TRATADA PORVENIR </t>
  </si>
  <si>
    <t xml:space="preserve">AGUA CRUDA/SUPERFICIAL EL PORVENIR. 1 punto </t>
  </si>
  <si>
    <t>Aluminio Total</t>
  </si>
  <si>
    <t>Antimonio</t>
  </si>
  <si>
    <t>Arsenico</t>
  </si>
  <si>
    <t>Bario</t>
  </si>
  <si>
    <r>
      <rPr>
        <sz val="10"/>
        <rFont val="Arial"/>
        <family val="2"/>
      </rPr>
      <t>Bifelinos Policlorados - (AROCLOR 1016,AROCLOR 1221,
AROCLOR 1248, AROCLOR
1260)</t>
    </r>
  </si>
  <si>
    <t>Cadmio</t>
  </si>
  <si>
    <t>Calcio</t>
  </si>
  <si>
    <t>Carbono Organico Total</t>
  </si>
  <si>
    <t>Cianuro Libre</t>
  </si>
  <si>
    <t>Cloro Residual Libre</t>
  </si>
  <si>
    <t>Cobre</t>
  </si>
  <si>
    <t>Color Aparente</t>
  </si>
  <si>
    <r>
      <rPr>
        <sz val="10"/>
        <rFont val="Arial"/>
        <family val="2"/>
      </rPr>
      <t>Compuestos Semivolatiles Fenolicos - (2-Clorofenol, 2- Metilfenol(o-cresol), 4-
Metilfenol(p-cresol), 2- Nitrofenol, 2,4-Dimetilfenol, 2,4-Diclorofenol, 2,4,6-
Triclorofenol, 2,4,5-
Triclorofenol, 4-Nitrofenol, 4,6 Dinitro-2-metilfenol, Pentaclorofenol, Fenol)</t>
    </r>
  </si>
  <si>
    <t>Conductividad</t>
  </si>
  <si>
    <t>Cromo</t>
  </si>
  <si>
    <t>Fosfatos como Ortofosfatos</t>
  </si>
  <si>
    <t>Giardia Cryptosporidium</t>
  </si>
  <si>
    <r>
      <rPr>
        <sz val="10"/>
        <rFont val="Arial"/>
        <family val="2"/>
      </rPr>
      <t>Hidrocarburos Aromaticos Policiclicos - Naftaleno, Acenafteno,
Acenaftileno, Antraceno, Benzo(a)antraceno, Benzo(b)fluoranteno, Benzo(k)fluoranteno, Criseno, Dibenzo(a,h)antraceno, Fluoranteno, Fluoreno, Indeno(1,2,3-cd)pireno, Fenantreno, Pireno, 1-
Metilnaftaleno, 2- Metilnaftaleno, Benzo(g,h,i)perileno, benzo(a)pireno.</t>
    </r>
  </si>
  <si>
    <t>Hierro Total</t>
  </si>
  <si>
    <t>Mercurio</t>
  </si>
  <si>
    <t>Niquel</t>
  </si>
  <si>
    <r>
      <rPr>
        <sz val="10"/>
        <rFont val="Arial"/>
        <family val="2"/>
      </rPr>
      <t>Pesticidas Organoclorados Totales - Cis-clordano
(Alfa-clordano), trans-clordano (Gamma-clordano), Alfa BHC, GammaBHC, Beta BHC, Delta BHC, Heptachlor, Aldrin, HeptachlorEpoxide (Isomer B), 4-4-DDE, Endosulfan 1, Dieldrin, Endrin, 4-4-DDD, Endosulfan 2, 4,4-DDT, EndrinAldehyde, Metoxichlor, Endosulfan Sulfato, EndrinKetone)</t>
    </r>
  </si>
  <si>
    <r>
      <rPr>
        <sz val="10"/>
        <rFont val="Arial"/>
        <family val="2"/>
      </rPr>
      <t>Pesticidas Organofosforados - (Diclorvos,
Dementon O, Etoprofos, Forato, Demento S, Diazinon, Disulfoton, MetilParation, MetilAzinfos (Gution), Fenclorfos, Clorpirifos, Fention, Estirofos, Nadel, Triclornato, Merfos, Tokution, Fensulfotion, Bolstar, Cumafos, Mevinfos)</t>
    </r>
  </si>
  <si>
    <t>Plomo</t>
  </si>
  <si>
    <t>Selenio</t>
  </si>
  <si>
    <t>Sulfatos</t>
  </si>
  <si>
    <t>Turbiedad</t>
  </si>
  <si>
    <t>Compuestos Orgánicos Volátiles VOCs</t>
  </si>
  <si>
    <t>Muestreo, informe de monitoreo y logistica de agua cruda</t>
  </si>
  <si>
    <t xml:space="preserve">Subtotal Análisis de agua cruda/superficial </t>
  </si>
  <si>
    <t>SUBTOTAL</t>
  </si>
  <si>
    <t>IVA (19%)</t>
  </si>
  <si>
    <t>TOTAL CON IVA</t>
  </si>
  <si>
    <t>901747584 ECOGOLDEN solutions s</t>
  </si>
  <si>
    <t xml:space="preserve">901808321 CORBAN ABBA SAS </t>
  </si>
  <si>
    <t xml:space="preserve">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</si>
</sst>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\$\ #,##0.00"/>
  </numFmts>
  <fonts count="17">
    <font>
      <sz val="11"/>
      <color theme="1"/>
      <name val="Calibri"/>
    </font>
    <font>
      <sz val="10"/>
      <name val="Arial"/>
    </font>
    <font>
      <b/>
      <sz val="14"/>
      <name val="Arial"/>
    </font>
    <font>
      <b/>
      <sz val="11"/>
      <name val="Arial"/>
    </font>
    <font>
      <b/>
      <sz val="10"/>
      <name val="Arial"/>
    </font>
    <font>
      <sz val="11"/>
      <name val="Calibri"/>
    </font>
    <font>
      <sz val="10"/>
      <color theme="1"/>
      <name val="Arial"/>
    </font>
    <font>
      <sz val="10"/>
      <color theme="1"/>
      <name val="Symbol"/>
    </font>
    <font>
      <b/>
      <sz val="11"/>
      <name val="Calibri"/>
    </font>
    <font>
      <b/>
      <sz val="10"/>
      <color theme="0"/>
      <name val="Calibri"/>
    </font>
    <font>
      <sz val="10"/>
      <name val="Calibri"/>
    </font>
    <font>
      <sz val="10"/>
      <name val="Calibri"/>
    </font>
    <font>
      <b/>
      <sz val="10"/>
      <name val="Calibri"/>
    </font>
    <font>
      <sz val="10"/>
      <color theme="1"/>
      <name val="Calibri"/>
    </font>
    <font>
      <sz val="10"/>
      <color theme="1"/>
      <name val="Calibri"/>
    </font>
    <font>
      <sz val="10"/>
      <name val="Arial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20C804"/>
      </patternFill>
    </fill>
    <fill>
      <patternFill patternType="solid">
        <fgColor theme="2" tint="-9.9978637043366805E-2"/>
        <bgColor indexed="6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5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/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/>
    <xf numFmtId="0" fontId="8" fillId="4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justify" vertical="top" wrapText="1"/>
    </xf>
    <xf numFmtId="0" fontId="11" fillId="4" borderId="1" xfId="0" applyFont="1" applyFill="1" applyBorder="1" applyAlignment="1">
      <alignment horizontal="center" vertical="top"/>
    </xf>
    <xf numFmtId="0" fontId="12" fillId="4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top"/>
    </xf>
    <xf numFmtId="0" fontId="9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top" wrapText="1"/>
    </xf>
    <xf numFmtId="0" fontId="14" fillId="0" borderId="1" xfId="0" applyFont="1" applyBorder="1"/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4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right" vertical="center"/>
    </xf>
    <xf numFmtId="0" fontId="3" fillId="0" borderId="1" xfId="0" applyFont="1" applyFill="1" applyBorder="1"/>
    <xf numFmtId="166" fontId="1" fillId="0" borderId="1" xfId="0" applyNumberFormat="1" applyFont="1" applyFill="1" applyBorder="1"/>
    <xf numFmtId="166" fontId="4" fillId="0" borderId="1" xfId="0" applyNumberFormat="1" applyFont="1" applyFill="1" applyBorder="1" applyAlignment="1">
      <alignment vertical="center"/>
    </xf>
    <xf numFmtId="166" fontId="4" fillId="0" borderId="3" xfId="0" applyNumberFormat="1" applyFont="1" applyFill="1" applyBorder="1" applyAlignment="1">
      <alignment vertical="center" wrapText="1"/>
    </xf>
    <xf numFmtId="166" fontId="4" fillId="0" borderId="4" xfId="0" applyNumberFormat="1" applyFont="1" applyFill="1" applyBorder="1" applyAlignment="1">
      <alignment vertical="center" wrapText="1"/>
    </xf>
    <xf numFmtId="166" fontId="9" fillId="3" borderId="1" xfId="0" applyNumberFormat="1" applyFont="1" applyFill="1" applyBorder="1" applyAlignment="1">
      <alignment horizontal="justify" vertical="top" wrapText="1"/>
    </xf>
    <xf numFmtId="166" fontId="10" fillId="0" borderId="1" xfId="0" applyNumberFormat="1" applyFont="1" applyFill="1" applyBorder="1"/>
    <xf numFmtId="166" fontId="10" fillId="4" borderId="1" xfId="0" applyNumberFormat="1" applyFont="1" applyFill="1" applyBorder="1"/>
    <xf numFmtId="166" fontId="4" fillId="0" borderId="1" xfId="0" applyNumberFormat="1" applyFont="1" applyFill="1" applyBorder="1" applyAlignment="1">
      <alignment horizontal="right" vertical="center"/>
    </xf>
    <xf numFmtId="166" fontId="4" fillId="0" borderId="1" xfId="0" applyNumberFormat="1" applyFont="1" applyFill="1" applyBorder="1"/>
    <xf numFmtId="166" fontId="3" fillId="0" borderId="1" xfId="0" applyNumberFormat="1" applyFont="1" applyFill="1" applyBorder="1"/>
    <xf numFmtId="166" fontId="1" fillId="0" borderId="5" xfId="0" applyNumberFormat="1" applyFont="1" applyFill="1" applyBorder="1"/>
    <xf numFmtId="166" fontId="4" fillId="0" borderId="5" xfId="0" applyNumberFormat="1" applyFont="1" applyFill="1" applyBorder="1" applyAlignment="1">
      <alignment vertical="center"/>
    </xf>
    <xf numFmtId="166" fontId="4" fillId="0" borderId="7" xfId="0" applyNumberFormat="1" applyFont="1" applyFill="1" applyBorder="1" applyAlignment="1">
      <alignment vertical="center" wrapText="1"/>
    </xf>
    <xf numFmtId="166" fontId="4" fillId="0" borderId="8" xfId="0" applyNumberFormat="1" applyFont="1" applyFill="1" applyBorder="1" applyAlignment="1">
      <alignment vertical="center" wrapText="1"/>
    </xf>
    <xf numFmtId="166" fontId="9" fillId="3" borderId="5" xfId="0" applyNumberFormat="1" applyFont="1" applyFill="1" applyBorder="1" applyAlignment="1">
      <alignment horizontal="justify" vertical="top" wrapText="1"/>
    </xf>
    <xf numFmtId="166" fontId="10" fillId="0" borderId="5" xfId="0" applyNumberFormat="1" applyFont="1" applyFill="1" applyBorder="1"/>
    <xf numFmtId="166" fontId="10" fillId="4" borderId="5" xfId="0" applyNumberFormat="1" applyFont="1" applyFill="1" applyBorder="1"/>
    <xf numFmtId="166" fontId="4" fillId="0" borderId="5" xfId="0" applyNumberFormat="1" applyFont="1" applyFill="1" applyBorder="1" applyAlignment="1">
      <alignment horizontal="right" vertical="center"/>
    </xf>
    <xf numFmtId="166" fontId="4" fillId="0" borderId="5" xfId="0" applyNumberFormat="1" applyFont="1" applyFill="1" applyBorder="1"/>
    <xf numFmtId="166" fontId="3" fillId="0" borderId="5" xfId="0" applyNumberFormat="1" applyFont="1" applyFill="1" applyBorder="1"/>
    <xf numFmtId="1" fontId="1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vertical="center"/>
    </xf>
    <xf numFmtId="1" fontId="4" fillId="0" borderId="3" xfId="0" applyNumberFormat="1" applyFont="1" applyFill="1" applyBorder="1" applyAlignment="1">
      <alignment vertical="center" wrapText="1"/>
    </xf>
    <xf numFmtId="1" fontId="9" fillId="3" borderId="1" xfId="0" applyNumberFormat="1" applyFont="1" applyFill="1" applyBorder="1" applyAlignment="1">
      <alignment horizontal="justify" vertical="top" wrapText="1"/>
    </xf>
    <xf numFmtId="1" fontId="7" fillId="4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1" fontId="6" fillId="4" borderId="1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vertical="center"/>
    </xf>
    <xf numFmtId="1" fontId="4" fillId="0" borderId="7" xfId="0" applyNumberFormat="1" applyFont="1" applyFill="1" applyBorder="1" applyAlignment="1">
      <alignment vertical="center" wrapText="1"/>
    </xf>
    <xf numFmtId="1" fontId="9" fillId="3" borderId="5" xfId="0" applyNumberFormat="1" applyFont="1" applyFill="1" applyBorder="1" applyAlignment="1">
      <alignment horizontal="justify" vertical="top" wrapText="1"/>
    </xf>
    <xf numFmtId="1" fontId="7" fillId="4" borderId="5" xfId="0" applyNumberFormat="1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wrapText="1"/>
    </xf>
    <xf numFmtId="1" fontId="9" fillId="3" borderId="5" xfId="0" applyNumberFormat="1" applyFont="1" applyFill="1" applyBorder="1" applyAlignment="1">
      <alignment horizontal="center" vertical="center" wrapText="1"/>
    </xf>
    <xf numFmtId="1" fontId="6" fillId="4" borderId="5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4" borderId="5" xfId="0" applyFont="1" applyFill="1" applyBorder="1"/>
    <xf numFmtId="0" fontId="8" fillId="4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horizontal="justify" vertical="top" wrapText="1"/>
    </xf>
    <xf numFmtId="0" fontId="10" fillId="4" borderId="5" xfId="0" applyFont="1" applyFill="1" applyBorder="1" applyAlignment="1">
      <alignment horizontal="center" vertical="top"/>
    </xf>
    <xf numFmtId="0" fontId="12" fillId="4" borderId="5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top"/>
    </xf>
    <xf numFmtId="0" fontId="6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/>
    <xf numFmtId="0" fontId="9" fillId="3" borderId="5" xfId="0" applyFont="1" applyFill="1" applyBorder="1" applyAlignment="1">
      <alignment horizontal="center" vertical="center" wrapText="1"/>
    </xf>
    <xf numFmtId="0" fontId="5" fillId="0" borderId="5" xfId="0" applyFont="1" applyFill="1" applyBorder="1"/>
    <xf numFmtId="0" fontId="4" fillId="0" borderId="5" xfId="0" applyFont="1" applyFill="1" applyBorder="1"/>
    <xf numFmtId="0" fontId="1" fillId="0" borderId="5" xfId="0" applyFont="1" applyFill="1" applyBorder="1"/>
    <xf numFmtId="0" fontId="1" fillId="0" borderId="5" xfId="0" applyFont="1" applyFill="1" applyBorder="1" applyAlignment="1">
      <alignment horizontal="right" vertical="center"/>
    </xf>
    <xf numFmtId="0" fontId="3" fillId="0" borderId="5" xfId="0" applyFont="1" applyFill="1" applyBorder="1"/>
    <xf numFmtId="0" fontId="3" fillId="0" borderId="5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/>
    <xf numFmtId="0" fontId="4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1" fontId="1" fillId="0" borderId="5" xfId="0" applyNumberFormat="1" applyFont="1" applyFill="1" applyBorder="1" applyAlignment="1">
      <alignment horizontal="center" vertical="center"/>
    </xf>
    <xf numFmtId="166" fontId="1" fillId="0" borderId="5" xfId="0" applyNumberFormat="1" applyFont="1" applyFill="1" applyBorder="1" applyAlignment="1"/>
    <xf numFmtId="0" fontId="4" fillId="0" borderId="7" xfId="0" applyFont="1" applyFill="1" applyBorder="1" applyAlignment="1">
      <alignment vertical="center"/>
    </xf>
    <xf numFmtId="1" fontId="4" fillId="0" borderId="7" xfId="0" applyNumberFormat="1" applyFont="1" applyFill="1" applyBorder="1" applyAlignment="1">
      <alignment vertical="center"/>
    </xf>
    <xf numFmtId="166" fontId="4" fillId="0" borderId="7" xfId="0" applyNumberFormat="1" applyFont="1" applyFill="1" applyBorder="1" applyAlignment="1">
      <alignment vertical="center"/>
    </xf>
    <xf numFmtId="166" fontId="4" fillId="0" borderId="8" xfId="0" applyNumberFormat="1" applyFont="1" applyFill="1" applyBorder="1" applyAlignment="1">
      <alignment vertical="center"/>
    </xf>
    <xf numFmtId="0" fontId="9" fillId="3" borderId="5" xfId="0" applyFont="1" applyFill="1" applyBorder="1" applyAlignment="1">
      <alignment horizontal="justify" vertical="top"/>
    </xf>
    <xf numFmtId="1" fontId="9" fillId="3" borderId="5" xfId="0" applyNumberFormat="1" applyFont="1" applyFill="1" applyBorder="1" applyAlignment="1">
      <alignment horizontal="justify" vertical="top"/>
    </xf>
    <xf numFmtId="166" fontId="9" fillId="3" borderId="5" xfId="0" applyNumberFormat="1" applyFont="1" applyFill="1" applyBorder="1" applyAlignment="1">
      <alignment horizontal="justify" vertical="top"/>
    </xf>
    <xf numFmtId="166" fontId="10" fillId="0" borderId="5" xfId="0" applyNumberFormat="1" applyFont="1" applyFill="1" applyBorder="1" applyAlignment="1"/>
    <xf numFmtId="0" fontId="6" fillId="4" borderId="5" xfId="0" applyFont="1" applyFill="1" applyBorder="1" applyAlignment="1">
      <alignment horizontal="center" vertical="center"/>
    </xf>
    <xf numFmtId="1" fontId="7" fillId="4" borderId="5" xfId="0" applyNumberFormat="1" applyFont="1" applyFill="1" applyBorder="1" applyAlignment="1">
      <alignment horizontal="center" vertical="center"/>
    </xf>
    <xf numFmtId="166" fontId="10" fillId="4" borderId="5" xfId="0" applyNumberFormat="1" applyFont="1" applyFill="1" applyBorder="1" applyAlignment="1"/>
    <xf numFmtId="0" fontId="6" fillId="0" borderId="5" xfId="0" applyFont="1" applyBorder="1" applyAlignment="1">
      <alignment horizontal="left" vertical="top"/>
    </xf>
    <xf numFmtId="0" fontId="6" fillId="0" borderId="5" xfId="0" applyFont="1" applyBorder="1" applyAlignment="1">
      <alignment horizontal="center" vertical="center"/>
    </xf>
    <xf numFmtId="1" fontId="6" fillId="0" borderId="5" xfId="0" applyNumberFormat="1" applyFont="1" applyFill="1" applyBorder="1" applyAlignment="1">
      <alignment horizontal="center" vertical="center"/>
    </xf>
    <xf numFmtId="1" fontId="9" fillId="3" borderId="5" xfId="0" applyNumberFormat="1" applyFont="1" applyFill="1" applyBorder="1" applyAlignment="1">
      <alignment horizontal="center" vertical="center"/>
    </xf>
    <xf numFmtId="1" fontId="6" fillId="4" borderId="5" xfId="0" applyNumberFormat="1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top"/>
    </xf>
    <xf numFmtId="0" fontId="13" fillId="0" borderId="5" xfId="0" applyFont="1" applyBorder="1" applyAlignment="1"/>
    <xf numFmtId="0" fontId="9" fillId="3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/>
    <xf numFmtId="0" fontId="4" fillId="0" borderId="5" xfId="0" applyFont="1" applyFill="1" applyBorder="1" applyAlignment="1"/>
    <xf numFmtId="166" fontId="4" fillId="0" borderId="5" xfId="0" applyNumberFormat="1" applyFont="1" applyFill="1" applyBorder="1" applyAlignment="1"/>
    <xf numFmtId="0" fontId="1" fillId="0" borderId="5" xfId="0" applyFont="1" applyFill="1" applyBorder="1" applyAlignment="1"/>
    <xf numFmtId="0" fontId="3" fillId="0" borderId="5" xfId="0" applyFont="1" applyFill="1" applyBorder="1" applyAlignment="1"/>
    <xf numFmtId="166" fontId="3" fillId="0" borderId="5" xfId="0" applyNumberFormat="1" applyFont="1" applyFill="1" applyBorder="1" applyAlignment="1"/>
    <xf numFmtId="0" fontId="16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5"/>
  <sheetViews>
    <sheetView tabSelected="1" workbookViewId="0">
      <selection activeCell="B175" sqref="B175"/>
    </sheetView>
  </sheetViews>
  <sheetFormatPr baseColWidth="10" defaultColWidth="8.7109375" defaultRowHeight="15"/>
  <cols>
    <col min="1" max="1" width="8" style="1" customWidth="1"/>
    <col min="2" max="2" width="60" style="1" customWidth="1"/>
    <col min="3" max="3" width="10" style="1" customWidth="1"/>
    <col min="4" max="4" width="12" style="1" customWidth="1"/>
    <col min="5" max="6" width="18" style="1" customWidth="1"/>
    <col min="9" max="9" width="21.140625" customWidth="1"/>
    <col min="10" max="10" width="28.140625" customWidth="1"/>
    <col min="11" max="12" width="27.7109375" customWidth="1"/>
    <col min="13" max="13" width="39.5703125" customWidth="1"/>
    <col min="17" max="17" width="41.42578125" customWidth="1"/>
    <col min="18" max="18" width="36" customWidth="1"/>
    <col min="19" max="19" width="29.140625" customWidth="1"/>
    <col min="20" max="20" width="42.140625" customWidth="1"/>
    <col min="21" max="21" width="45.85546875" customWidth="1"/>
  </cols>
  <sheetData>
    <row r="1" spans="1:21" ht="38.25" customHeight="1">
      <c r="A1" s="64" t="s">
        <v>0</v>
      </c>
      <c r="B1" s="64"/>
      <c r="C1" s="64"/>
      <c r="D1" s="64"/>
      <c r="E1" s="64"/>
      <c r="F1" s="64"/>
      <c r="H1" s="94" t="s">
        <v>0</v>
      </c>
      <c r="I1" s="94"/>
      <c r="J1" s="94"/>
      <c r="K1" s="94"/>
      <c r="L1" s="94"/>
      <c r="M1" s="94"/>
      <c r="P1" s="66" t="s">
        <v>0</v>
      </c>
      <c r="Q1" s="66"/>
      <c r="R1" s="66"/>
      <c r="S1" s="66"/>
      <c r="T1" s="66"/>
      <c r="U1" s="66"/>
    </row>
    <row r="2" spans="1:21" ht="42" customHeight="1">
      <c r="A2" s="65" t="s">
        <v>1</v>
      </c>
      <c r="B2" s="65"/>
      <c r="C2" s="65"/>
      <c r="D2" s="65"/>
      <c r="E2" s="65"/>
      <c r="F2" s="65"/>
      <c r="H2" s="95" t="s">
        <v>1</v>
      </c>
      <c r="I2" s="95"/>
      <c r="J2" s="95"/>
      <c r="K2" s="95"/>
      <c r="L2" s="95"/>
      <c r="M2" s="95"/>
      <c r="P2" s="67" t="s">
        <v>1</v>
      </c>
      <c r="Q2" s="67"/>
      <c r="R2" s="67"/>
      <c r="S2" s="67"/>
      <c r="T2" s="67"/>
      <c r="U2" s="67"/>
    </row>
    <row r="3" spans="1:21" ht="30" customHeight="1">
      <c r="A3" s="8"/>
      <c r="B3" s="9" t="s">
        <v>2</v>
      </c>
      <c r="C3" s="8"/>
      <c r="D3" s="8"/>
      <c r="E3" s="8"/>
      <c r="F3" s="8"/>
      <c r="H3" s="96"/>
      <c r="I3" s="69" t="s">
        <v>2</v>
      </c>
      <c r="J3" s="96"/>
      <c r="K3" s="96"/>
      <c r="L3" s="96"/>
      <c r="M3" s="96"/>
      <c r="P3" s="68"/>
      <c r="Q3" s="69" t="s">
        <v>2</v>
      </c>
      <c r="R3" s="68"/>
      <c r="S3" s="68"/>
      <c r="T3" s="68"/>
      <c r="U3" s="68"/>
    </row>
    <row r="4" spans="1:21" ht="30" customHeight="1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H4" s="97" t="s">
        <v>3</v>
      </c>
      <c r="I4" s="97" t="s">
        <v>4</v>
      </c>
      <c r="J4" s="97" t="s">
        <v>5</v>
      </c>
      <c r="K4" s="97" t="s">
        <v>6</v>
      </c>
      <c r="L4" s="97" t="s">
        <v>7</v>
      </c>
      <c r="M4" s="97" t="s">
        <v>8</v>
      </c>
      <c r="P4" s="70" t="s">
        <v>3</v>
      </c>
      <c r="Q4" s="70" t="s">
        <v>4</v>
      </c>
      <c r="R4" s="70" t="s">
        <v>5</v>
      </c>
      <c r="S4" s="70" t="s">
        <v>6</v>
      </c>
      <c r="T4" s="70" t="s">
        <v>7</v>
      </c>
      <c r="U4" s="70" t="s">
        <v>8</v>
      </c>
    </row>
    <row r="5" spans="1:21" ht="21.75" customHeight="1">
      <c r="A5" s="22" t="s">
        <v>9</v>
      </c>
      <c r="B5" s="11"/>
      <c r="C5" s="11"/>
      <c r="D5" s="11"/>
      <c r="E5" s="11"/>
      <c r="F5" s="11"/>
      <c r="H5" s="71" t="s">
        <v>9</v>
      </c>
      <c r="I5" s="72"/>
      <c r="J5" s="72"/>
      <c r="K5" s="72"/>
      <c r="L5" s="72"/>
      <c r="M5" s="72"/>
      <c r="P5" s="71" t="s">
        <v>9</v>
      </c>
      <c r="Q5" s="72"/>
      <c r="R5" s="72"/>
      <c r="S5" s="72"/>
      <c r="T5" s="72"/>
      <c r="U5" s="72"/>
    </row>
    <row r="6" spans="1:21">
      <c r="A6" s="4">
        <v>1</v>
      </c>
      <c r="B6" s="5" t="s">
        <v>10</v>
      </c>
      <c r="C6" s="4" t="s">
        <v>11</v>
      </c>
      <c r="D6" s="48">
        <v>100</v>
      </c>
      <c r="E6" s="28">
        <v>18000</v>
      </c>
      <c r="F6" s="28">
        <f t="shared" ref="F6:F13" si="0">D6*E6</f>
        <v>1800000</v>
      </c>
      <c r="H6" s="98">
        <v>1</v>
      </c>
      <c r="I6" s="99" t="s">
        <v>10</v>
      </c>
      <c r="J6" s="98" t="s">
        <v>11</v>
      </c>
      <c r="K6" s="100">
        <v>100</v>
      </c>
      <c r="L6" s="101">
        <v>17280</v>
      </c>
      <c r="M6" s="101">
        <f t="shared" ref="M6:M13" si="1">K6*L6</f>
        <v>1728000</v>
      </c>
      <c r="P6" s="73">
        <v>1</v>
      </c>
      <c r="Q6" s="74" t="s">
        <v>10</v>
      </c>
      <c r="R6" s="73" t="s">
        <v>11</v>
      </c>
      <c r="S6" s="56">
        <v>100</v>
      </c>
      <c r="T6" s="38">
        <v>18720</v>
      </c>
      <c r="U6" s="38">
        <f t="shared" ref="U6:U13" si="2">S6*T6</f>
        <v>1872000</v>
      </c>
    </row>
    <row r="7" spans="1:21" ht="38.25">
      <c r="A7" s="4">
        <v>2</v>
      </c>
      <c r="B7" s="5" t="s">
        <v>12</v>
      </c>
      <c r="C7" s="4" t="s">
        <v>11</v>
      </c>
      <c r="D7" s="48">
        <v>100</v>
      </c>
      <c r="E7" s="28">
        <v>23000</v>
      </c>
      <c r="F7" s="28">
        <f>D7*E7</f>
        <v>2300000</v>
      </c>
      <c r="H7" s="98">
        <v>2</v>
      </c>
      <c r="I7" s="99" t="s">
        <v>12</v>
      </c>
      <c r="J7" s="98" t="s">
        <v>11</v>
      </c>
      <c r="K7" s="100">
        <v>100</v>
      </c>
      <c r="L7" s="101">
        <v>21620</v>
      </c>
      <c r="M7" s="101">
        <v>2162000</v>
      </c>
      <c r="P7" s="73">
        <v>2</v>
      </c>
      <c r="Q7" s="74" t="s">
        <v>12</v>
      </c>
      <c r="R7" s="73" t="s">
        <v>11</v>
      </c>
      <c r="S7" s="56">
        <v>100</v>
      </c>
      <c r="T7" s="38">
        <v>24380</v>
      </c>
      <c r="U7" s="38">
        <v>2438000</v>
      </c>
    </row>
    <row r="8" spans="1:21" ht="25.5">
      <c r="A8" s="4">
        <v>3</v>
      </c>
      <c r="B8" s="5" t="s">
        <v>13</v>
      </c>
      <c r="C8" s="4" t="s">
        <v>11</v>
      </c>
      <c r="D8" s="48">
        <v>100</v>
      </c>
      <c r="E8" s="28">
        <v>9000</v>
      </c>
      <c r="F8" s="28">
        <f t="shared" si="0"/>
        <v>900000</v>
      </c>
      <c r="H8" s="98">
        <v>3</v>
      </c>
      <c r="I8" s="99" t="s">
        <v>13</v>
      </c>
      <c r="J8" s="98" t="s">
        <v>11</v>
      </c>
      <c r="K8" s="100">
        <v>100</v>
      </c>
      <c r="L8" s="101">
        <v>8550</v>
      </c>
      <c r="M8" s="101">
        <f t="shared" si="1"/>
        <v>855000</v>
      </c>
      <c r="P8" s="73">
        <v>3</v>
      </c>
      <c r="Q8" s="74" t="s">
        <v>13</v>
      </c>
      <c r="R8" s="73" t="s">
        <v>11</v>
      </c>
      <c r="S8" s="56">
        <v>100</v>
      </c>
      <c r="T8" s="38">
        <v>9450</v>
      </c>
      <c r="U8" s="38">
        <f t="shared" si="2"/>
        <v>945000</v>
      </c>
    </row>
    <row r="9" spans="1:21" ht="51">
      <c r="A9" s="4">
        <v>4</v>
      </c>
      <c r="B9" s="5" t="s">
        <v>14</v>
      </c>
      <c r="C9" s="4" t="s">
        <v>11</v>
      </c>
      <c r="D9" s="48">
        <v>4</v>
      </c>
      <c r="E9" s="28">
        <v>27000</v>
      </c>
      <c r="F9" s="28">
        <f t="shared" si="0"/>
        <v>108000</v>
      </c>
      <c r="H9" s="98">
        <v>4</v>
      </c>
      <c r="I9" s="99" t="s">
        <v>14</v>
      </c>
      <c r="J9" s="98" t="s">
        <v>11</v>
      </c>
      <c r="K9" s="100">
        <v>4</v>
      </c>
      <c r="L9" s="101">
        <v>24840</v>
      </c>
      <c r="M9" s="101">
        <f t="shared" si="1"/>
        <v>99360</v>
      </c>
      <c r="P9" s="73">
        <v>4</v>
      </c>
      <c r="Q9" s="74" t="s">
        <v>14</v>
      </c>
      <c r="R9" s="73" t="s">
        <v>11</v>
      </c>
      <c r="S9" s="56">
        <v>4</v>
      </c>
      <c r="T9" s="38">
        <v>29160.000000000004</v>
      </c>
      <c r="U9" s="38">
        <f t="shared" si="2"/>
        <v>116640.00000000001</v>
      </c>
    </row>
    <row r="10" spans="1:21" ht="63.75">
      <c r="A10" s="4">
        <v>5</v>
      </c>
      <c r="B10" s="5" t="s">
        <v>15</v>
      </c>
      <c r="C10" s="4" t="s">
        <v>11</v>
      </c>
      <c r="D10" s="48">
        <v>4</v>
      </c>
      <c r="E10" s="28">
        <v>36000</v>
      </c>
      <c r="F10" s="28">
        <f t="shared" si="0"/>
        <v>144000</v>
      </c>
      <c r="H10" s="98">
        <v>5</v>
      </c>
      <c r="I10" s="99" t="s">
        <v>15</v>
      </c>
      <c r="J10" s="98" t="s">
        <v>11</v>
      </c>
      <c r="K10" s="100">
        <v>4</v>
      </c>
      <c r="L10" s="101">
        <v>33480</v>
      </c>
      <c r="M10" s="101">
        <f t="shared" si="1"/>
        <v>133920</v>
      </c>
      <c r="P10" s="73">
        <v>5</v>
      </c>
      <c r="Q10" s="74" t="s">
        <v>15</v>
      </c>
      <c r="R10" s="73" t="s">
        <v>11</v>
      </c>
      <c r="S10" s="56">
        <v>4</v>
      </c>
      <c r="T10" s="38">
        <v>38520</v>
      </c>
      <c r="U10" s="38">
        <f t="shared" si="2"/>
        <v>154080</v>
      </c>
    </row>
    <row r="11" spans="1:21" ht="51">
      <c r="A11" s="4">
        <v>6</v>
      </c>
      <c r="B11" s="5" t="s">
        <v>16</v>
      </c>
      <c r="C11" s="4" t="s">
        <v>11</v>
      </c>
      <c r="D11" s="48">
        <v>100</v>
      </c>
      <c r="E11" s="28">
        <v>23000</v>
      </c>
      <c r="F11" s="28">
        <f t="shared" si="0"/>
        <v>2300000</v>
      </c>
      <c r="H11" s="98">
        <v>6</v>
      </c>
      <c r="I11" s="99" t="s">
        <v>16</v>
      </c>
      <c r="J11" s="98" t="s">
        <v>11</v>
      </c>
      <c r="K11" s="100">
        <v>100</v>
      </c>
      <c r="L11" s="101">
        <v>22080</v>
      </c>
      <c r="M11" s="101">
        <f t="shared" si="1"/>
        <v>2208000</v>
      </c>
      <c r="P11" s="73">
        <v>6</v>
      </c>
      <c r="Q11" s="74" t="s">
        <v>16</v>
      </c>
      <c r="R11" s="73" t="s">
        <v>11</v>
      </c>
      <c r="S11" s="56">
        <v>100</v>
      </c>
      <c r="T11" s="38">
        <v>23920</v>
      </c>
      <c r="U11" s="38">
        <f t="shared" si="2"/>
        <v>2392000</v>
      </c>
    </row>
    <row r="12" spans="1:21" ht="51">
      <c r="A12" s="4">
        <v>7</v>
      </c>
      <c r="B12" s="5" t="s">
        <v>17</v>
      </c>
      <c r="C12" s="4" t="s">
        <v>11</v>
      </c>
      <c r="D12" s="48">
        <v>4</v>
      </c>
      <c r="E12" s="28">
        <v>45000</v>
      </c>
      <c r="F12" s="28">
        <f t="shared" si="0"/>
        <v>180000</v>
      </c>
      <c r="H12" s="98">
        <v>7</v>
      </c>
      <c r="I12" s="99" t="s">
        <v>17</v>
      </c>
      <c r="J12" s="98" t="s">
        <v>11</v>
      </c>
      <c r="K12" s="100">
        <v>4</v>
      </c>
      <c r="L12" s="101">
        <v>42300</v>
      </c>
      <c r="M12" s="101">
        <f t="shared" si="1"/>
        <v>169200</v>
      </c>
      <c r="P12" s="73">
        <v>7</v>
      </c>
      <c r="Q12" s="74" t="s">
        <v>17</v>
      </c>
      <c r="R12" s="73" t="s">
        <v>11</v>
      </c>
      <c r="S12" s="56">
        <v>4</v>
      </c>
      <c r="T12" s="38">
        <v>47700</v>
      </c>
      <c r="U12" s="38">
        <f t="shared" si="2"/>
        <v>190800</v>
      </c>
    </row>
    <row r="13" spans="1:21" ht="51">
      <c r="A13" s="4">
        <v>8</v>
      </c>
      <c r="B13" s="5" t="s">
        <v>18</v>
      </c>
      <c r="C13" s="4" t="s">
        <v>11</v>
      </c>
      <c r="D13" s="48">
        <v>4</v>
      </c>
      <c r="E13" s="28">
        <v>41000</v>
      </c>
      <c r="F13" s="28">
        <f t="shared" si="0"/>
        <v>164000</v>
      </c>
      <c r="H13" s="98">
        <v>8</v>
      </c>
      <c r="I13" s="99" t="s">
        <v>18</v>
      </c>
      <c r="J13" s="98" t="s">
        <v>11</v>
      </c>
      <c r="K13" s="100">
        <v>4</v>
      </c>
      <c r="L13" s="101">
        <v>38950</v>
      </c>
      <c r="M13" s="101">
        <f t="shared" si="1"/>
        <v>155800</v>
      </c>
      <c r="P13" s="73">
        <v>8</v>
      </c>
      <c r="Q13" s="74" t="s">
        <v>18</v>
      </c>
      <c r="R13" s="73" t="s">
        <v>11</v>
      </c>
      <c r="S13" s="56">
        <v>4</v>
      </c>
      <c r="T13" s="38">
        <v>43050</v>
      </c>
      <c r="U13" s="38">
        <f t="shared" si="2"/>
        <v>172200</v>
      </c>
    </row>
    <row r="14" spans="1:21" ht="21.75" customHeight="1">
      <c r="A14" s="22" t="s">
        <v>19</v>
      </c>
      <c r="B14" s="11"/>
      <c r="C14" s="11"/>
      <c r="D14" s="49"/>
      <c r="E14" s="29"/>
      <c r="F14" s="29"/>
      <c r="H14" s="71" t="s">
        <v>19</v>
      </c>
      <c r="I14" s="72"/>
      <c r="J14" s="72"/>
      <c r="K14" s="57"/>
      <c r="L14" s="39"/>
      <c r="M14" s="39"/>
      <c r="P14" s="71" t="s">
        <v>19</v>
      </c>
      <c r="Q14" s="72"/>
      <c r="R14" s="72"/>
      <c r="S14" s="57"/>
      <c r="T14" s="39"/>
      <c r="U14" s="39"/>
    </row>
    <row r="15" spans="1:21" ht="76.5">
      <c r="A15" s="4">
        <v>10</v>
      </c>
      <c r="B15" s="5" t="s">
        <v>20</v>
      </c>
      <c r="C15" s="4" t="s">
        <v>11</v>
      </c>
      <c r="D15" s="48">
        <v>4</v>
      </c>
      <c r="E15" s="28">
        <v>109000</v>
      </c>
      <c r="F15" s="28">
        <f t="shared" ref="F15:F20" si="3">D15*E15</f>
        <v>436000</v>
      </c>
      <c r="H15" s="98">
        <v>10</v>
      </c>
      <c r="I15" s="99" t="s">
        <v>20</v>
      </c>
      <c r="J15" s="98" t="s">
        <v>11</v>
      </c>
      <c r="K15" s="100">
        <v>4</v>
      </c>
      <c r="L15" s="101">
        <v>100280</v>
      </c>
      <c r="M15" s="101">
        <f t="shared" ref="M15:M20" si="4">K15*L15</f>
        <v>401120</v>
      </c>
      <c r="P15" s="73">
        <v>10</v>
      </c>
      <c r="Q15" s="74" t="s">
        <v>20</v>
      </c>
      <c r="R15" s="73" t="s">
        <v>11</v>
      </c>
      <c r="S15" s="56">
        <v>4</v>
      </c>
      <c r="T15" s="38">
        <v>117720.00000000001</v>
      </c>
      <c r="U15" s="38">
        <f t="shared" ref="U15:U20" si="5">S15*T15</f>
        <v>470880.00000000006</v>
      </c>
    </row>
    <row r="16" spans="1:21" ht="76.5">
      <c r="A16" s="4">
        <v>11</v>
      </c>
      <c r="B16" s="5" t="s">
        <v>21</v>
      </c>
      <c r="C16" s="4" t="s">
        <v>11</v>
      </c>
      <c r="D16" s="48">
        <v>4</v>
      </c>
      <c r="E16" s="28">
        <v>90000</v>
      </c>
      <c r="F16" s="28">
        <f t="shared" si="3"/>
        <v>360000</v>
      </c>
      <c r="H16" s="98">
        <v>11</v>
      </c>
      <c r="I16" s="99" t="s">
        <v>21</v>
      </c>
      <c r="J16" s="98" t="s">
        <v>11</v>
      </c>
      <c r="K16" s="100">
        <v>4</v>
      </c>
      <c r="L16" s="101">
        <v>83700</v>
      </c>
      <c r="M16" s="101">
        <f t="shared" si="4"/>
        <v>334800</v>
      </c>
      <c r="P16" s="73">
        <v>11</v>
      </c>
      <c r="Q16" s="74" t="s">
        <v>21</v>
      </c>
      <c r="R16" s="73" t="s">
        <v>11</v>
      </c>
      <c r="S16" s="56">
        <v>4</v>
      </c>
      <c r="T16" s="38">
        <v>96300</v>
      </c>
      <c r="U16" s="38">
        <f t="shared" si="5"/>
        <v>385200</v>
      </c>
    </row>
    <row r="17" spans="1:21" ht="38.25">
      <c r="A17" s="4">
        <v>12</v>
      </c>
      <c r="B17" s="5" t="s">
        <v>22</v>
      </c>
      <c r="C17" s="4" t="s">
        <v>11</v>
      </c>
      <c r="D17" s="48">
        <v>4</v>
      </c>
      <c r="E17" s="28">
        <v>36000</v>
      </c>
      <c r="F17" s="28">
        <f t="shared" si="3"/>
        <v>144000</v>
      </c>
      <c r="H17" s="98">
        <v>12</v>
      </c>
      <c r="I17" s="99" t="s">
        <v>22</v>
      </c>
      <c r="J17" s="98" t="s">
        <v>11</v>
      </c>
      <c r="K17" s="100">
        <v>4</v>
      </c>
      <c r="L17" s="101">
        <v>34560</v>
      </c>
      <c r="M17" s="101">
        <f t="shared" si="4"/>
        <v>138240</v>
      </c>
      <c r="P17" s="73">
        <v>12</v>
      </c>
      <c r="Q17" s="74" t="s">
        <v>22</v>
      </c>
      <c r="R17" s="73" t="s">
        <v>11</v>
      </c>
      <c r="S17" s="56">
        <v>4</v>
      </c>
      <c r="T17" s="38">
        <v>37440</v>
      </c>
      <c r="U17" s="38">
        <f t="shared" si="5"/>
        <v>149760</v>
      </c>
    </row>
    <row r="18" spans="1:21" ht="51">
      <c r="A18" s="4">
        <v>13</v>
      </c>
      <c r="B18" s="5" t="s">
        <v>23</v>
      </c>
      <c r="C18" s="4" t="s">
        <v>11</v>
      </c>
      <c r="D18" s="48">
        <v>4</v>
      </c>
      <c r="E18" s="28">
        <v>99000</v>
      </c>
      <c r="F18" s="28">
        <f t="shared" si="3"/>
        <v>396000</v>
      </c>
      <c r="H18" s="98">
        <v>13</v>
      </c>
      <c r="I18" s="99" t="s">
        <v>23</v>
      </c>
      <c r="J18" s="98" t="s">
        <v>11</v>
      </c>
      <c r="K18" s="100">
        <v>4</v>
      </c>
      <c r="L18" s="101">
        <v>93060</v>
      </c>
      <c r="M18" s="101">
        <f t="shared" si="4"/>
        <v>372240</v>
      </c>
      <c r="P18" s="73">
        <v>13</v>
      </c>
      <c r="Q18" s="74" t="s">
        <v>23</v>
      </c>
      <c r="R18" s="73" t="s">
        <v>11</v>
      </c>
      <c r="S18" s="56">
        <v>4</v>
      </c>
      <c r="T18" s="38">
        <v>104940</v>
      </c>
      <c r="U18" s="38">
        <f t="shared" si="5"/>
        <v>419760</v>
      </c>
    </row>
    <row r="19" spans="1:21" ht="25.5">
      <c r="A19" s="4">
        <v>14</v>
      </c>
      <c r="B19" s="5" t="s">
        <v>24</v>
      </c>
      <c r="C19" s="4" t="s">
        <v>11</v>
      </c>
      <c r="D19" s="48">
        <v>4</v>
      </c>
      <c r="E19" s="28">
        <v>118000</v>
      </c>
      <c r="F19" s="28">
        <f t="shared" si="3"/>
        <v>472000</v>
      </c>
      <c r="H19" s="98">
        <v>14</v>
      </c>
      <c r="I19" s="99" t="s">
        <v>24</v>
      </c>
      <c r="J19" s="98" t="s">
        <v>11</v>
      </c>
      <c r="K19" s="100">
        <v>4</v>
      </c>
      <c r="L19" s="101">
        <v>112100</v>
      </c>
      <c r="M19" s="101">
        <f t="shared" si="4"/>
        <v>448400</v>
      </c>
      <c r="P19" s="73">
        <v>14</v>
      </c>
      <c r="Q19" s="74" t="s">
        <v>24</v>
      </c>
      <c r="R19" s="73" t="s">
        <v>11</v>
      </c>
      <c r="S19" s="56">
        <v>4</v>
      </c>
      <c r="T19" s="38">
        <v>123900</v>
      </c>
      <c r="U19" s="38">
        <f t="shared" si="5"/>
        <v>495600</v>
      </c>
    </row>
    <row r="20" spans="1:21" ht="89.25">
      <c r="A20" s="4">
        <v>15</v>
      </c>
      <c r="B20" s="5" t="s">
        <v>25</v>
      </c>
      <c r="C20" s="4" t="s">
        <v>11</v>
      </c>
      <c r="D20" s="48">
        <v>4</v>
      </c>
      <c r="E20" s="28">
        <v>90000</v>
      </c>
      <c r="F20" s="28">
        <f t="shared" si="3"/>
        <v>360000</v>
      </c>
      <c r="H20" s="98">
        <v>15</v>
      </c>
      <c r="I20" s="99" t="s">
        <v>25</v>
      </c>
      <c r="J20" s="98" t="s">
        <v>11</v>
      </c>
      <c r="K20" s="100">
        <v>4</v>
      </c>
      <c r="L20" s="101">
        <v>82800</v>
      </c>
      <c r="M20" s="101">
        <f t="shared" si="4"/>
        <v>331200</v>
      </c>
      <c r="P20" s="73">
        <v>15</v>
      </c>
      <c r="Q20" s="74" t="s">
        <v>25</v>
      </c>
      <c r="R20" s="73" t="s">
        <v>11</v>
      </c>
      <c r="S20" s="56">
        <v>4</v>
      </c>
      <c r="T20" s="38">
        <v>97200</v>
      </c>
      <c r="U20" s="38">
        <f t="shared" si="5"/>
        <v>388800</v>
      </c>
    </row>
    <row r="21" spans="1:21" ht="21.75" customHeight="1">
      <c r="A21" s="22" t="s">
        <v>26</v>
      </c>
      <c r="B21" s="11"/>
      <c r="C21" s="11"/>
      <c r="D21" s="49"/>
      <c r="E21" s="29"/>
      <c r="F21" s="29"/>
      <c r="H21" s="71" t="s">
        <v>26</v>
      </c>
      <c r="I21" s="72"/>
      <c r="J21" s="72"/>
      <c r="K21" s="57"/>
      <c r="L21" s="39"/>
      <c r="M21" s="39"/>
      <c r="P21" s="71" t="s">
        <v>26</v>
      </c>
      <c r="Q21" s="72"/>
      <c r="R21" s="72"/>
      <c r="S21" s="57"/>
      <c r="T21" s="39"/>
      <c r="U21" s="39"/>
    </row>
    <row r="22" spans="1:21" ht="51">
      <c r="A22" s="4">
        <v>16</v>
      </c>
      <c r="B22" s="5" t="s">
        <v>27</v>
      </c>
      <c r="C22" s="4" t="s">
        <v>11</v>
      </c>
      <c r="D22" s="48">
        <v>4</v>
      </c>
      <c r="E22" s="28">
        <v>99000</v>
      </c>
      <c r="F22" s="28">
        <f t="shared" ref="F22:F29" si="6">D22*E22</f>
        <v>396000</v>
      </c>
      <c r="H22" s="98">
        <v>16</v>
      </c>
      <c r="I22" s="99" t="s">
        <v>27</v>
      </c>
      <c r="J22" s="98" t="s">
        <v>11</v>
      </c>
      <c r="K22" s="100">
        <v>4</v>
      </c>
      <c r="L22" s="101">
        <v>92070</v>
      </c>
      <c r="M22" s="101">
        <f t="shared" ref="M22:M29" si="7">K22*L22</f>
        <v>368280</v>
      </c>
      <c r="P22" s="73">
        <v>16</v>
      </c>
      <c r="Q22" s="74" t="s">
        <v>27</v>
      </c>
      <c r="R22" s="73" t="s">
        <v>11</v>
      </c>
      <c r="S22" s="56">
        <v>4</v>
      </c>
      <c r="T22" s="38">
        <v>105930</v>
      </c>
      <c r="U22" s="38">
        <f t="shared" ref="U22:U29" si="8">S22*T22</f>
        <v>423720</v>
      </c>
    </row>
    <row r="23" spans="1:21" ht="38.25">
      <c r="A23" s="4">
        <v>17</v>
      </c>
      <c r="B23" s="5" t="s">
        <v>28</v>
      </c>
      <c r="C23" s="4" t="s">
        <v>11</v>
      </c>
      <c r="D23" s="48">
        <v>4</v>
      </c>
      <c r="E23" s="28">
        <v>90000</v>
      </c>
      <c r="F23" s="28">
        <f>D23*E23</f>
        <v>360000</v>
      </c>
      <c r="H23" s="98">
        <v>17</v>
      </c>
      <c r="I23" s="99" t="s">
        <v>28</v>
      </c>
      <c r="J23" s="98" t="s">
        <v>11</v>
      </c>
      <c r="K23" s="100">
        <v>4</v>
      </c>
      <c r="L23" s="101">
        <v>86400</v>
      </c>
      <c r="M23" s="101">
        <v>345600</v>
      </c>
      <c r="P23" s="73">
        <v>17</v>
      </c>
      <c r="Q23" s="74" t="s">
        <v>28</v>
      </c>
      <c r="R23" s="73" t="s">
        <v>11</v>
      </c>
      <c r="S23" s="56">
        <v>4</v>
      </c>
      <c r="T23" s="38">
        <v>93600</v>
      </c>
      <c r="U23" s="38">
        <v>374400</v>
      </c>
    </row>
    <row r="24" spans="1:21" ht="76.5">
      <c r="A24" s="4">
        <v>18</v>
      </c>
      <c r="B24" s="5" t="s">
        <v>29</v>
      </c>
      <c r="C24" s="4" t="s">
        <v>11</v>
      </c>
      <c r="D24" s="48">
        <v>4</v>
      </c>
      <c r="E24" s="28">
        <v>72000</v>
      </c>
      <c r="F24" s="28">
        <f t="shared" si="6"/>
        <v>288000</v>
      </c>
      <c r="H24" s="98">
        <v>18</v>
      </c>
      <c r="I24" s="99" t="s">
        <v>29</v>
      </c>
      <c r="J24" s="98" t="s">
        <v>11</v>
      </c>
      <c r="K24" s="100">
        <v>4</v>
      </c>
      <c r="L24" s="101">
        <v>67680</v>
      </c>
      <c r="M24" s="101">
        <f t="shared" si="7"/>
        <v>270720</v>
      </c>
      <c r="P24" s="73">
        <v>18</v>
      </c>
      <c r="Q24" s="74" t="s">
        <v>29</v>
      </c>
      <c r="R24" s="73" t="s">
        <v>11</v>
      </c>
      <c r="S24" s="56">
        <v>4</v>
      </c>
      <c r="T24" s="38">
        <v>76320</v>
      </c>
      <c r="U24" s="38">
        <f t="shared" si="8"/>
        <v>305280</v>
      </c>
    </row>
    <row r="25" spans="1:21" ht="25.5">
      <c r="A25" s="4">
        <v>19</v>
      </c>
      <c r="B25" s="5" t="s">
        <v>30</v>
      </c>
      <c r="C25" s="4" t="s">
        <v>11</v>
      </c>
      <c r="D25" s="48">
        <v>4</v>
      </c>
      <c r="E25" s="28">
        <v>54000</v>
      </c>
      <c r="F25" s="28">
        <f t="shared" si="6"/>
        <v>216000</v>
      </c>
      <c r="H25" s="98">
        <v>19</v>
      </c>
      <c r="I25" s="99" t="s">
        <v>30</v>
      </c>
      <c r="J25" s="98" t="s">
        <v>11</v>
      </c>
      <c r="K25" s="100">
        <v>4</v>
      </c>
      <c r="L25" s="101">
        <v>51300</v>
      </c>
      <c r="M25" s="101">
        <f t="shared" si="7"/>
        <v>205200</v>
      </c>
      <c r="P25" s="73">
        <v>19</v>
      </c>
      <c r="Q25" s="74" t="s">
        <v>30</v>
      </c>
      <c r="R25" s="73" t="s">
        <v>11</v>
      </c>
      <c r="S25" s="56">
        <v>4</v>
      </c>
      <c r="T25" s="38">
        <v>56700</v>
      </c>
      <c r="U25" s="38">
        <f t="shared" si="8"/>
        <v>226800</v>
      </c>
    </row>
    <row r="26" spans="1:21" ht="25.5">
      <c r="A26" s="4">
        <v>20</v>
      </c>
      <c r="B26" s="5" t="s">
        <v>31</v>
      </c>
      <c r="C26" s="4" t="s">
        <v>11</v>
      </c>
      <c r="D26" s="48">
        <v>4</v>
      </c>
      <c r="E26" s="28">
        <v>54000</v>
      </c>
      <c r="F26" s="28">
        <f t="shared" si="6"/>
        <v>216000</v>
      </c>
      <c r="H26" s="98">
        <v>20</v>
      </c>
      <c r="I26" s="99" t="s">
        <v>31</v>
      </c>
      <c r="J26" s="98" t="s">
        <v>11</v>
      </c>
      <c r="K26" s="100">
        <v>4</v>
      </c>
      <c r="L26" s="101">
        <v>49680</v>
      </c>
      <c r="M26" s="101">
        <f t="shared" si="7"/>
        <v>198720</v>
      </c>
      <c r="P26" s="73">
        <v>20</v>
      </c>
      <c r="Q26" s="74" t="s">
        <v>31</v>
      </c>
      <c r="R26" s="73" t="s">
        <v>11</v>
      </c>
      <c r="S26" s="56">
        <v>4</v>
      </c>
      <c r="T26" s="38">
        <v>58320.000000000007</v>
      </c>
      <c r="U26" s="38">
        <f t="shared" si="8"/>
        <v>233280.00000000003</v>
      </c>
    </row>
    <row r="27" spans="1:21" ht="38.25">
      <c r="A27" s="4">
        <v>21</v>
      </c>
      <c r="B27" s="5" t="s">
        <v>32</v>
      </c>
      <c r="C27" s="4" t="s">
        <v>11</v>
      </c>
      <c r="D27" s="48">
        <v>4</v>
      </c>
      <c r="E27" s="28">
        <v>72000</v>
      </c>
      <c r="F27" s="28">
        <f t="shared" si="6"/>
        <v>288000</v>
      </c>
      <c r="H27" s="98">
        <v>21</v>
      </c>
      <c r="I27" s="99" t="s">
        <v>32</v>
      </c>
      <c r="J27" s="98" t="s">
        <v>11</v>
      </c>
      <c r="K27" s="100">
        <v>4</v>
      </c>
      <c r="L27" s="101">
        <v>66960</v>
      </c>
      <c r="M27" s="101">
        <f t="shared" si="7"/>
        <v>267840</v>
      </c>
      <c r="P27" s="73">
        <v>21</v>
      </c>
      <c r="Q27" s="74" t="s">
        <v>32</v>
      </c>
      <c r="R27" s="73" t="s">
        <v>11</v>
      </c>
      <c r="S27" s="56">
        <v>4</v>
      </c>
      <c r="T27" s="38">
        <v>77040</v>
      </c>
      <c r="U27" s="38">
        <f t="shared" si="8"/>
        <v>308160</v>
      </c>
    </row>
    <row r="28" spans="1:21" ht="38.25">
      <c r="A28" s="4">
        <v>22</v>
      </c>
      <c r="B28" s="5" t="s">
        <v>33</v>
      </c>
      <c r="C28" s="4" t="s">
        <v>11</v>
      </c>
      <c r="D28" s="48">
        <v>4</v>
      </c>
      <c r="E28" s="28">
        <v>54000</v>
      </c>
      <c r="F28" s="28">
        <f t="shared" si="6"/>
        <v>216000</v>
      </c>
      <c r="H28" s="98">
        <v>22</v>
      </c>
      <c r="I28" s="99" t="s">
        <v>33</v>
      </c>
      <c r="J28" s="98" t="s">
        <v>11</v>
      </c>
      <c r="K28" s="100">
        <v>4</v>
      </c>
      <c r="L28" s="101">
        <v>51840</v>
      </c>
      <c r="M28" s="101">
        <f t="shared" si="7"/>
        <v>207360</v>
      </c>
      <c r="P28" s="73">
        <v>22</v>
      </c>
      <c r="Q28" s="74" t="s">
        <v>33</v>
      </c>
      <c r="R28" s="73" t="s">
        <v>11</v>
      </c>
      <c r="S28" s="56">
        <v>4</v>
      </c>
      <c r="T28" s="38">
        <v>56160</v>
      </c>
      <c r="U28" s="38">
        <f t="shared" si="8"/>
        <v>224640</v>
      </c>
    </row>
    <row r="29" spans="1:21" ht="25.5">
      <c r="A29" s="4">
        <v>23</v>
      </c>
      <c r="B29" s="5" t="s">
        <v>34</v>
      </c>
      <c r="C29" s="4" t="s">
        <v>11</v>
      </c>
      <c r="D29" s="48">
        <v>4</v>
      </c>
      <c r="E29" s="28">
        <v>59000</v>
      </c>
      <c r="F29" s="28">
        <f t="shared" si="6"/>
        <v>236000</v>
      </c>
      <c r="H29" s="98">
        <v>23</v>
      </c>
      <c r="I29" s="99" t="s">
        <v>34</v>
      </c>
      <c r="J29" s="98" t="s">
        <v>11</v>
      </c>
      <c r="K29" s="100">
        <v>4</v>
      </c>
      <c r="L29" s="101">
        <v>55460</v>
      </c>
      <c r="M29" s="101">
        <f t="shared" si="7"/>
        <v>221840</v>
      </c>
      <c r="P29" s="73">
        <v>23</v>
      </c>
      <c r="Q29" s="74" t="s">
        <v>34</v>
      </c>
      <c r="R29" s="73" t="s">
        <v>11</v>
      </c>
      <c r="S29" s="56">
        <v>4</v>
      </c>
      <c r="T29" s="38">
        <v>62540</v>
      </c>
      <c r="U29" s="38">
        <f t="shared" si="8"/>
        <v>250160</v>
      </c>
    </row>
    <row r="30" spans="1:21" ht="21.75" customHeight="1">
      <c r="A30" s="22" t="s">
        <v>35</v>
      </c>
      <c r="B30" s="11"/>
      <c r="C30" s="11"/>
      <c r="D30" s="49"/>
      <c r="E30" s="29"/>
      <c r="F30" s="29"/>
      <c r="H30" s="71" t="s">
        <v>35</v>
      </c>
      <c r="I30" s="72"/>
      <c r="J30" s="72"/>
      <c r="K30" s="57"/>
      <c r="L30" s="39"/>
      <c r="M30" s="39"/>
      <c r="P30" s="71" t="s">
        <v>35</v>
      </c>
      <c r="Q30" s="72"/>
      <c r="R30" s="72"/>
      <c r="S30" s="57"/>
      <c r="T30" s="39"/>
      <c r="U30" s="39"/>
    </row>
    <row r="31" spans="1:21" ht="25.5">
      <c r="A31" s="4">
        <v>24</v>
      </c>
      <c r="B31" s="5" t="s">
        <v>36</v>
      </c>
      <c r="C31" s="4" t="s">
        <v>11</v>
      </c>
      <c r="D31" s="48">
        <v>4</v>
      </c>
      <c r="E31" s="28">
        <v>68000</v>
      </c>
      <c r="F31" s="28">
        <f t="shared" ref="F31:F41" si="9">D31*E31</f>
        <v>272000</v>
      </c>
      <c r="H31" s="98">
        <v>24</v>
      </c>
      <c r="I31" s="99" t="s">
        <v>36</v>
      </c>
      <c r="J31" s="98" t="s">
        <v>11</v>
      </c>
      <c r="K31" s="100">
        <v>4</v>
      </c>
      <c r="L31" s="101">
        <v>64600</v>
      </c>
      <c r="M31" s="101">
        <f t="shared" ref="M31:M41" si="10">K31*L31</f>
        <v>258400</v>
      </c>
      <c r="P31" s="73">
        <v>24</v>
      </c>
      <c r="Q31" s="74" t="s">
        <v>36</v>
      </c>
      <c r="R31" s="73" t="s">
        <v>11</v>
      </c>
      <c r="S31" s="56">
        <v>4</v>
      </c>
      <c r="T31" s="38">
        <v>71400</v>
      </c>
      <c r="U31" s="38">
        <f t="shared" ref="U31:U41" si="11">S31*T31</f>
        <v>285600</v>
      </c>
    </row>
    <row r="32" spans="1:21" ht="25.5">
      <c r="A32" s="4">
        <v>25</v>
      </c>
      <c r="B32" s="5" t="s">
        <v>37</v>
      </c>
      <c r="C32" s="4" t="s">
        <v>11</v>
      </c>
      <c r="D32" s="48">
        <v>4</v>
      </c>
      <c r="E32" s="28">
        <v>68000</v>
      </c>
      <c r="F32" s="28">
        <f t="shared" si="9"/>
        <v>272000</v>
      </c>
      <c r="H32" s="98">
        <v>25</v>
      </c>
      <c r="I32" s="99" t="s">
        <v>37</v>
      </c>
      <c r="J32" s="98" t="s">
        <v>11</v>
      </c>
      <c r="K32" s="100">
        <v>4</v>
      </c>
      <c r="L32" s="101">
        <v>62560</v>
      </c>
      <c r="M32" s="101">
        <f t="shared" si="10"/>
        <v>250240</v>
      </c>
      <c r="P32" s="73">
        <v>25</v>
      </c>
      <c r="Q32" s="74" t="s">
        <v>37</v>
      </c>
      <c r="R32" s="73" t="s">
        <v>11</v>
      </c>
      <c r="S32" s="56">
        <v>4</v>
      </c>
      <c r="T32" s="38">
        <v>73440</v>
      </c>
      <c r="U32" s="38">
        <f t="shared" si="11"/>
        <v>293760</v>
      </c>
    </row>
    <row r="33" spans="1:21" ht="25.5">
      <c r="A33" s="4">
        <v>26</v>
      </c>
      <c r="B33" s="5" t="s">
        <v>38</v>
      </c>
      <c r="C33" s="4" t="s">
        <v>11</v>
      </c>
      <c r="D33" s="48">
        <v>4</v>
      </c>
      <c r="E33" s="28">
        <v>68000</v>
      </c>
      <c r="F33" s="28">
        <f t="shared" si="9"/>
        <v>272000</v>
      </c>
      <c r="H33" s="98">
        <v>26</v>
      </c>
      <c r="I33" s="99" t="s">
        <v>38</v>
      </c>
      <c r="J33" s="98" t="s">
        <v>11</v>
      </c>
      <c r="K33" s="100">
        <v>4</v>
      </c>
      <c r="L33" s="101">
        <v>63239.999999999993</v>
      </c>
      <c r="M33" s="101">
        <f t="shared" si="10"/>
        <v>252959.99999999997</v>
      </c>
      <c r="P33" s="73">
        <v>26</v>
      </c>
      <c r="Q33" s="74" t="s">
        <v>38</v>
      </c>
      <c r="R33" s="73" t="s">
        <v>11</v>
      </c>
      <c r="S33" s="56">
        <v>4</v>
      </c>
      <c r="T33" s="38">
        <v>72760</v>
      </c>
      <c r="U33" s="38">
        <f t="shared" si="11"/>
        <v>291040</v>
      </c>
    </row>
    <row r="34" spans="1:21" ht="89.25">
      <c r="A34" s="4">
        <v>27</v>
      </c>
      <c r="B34" s="5" t="s">
        <v>39</v>
      </c>
      <c r="C34" s="4" t="s">
        <v>11</v>
      </c>
      <c r="D34" s="48">
        <v>4</v>
      </c>
      <c r="E34" s="28">
        <v>23000</v>
      </c>
      <c r="F34" s="28">
        <f t="shared" si="9"/>
        <v>92000</v>
      </c>
      <c r="H34" s="98">
        <v>27</v>
      </c>
      <c r="I34" s="99" t="s">
        <v>39</v>
      </c>
      <c r="J34" s="98" t="s">
        <v>11</v>
      </c>
      <c r="K34" s="100">
        <v>4</v>
      </c>
      <c r="L34" s="101">
        <v>22080</v>
      </c>
      <c r="M34" s="101">
        <f t="shared" si="10"/>
        <v>88320</v>
      </c>
      <c r="P34" s="73">
        <v>27</v>
      </c>
      <c r="Q34" s="74" t="s">
        <v>39</v>
      </c>
      <c r="R34" s="73" t="s">
        <v>11</v>
      </c>
      <c r="S34" s="56">
        <v>4</v>
      </c>
      <c r="T34" s="38">
        <v>23920</v>
      </c>
      <c r="U34" s="38">
        <f t="shared" si="11"/>
        <v>95680</v>
      </c>
    </row>
    <row r="35" spans="1:21" ht="38.25">
      <c r="A35" s="4">
        <v>28</v>
      </c>
      <c r="B35" s="5" t="s">
        <v>40</v>
      </c>
      <c r="C35" s="4" t="s">
        <v>11</v>
      </c>
      <c r="D35" s="48">
        <v>4</v>
      </c>
      <c r="E35" s="28">
        <v>45000</v>
      </c>
      <c r="F35" s="28">
        <f t="shared" si="9"/>
        <v>180000</v>
      </c>
      <c r="H35" s="98">
        <v>28</v>
      </c>
      <c r="I35" s="99" t="s">
        <v>40</v>
      </c>
      <c r="J35" s="98" t="s">
        <v>11</v>
      </c>
      <c r="K35" s="100">
        <v>4</v>
      </c>
      <c r="L35" s="101">
        <v>42300</v>
      </c>
      <c r="M35" s="101">
        <f t="shared" si="10"/>
        <v>169200</v>
      </c>
      <c r="P35" s="73">
        <v>28</v>
      </c>
      <c r="Q35" s="74" t="s">
        <v>40</v>
      </c>
      <c r="R35" s="73" t="s">
        <v>11</v>
      </c>
      <c r="S35" s="56">
        <v>4</v>
      </c>
      <c r="T35" s="38">
        <v>47700</v>
      </c>
      <c r="U35" s="38">
        <f t="shared" si="11"/>
        <v>190800</v>
      </c>
    </row>
    <row r="36" spans="1:21" ht="38.25">
      <c r="A36" s="4">
        <v>29</v>
      </c>
      <c r="B36" s="5" t="s">
        <v>41</v>
      </c>
      <c r="C36" s="4" t="s">
        <v>11</v>
      </c>
      <c r="D36" s="48">
        <v>4</v>
      </c>
      <c r="E36" s="28">
        <v>45000</v>
      </c>
      <c r="F36" s="28">
        <f t="shared" si="9"/>
        <v>180000</v>
      </c>
      <c r="H36" s="98">
        <v>29</v>
      </c>
      <c r="I36" s="99" t="s">
        <v>41</v>
      </c>
      <c r="J36" s="98" t="s">
        <v>11</v>
      </c>
      <c r="K36" s="100">
        <v>4</v>
      </c>
      <c r="L36" s="101">
        <v>42750</v>
      </c>
      <c r="M36" s="101">
        <f t="shared" si="10"/>
        <v>171000</v>
      </c>
      <c r="P36" s="73">
        <v>29</v>
      </c>
      <c r="Q36" s="74" t="s">
        <v>41</v>
      </c>
      <c r="R36" s="73" t="s">
        <v>11</v>
      </c>
      <c r="S36" s="56">
        <v>4</v>
      </c>
      <c r="T36" s="38">
        <v>47250</v>
      </c>
      <c r="U36" s="38">
        <f t="shared" si="11"/>
        <v>189000</v>
      </c>
    </row>
    <row r="37" spans="1:21" ht="25.5">
      <c r="A37" s="4">
        <v>30</v>
      </c>
      <c r="B37" s="5" t="s">
        <v>42</v>
      </c>
      <c r="C37" s="4" t="s">
        <v>11</v>
      </c>
      <c r="D37" s="48">
        <v>4</v>
      </c>
      <c r="E37" s="28">
        <v>45000</v>
      </c>
      <c r="F37" s="28">
        <f t="shared" si="9"/>
        <v>180000</v>
      </c>
      <c r="H37" s="98">
        <v>30</v>
      </c>
      <c r="I37" s="99" t="s">
        <v>42</v>
      </c>
      <c r="J37" s="98" t="s">
        <v>11</v>
      </c>
      <c r="K37" s="100">
        <v>4</v>
      </c>
      <c r="L37" s="101">
        <v>41400</v>
      </c>
      <c r="M37" s="101">
        <f t="shared" si="10"/>
        <v>165600</v>
      </c>
      <c r="P37" s="73">
        <v>30</v>
      </c>
      <c r="Q37" s="74" t="s">
        <v>42</v>
      </c>
      <c r="R37" s="73" t="s">
        <v>11</v>
      </c>
      <c r="S37" s="56">
        <v>4</v>
      </c>
      <c r="T37" s="38">
        <v>48600</v>
      </c>
      <c r="U37" s="38">
        <f t="shared" si="11"/>
        <v>194400</v>
      </c>
    </row>
    <row r="38" spans="1:21" ht="25.5">
      <c r="A38" s="4">
        <v>31</v>
      </c>
      <c r="B38" s="5" t="s">
        <v>43</v>
      </c>
      <c r="C38" s="4" t="s">
        <v>11</v>
      </c>
      <c r="D38" s="48">
        <v>4</v>
      </c>
      <c r="E38" s="28">
        <v>59000</v>
      </c>
      <c r="F38" s="28">
        <f t="shared" si="9"/>
        <v>236000</v>
      </c>
      <c r="H38" s="98">
        <v>31</v>
      </c>
      <c r="I38" s="99" t="s">
        <v>43</v>
      </c>
      <c r="J38" s="98" t="s">
        <v>11</v>
      </c>
      <c r="K38" s="100">
        <v>4</v>
      </c>
      <c r="L38" s="101">
        <v>54869.999999999993</v>
      </c>
      <c r="M38" s="101">
        <f t="shared" si="10"/>
        <v>219479.99999999997</v>
      </c>
      <c r="P38" s="73">
        <v>31</v>
      </c>
      <c r="Q38" s="74" t="s">
        <v>43</v>
      </c>
      <c r="R38" s="73" t="s">
        <v>11</v>
      </c>
      <c r="S38" s="56">
        <v>4</v>
      </c>
      <c r="T38" s="38">
        <v>63130.000000000007</v>
      </c>
      <c r="U38" s="38">
        <f t="shared" si="11"/>
        <v>252520.00000000003</v>
      </c>
    </row>
    <row r="39" spans="1:21" ht="25.5">
      <c r="A39" s="4">
        <v>32</v>
      </c>
      <c r="B39" s="5" t="s">
        <v>44</v>
      </c>
      <c r="C39" s="4" t="s">
        <v>11</v>
      </c>
      <c r="D39" s="48">
        <v>4</v>
      </c>
      <c r="E39" s="28">
        <v>72000</v>
      </c>
      <c r="F39" s="28">
        <f t="shared" si="9"/>
        <v>288000</v>
      </c>
      <c r="H39" s="98">
        <v>32</v>
      </c>
      <c r="I39" s="99" t="s">
        <v>44</v>
      </c>
      <c r="J39" s="98" t="s">
        <v>11</v>
      </c>
      <c r="K39" s="100">
        <v>4</v>
      </c>
      <c r="L39" s="101">
        <v>69120</v>
      </c>
      <c r="M39" s="101">
        <f t="shared" si="10"/>
        <v>276480</v>
      </c>
      <c r="P39" s="73">
        <v>32</v>
      </c>
      <c r="Q39" s="74" t="s">
        <v>44</v>
      </c>
      <c r="R39" s="73" t="s">
        <v>11</v>
      </c>
      <c r="S39" s="56">
        <v>4</v>
      </c>
      <c r="T39" s="38">
        <v>74880</v>
      </c>
      <c r="U39" s="38">
        <f t="shared" si="11"/>
        <v>299520</v>
      </c>
    </row>
    <row r="40" spans="1:21">
      <c r="A40" s="4">
        <v>33</v>
      </c>
      <c r="B40" s="5" t="s">
        <v>45</v>
      </c>
      <c r="C40" s="4" t="s">
        <v>11</v>
      </c>
      <c r="D40" s="48">
        <v>4</v>
      </c>
      <c r="E40" s="28">
        <v>54000</v>
      </c>
      <c r="F40" s="28">
        <f t="shared" si="9"/>
        <v>216000</v>
      </c>
      <c r="H40" s="98">
        <v>33</v>
      </c>
      <c r="I40" s="99" t="s">
        <v>45</v>
      </c>
      <c r="J40" s="98" t="s">
        <v>11</v>
      </c>
      <c r="K40" s="100">
        <v>4</v>
      </c>
      <c r="L40" s="101">
        <v>50760</v>
      </c>
      <c r="M40" s="101">
        <f t="shared" si="10"/>
        <v>203040</v>
      </c>
      <c r="P40" s="73">
        <v>33</v>
      </c>
      <c r="Q40" s="74" t="s">
        <v>45</v>
      </c>
      <c r="R40" s="73" t="s">
        <v>11</v>
      </c>
      <c r="S40" s="56">
        <v>4</v>
      </c>
      <c r="T40" s="38">
        <v>57240</v>
      </c>
      <c r="U40" s="38">
        <f t="shared" si="11"/>
        <v>228960</v>
      </c>
    </row>
    <row r="41" spans="1:21">
      <c r="A41" s="4">
        <v>34</v>
      </c>
      <c r="B41" s="5" t="s">
        <v>46</v>
      </c>
      <c r="C41" s="4" t="s">
        <v>11</v>
      </c>
      <c r="D41" s="48">
        <v>4</v>
      </c>
      <c r="E41" s="28">
        <v>63000</v>
      </c>
      <c r="F41" s="28">
        <f t="shared" si="9"/>
        <v>252000</v>
      </c>
      <c r="H41" s="98">
        <v>34</v>
      </c>
      <c r="I41" s="99" t="s">
        <v>46</v>
      </c>
      <c r="J41" s="98" t="s">
        <v>11</v>
      </c>
      <c r="K41" s="100">
        <v>4</v>
      </c>
      <c r="L41" s="101">
        <v>59850</v>
      </c>
      <c r="M41" s="101">
        <f t="shared" si="10"/>
        <v>239400</v>
      </c>
      <c r="P41" s="73">
        <v>34</v>
      </c>
      <c r="Q41" s="74" t="s">
        <v>46</v>
      </c>
      <c r="R41" s="73" t="s">
        <v>11</v>
      </c>
      <c r="S41" s="56">
        <v>4</v>
      </c>
      <c r="T41" s="38">
        <v>66150</v>
      </c>
      <c r="U41" s="38">
        <f t="shared" si="11"/>
        <v>264600</v>
      </c>
    </row>
    <row r="42" spans="1:21" ht="21.75" customHeight="1">
      <c r="A42" s="11" t="s">
        <v>47</v>
      </c>
      <c r="B42" s="11"/>
      <c r="C42" s="11"/>
      <c r="D42" s="49"/>
      <c r="E42" s="29"/>
      <c r="F42" s="29"/>
      <c r="H42" s="72" t="s">
        <v>47</v>
      </c>
      <c r="I42" s="72"/>
      <c r="J42" s="72"/>
      <c r="K42" s="57"/>
      <c r="L42" s="39"/>
      <c r="M42" s="39"/>
      <c r="P42" s="72" t="s">
        <v>47</v>
      </c>
      <c r="Q42" s="72"/>
      <c r="R42" s="72"/>
      <c r="S42" s="57"/>
      <c r="T42" s="39"/>
      <c r="U42" s="39"/>
    </row>
    <row r="43" spans="1:21" ht="25.5">
      <c r="A43" s="4">
        <v>35</v>
      </c>
      <c r="B43" s="5" t="s">
        <v>48</v>
      </c>
      <c r="C43" s="4" t="s">
        <v>11</v>
      </c>
      <c r="D43" s="48">
        <v>4</v>
      </c>
      <c r="E43" s="28">
        <v>41000</v>
      </c>
      <c r="F43" s="28">
        <f t="shared" ref="F43:F48" si="12">D43*E43</f>
        <v>164000</v>
      </c>
      <c r="H43" s="98">
        <v>35</v>
      </c>
      <c r="I43" s="99" t="s">
        <v>48</v>
      </c>
      <c r="J43" s="98" t="s">
        <v>11</v>
      </c>
      <c r="K43" s="100">
        <v>4</v>
      </c>
      <c r="L43" s="101">
        <v>37720</v>
      </c>
      <c r="M43" s="101">
        <f t="shared" ref="M43:M48" si="13">K43*L43</f>
        <v>150880</v>
      </c>
      <c r="P43" s="73">
        <v>35</v>
      </c>
      <c r="Q43" s="74" t="s">
        <v>48</v>
      </c>
      <c r="R43" s="73" t="s">
        <v>11</v>
      </c>
      <c r="S43" s="56">
        <v>4</v>
      </c>
      <c r="T43" s="38">
        <v>44280</v>
      </c>
      <c r="U43" s="38">
        <f t="shared" ref="U43:U48" si="14">S43*T43</f>
        <v>177120</v>
      </c>
    </row>
    <row r="44" spans="1:21" ht="25.5">
      <c r="A44" s="4">
        <v>36</v>
      </c>
      <c r="B44" s="5" t="s">
        <v>49</v>
      </c>
      <c r="C44" s="4" t="s">
        <v>11</v>
      </c>
      <c r="D44" s="48">
        <v>4</v>
      </c>
      <c r="E44" s="28">
        <v>41000</v>
      </c>
      <c r="F44" s="28">
        <f t="shared" si="12"/>
        <v>164000</v>
      </c>
      <c r="H44" s="98">
        <v>36</v>
      </c>
      <c r="I44" s="99" t="s">
        <v>49</v>
      </c>
      <c r="J44" s="98" t="s">
        <v>11</v>
      </c>
      <c r="K44" s="100">
        <v>4</v>
      </c>
      <c r="L44" s="101">
        <v>38130</v>
      </c>
      <c r="M44" s="101">
        <f t="shared" si="13"/>
        <v>152520</v>
      </c>
      <c r="P44" s="73">
        <v>36</v>
      </c>
      <c r="Q44" s="74" t="s">
        <v>49</v>
      </c>
      <c r="R44" s="73" t="s">
        <v>11</v>
      </c>
      <c r="S44" s="56">
        <v>4</v>
      </c>
      <c r="T44" s="38">
        <v>43870</v>
      </c>
      <c r="U44" s="38">
        <f t="shared" si="14"/>
        <v>175480</v>
      </c>
    </row>
    <row r="45" spans="1:21" ht="25.5">
      <c r="A45" s="4">
        <v>37</v>
      </c>
      <c r="B45" s="5" t="s">
        <v>50</v>
      </c>
      <c r="C45" s="4" t="s">
        <v>11</v>
      </c>
      <c r="D45" s="48">
        <v>4</v>
      </c>
      <c r="E45" s="28">
        <v>41000</v>
      </c>
      <c r="F45" s="28">
        <f t="shared" si="12"/>
        <v>164000</v>
      </c>
      <c r="H45" s="98">
        <v>37</v>
      </c>
      <c r="I45" s="99" t="s">
        <v>50</v>
      </c>
      <c r="J45" s="98" t="s">
        <v>11</v>
      </c>
      <c r="K45" s="100">
        <v>4</v>
      </c>
      <c r="L45" s="101">
        <v>39360</v>
      </c>
      <c r="M45" s="101">
        <f t="shared" si="13"/>
        <v>157440</v>
      </c>
      <c r="P45" s="73">
        <v>37</v>
      </c>
      <c r="Q45" s="74" t="s">
        <v>50</v>
      </c>
      <c r="R45" s="73" t="s">
        <v>11</v>
      </c>
      <c r="S45" s="56">
        <v>4</v>
      </c>
      <c r="T45" s="38">
        <v>42640</v>
      </c>
      <c r="U45" s="38">
        <f t="shared" si="14"/>
        <v>170560</v>
      </c>
    </row>
    <row r="46" spans="1:21" ht="25.5">
      <c r="A46" s="4">
        <v>38</v>
      </c>
      <c r="B46" s="5" t="s">
        <v>51</v>
      </c>
      <c r="C46" s="4" t="s">
        <v>11</v>
      </c>
      <c r="D46" s="48">
        <v>4</v>
      </c>
      <c r="E46" s="28">
        <v>41000</v>
      </c>
      <c r="F46" s="28">
        <f t="shared" si="12"/>
        <v>164000</v>
      </c>
      <c r="H46" s="98">
        <v>38</v>
      </c>
      <c r="I46" s="99" t="s">
        <v>51</v>
      </c>
      <c r="J46" s="98" t="s">
        <v>11</v>
      </c>
      <c r="K46" s="100">
        <v>4</v>
      </c>
      <c r="L46" s="101">
        <v>38540</v>
      </c>
      <c r="M46" s="101">
        <f t="shared" si="13"/>
        <v>154160</v>
      </c>
      <c r="P46" s="73">
        <v>38</v>
      </c>
      <c r="Q46" s="74" t="s">
        <v>51</v>
      </c>
      <c r="R46" s="73" t="s">
        <v>11</v>
      </c>
      <c r="S46" s="56">
        <v>4</v>
      </c>
      <c r="T46" s="38">
        <v>43460</v>
      </c>
      <c r="U46" s="38">
        <f t="shared" si="14"/>
        <v>173840</v>
      </c>
    </row>
    <row r="47" spans="1:21" ht="63.75">
      <c r="A47" s="4">
        <v>39</v>
      </c>
      <c r="B47" s="5" t="s">
        <v>52</v>
      </c>
      <c r="C47" s="4" t="s">
        <v>11</v>
      </c>
      <c r="D47" s="48">
        <v>4</v>
      </c>
      <c r="E47" s="28">
        <v>27000</v>
      </c>
      <c r="F47" s="28">
        <f t="shared" si="12"/>
        <v>108000</v>
      </c>
      <c r="H47" s="98">
        <v>39</v>
      </c>
      <c r="I47" s="99" t="s">
        <v>52</v>
      </c>
      <c r="J47" s="98" t="s">
        <v>11</v>
      </c>
      <c r="K47" s="100">
        <v>4</v>
      </c>
      <c r="L47" s="101">
        <v>25650</v>
      </c>
      <c r="M47" s="101">
        <f t="shared" si="13"/>
        <v>102600</v>
      </c>
      <c r="P47" s="73">
        <v>39</v>
      </c>
      <c r="Q47" s="74" t="s">
        <v>52</v>
      </c>
      <c r="R47" s="73" t="s">
        <v>11</v>
      </c>
      <c r="S47" s="56">
        <v>4</v>
      </c>
      <c r="T47" s="38">
        <v>28350</v>
      </c>
      <c r="U47" s="38">
        <f t="shared" si="14"/>
        <v>113400</v>
      </c>
    </row>
    <row r="48" spans="1:21" ht="25.5">
      <c r="A48" s="4">
        <v>40</v>
      </c>
      <c r="B48" s="5" t="s">
        <v>53</v>
      </c>
      <c r="C48" s="4" t="s">
        <v>11</v>
      </c>
      <c r="D48" s="48">
        <v>4</v>
      </c>
      <c r="E48" s="28">
        <v>109000</v>
      </c>
      <c r="F48" s="28">
        <f t="shared" si="12"/>
        <v>436000</v>
      </c>
      <c r="H48" s="98">
        <v>40</v>
      </c>
      <c r="I48" s="99" t="s">
        <v>53</v>
      </c>
      <c r="J48" s="98" t="s">
        <v>11</v>
      </c>
      <c r="K48" s="100">
        <v>4</v>
      </c>
      <c r="L48" s="101">
        <v>100280</v>
      </c>
      <c r="M48" s="101">
        <f t="shared" si="13"/>
        <v>401120</v>
      </c>
      <c r="P48" s="73">
        <v>40</v>
      </c>
      <c r="Q48" s="74" t="s">
        <v>53</v>
      </c>
      <c r="R48" s="73" t="s">
        <v>11</v>
      </c>
      <c r="S48" s="56">
        <v>4</v>
      </c>
      <c r="T48" s="38">
        <v>117720.00000000001</v>
      </c>
      <c r="U48" s="38">
        <f t="shared" si="14"/>
        <v>470880.00000000006</v>
      </c>
    </row>
    <row r="49" spans="1:21" ht="21.75" customHeight="1">
      <c r="A49" s="11" t="s">
        <v>54</v>
      </c>
      <c r="B49" s="11"/>
      <c r="C49" s="11"/>
      <c r="D49" s="49"/>
      <c r="E49" s="29"/>
      <c r="F49" s="29"/>
      <c r="H49" s="72" t="s">
        <v>54</v>
      </c>
      <c r="I49" s="72"/>
      <c r="J49" s="72"/>
      <c r="K49" s="57"/>
      <c r="L49" s="39"/>
      <c r="M49" s="39"/>
      <c r="P49" s="72" t="s">
        <v>54</v>
      </c>
      <c r="Q49" s="72"/>
      <c r="R49" s="72"/>
      <c r="S49" s="57"/>
      <c r="T49" s="39"/>
      <c r="U49" s="39"/>
    </row>
    <row r="50" spans="1:21" ht="25.5">
      <c r="A50" s="4">
        <v>41</v>
      </c>
      <c r="B50" s="5" t="s">
        <v>55</v>
      </c>
      <c r="C50" s="4" t="s">
        <v>11</v>
      </c>
      <c r="D50" s="48">
        <v>4</v>
      </c>
      <c r="E50" s="28">
        <v>68000</v>
      </c>
      <c r="F50" s="28">
        <f t="shared" ref="F50:F68" si="15">D50*E50</f>
        <v>272000</v>
      </c>
      <c r="H50" s="98">
        <v>41</v>
      </c>
      <c r="I50" s="99" t="s">
        <v>55</v>
      </c>
      <c r="J50" s="98" t="s">
        <v>11</v>
      </c>
      <c r="K50" s="100">
        <v>4</v>
      </c>
      <c r="L50" s="101">
        <v>63239.999999999993</v>
      </c>
      <c r="M50" s="101">
        <f t="shared" ref="M50:M68" si="16">K50*L50</f>
        <v>252959.99999999997</v>
      </c>
      <c r="P50" s="73">
        <v>41</v>
      </c>
      <c r="Q50" s="74" t="s">
        <v>55</v>
      </c>
      <c r="R50" s="73" t="s">
        <v>11</v>
      </c>
      <c r="S50" s="56">
        <v>4</v>
      </c>
      <c r="T50" s="38">
        <v>72760</v>
      </c>
      <c r="U50" s="38">
        <f t="shared" ref="U50:U68" si="17">S50*T50</f>
        <v>291040</v>
      </c>
    </row>
    <row r="51" spans="1:21" ht="25.5">
      <c r="A51" s="4">
        <v>42</v>
      </c>
      <c r="B51" s="5" t="s">
        <v>56</v>
      </c>
      <c r="C51" s="4" t="s">
        <v>11</v>
      </c>
      <c r="D51" s="48">
        <v>4</v>
      </c>
      <c r="E51" s="28">
        <v>68000</v>
      </c>
      <c r="F51" s="28">
        <f t="shared" si="15"/>
        <v>272000</v>
      </c>
      <c r="H51" s="98">
        <v>42</v>
      </c>
      <c r="I51" s="99" t="s">
        <v>56</v>
      </c>
      <c r="J51" s="98" t="s">
        <v>11</v>
      </c>
      <c r="K51" s="100">
        <v>4</v>
      </c>
      <c r="L51" s="101">
        <v>65280</v>
      </c>
      <c r="M51" s="101">
        <f t="shared" si="16"/>
        <v>261120</v>
      </c>
      <c r="P51" s="73">
        <v>42</v>
      </c>
      <c r="Q51" s="74" t="s">
        <v>56</v>
      </c>
      <c r="R51" s="73" t="s">
        <v>11</v>
      </c>
      <c r="S51" s="56">
        <v>4</v>
      </c>
      <c r="T51" s="38">
        <v>70720</v>
      </c>
      <c r="U51" s="38">
        <f t="shared" si="17"/>
        <v>282880</v>
      </c>
    </row>
    <row r="52" spans="1:21" ht="25.5">
      <c r="A52" s="4">
        <v>43</v>
      </c>
      <c r="B52" s="5" t="s">
        <v>57</v>
      </c>
      <c r="C52" s="4" t="s">
        <v>11</v>
      </c>
      <c r="D52" s="48">
        <v>4</v>
      </c>
      <c r="E52" s="28">
        <v>68000</v>
      </c>
      <c r="F52" s="28">
        <f t="shared" si="15"/>
        <v>272000</v>
      </c>
      <c r="H52" s="98">
        <v>43</v>
      </c>
      <c r="I52" s="99" t="s">
        <v>57</v>
      </c>
      <c r="J52" s="98" t="s">
        <v>11</v>
      </c>
      <c r="K52" s="100">
        <v>4</v>
      </c>
      <c r="L52" s="101">
        <v>63920</v>
      </c>
      <c r="M52" s="101">
        <f t="shared" si="16"/>
        <v>255680</v>
      </c>
      <c r="P52" s="73">
        <v>43</v>
      </c>
      <c r="Q52" s="74" t="s">
        <v>57</v>
      </c>
      <c r="R52" s="73" t="s">
        <v>11</v>
      </c>
      <c r="S52" s="56">
        <v>4</v>
      </c>
      <c r="T52" s="38">
        <v>72080</v>
      </c>
      <c r="U52" s="38">
        <f t="shared" si="17"/>
        <v>288320</v>
      </c>
    </row>
    <row r="53" spans="1:21" ht="25.5">
      <c r="A53" s="4">
        <v>44</v>
      </c>
      <c r="B53" s="5" t="s">
        <v>58</v>
      </c>
      <c r="C53" s="4" t="s">
        <v>11</v>
      </c>
      <c r="D53" s="48">
        <v>4</v>
      </c>
      <c r="E53" s="28">
        <v>68000</v>
      </c>
      <c r="F53" s="28">
        <f t="shared" si="15"/>
        <v>272000</v>
      </c>
      <c r="H53" s="98">
        <v>44</v>
      </c>
      <c r="I53" s="99" t="s">
        <v>58</v>
      </c>
      <c r="J53" s="98" t="s">
        <v>11</v>
      </c>
      <c r="K53" s="100">
        <v>4</v>
      </c>
      <c r="L53" s="101">
        <v>64600</v>
      </c>
      <c r="M53" s="101">
        <f t="shared" si="16"/>
        <v>258400</v>
      </c>
      <c r="P53" s="73">
        <v>44</v>
      </c>
      <c r="Q53" s="74" t="s">
        <v>58</v>
      </c>
      <c r="R53" s="73" t="s">
        <v>11</v>
      </c>
      <c r="S53" s="56">
        <v>4</v>
      </c>
      <c r="T53" s="38">
        <v>71400</v>
      </c>
      <c r="U53" s="38">
        <f t="shared" si="17"/>
        <v>285600</v>
      </c>
    </row>
    <row r="54" spans="1:21" ht="25.5">
      <c r="A54" s="4">
        <v>45</v>
      </c>
      <c r="B54" s="5" t="s">
        <v>59</v>
      </c>
      <c r="C54" s="4" t="s">
        <v>11</v>
      </c>
      <c r="D54" s="48">
        <v>4</v>
      </c>
      <c r="E54" s="28">
        <v>68000</v>
      </c>
      <c r="F54" s="28">
        <f t="shared" si="15"/>
        <v>272000</v>
      </c>
      <c r="H54" s="98">
        <v>45</v>
      </c>
      <c r="I54" s="99" t="s">
        <v>59</v>
      </c>
      <c r="J54" s="98" t="s">
        <v>11</v>
      </c>
      <c r="K54" s="100">
        <v>4</v>
      </c>
      <c r="L54" s="101">
        <v>62560</v>
      </c>
      <c r="M54" s="101">
        <f t="shared" si="16"/>
        <v>250240</v>
      </c>
      <c r="P54" s="73">
        <v>45</v>
      </c>
      <c r="Q54" s="74" t="s">
        <v>59</v>
      </c>
      <c r="R54" s="73" t="s">
        <v>11</v>
      </c>
      <c r="S54" s="56">
        <v>4</v>
      </c>
      <c r="T54" s="38">
        <v>73440</v>
      </c>
      <c r="U54" s="38">
        <f t="shared" si="17"/>
        <v>293760</v>
      </c>
    </row>
    <row r="55" spans="1:21" ht="25.5">
      <c r="A55" s="4">
        <v>46</v>
      </c>
      <c r="B55" s="5" t="s">
        <v>60</v>
      </c>
      <c r="C55" s="4" t="s">
        <v>11</v>
      </c>
      <c r="D55" s="48">
        <v>4</v>
      </c>
      <c r="E55" s="28">
        <v>68000</v>
      </c>
      <c r="F55" s="28">
        <f t="shared" si="15"/>
        <v>272000</v>
      </c>
      <c r="H55" s="98">
        <v>46</v>
      </c>
      <c r="I55" s="99" t="s">
        <v>60</v>
      </c>
      <c r="J55" s="98" t="s">
        <v>11</v>
      </c>
      <c r="K55" s="100">
        <v>4</v>
      </c>
      <c r="L55" s="101">
        <v>63239.999999999993</v>
      </c>
      <c r="M55" s="101">
        <f t="shared" si="16"/>
        <v>252959.99999999997</v>
      </c>
      <c r="P55" s="73">
        <v>46</v>
      </c>
      <c r="Q55" s="74" t="s">
        <v>60</v>
      </c>
      <c r="R55" s="73" t="s">
        <v>11</v>
      </c>
      <c r="S55" s="56">
        <v>4</v>
      </c>
      <c r="T55" s="38">
        <v>72760</v>
      </c>
      <c r="U55" s="38">
        <f t="shared" si="17"/>
        <v>291040</v>
      </c>
    </row>
    <row r="56" spans="1:21" ht="25.5">
      <c r="A56" s="4">
        <v>47</v>
      </c>
      <c r="B56" s="5" t="s">
        <v>61</v>
      </c>
      <c r="C56" s="4" t="s">
        <v>11</v>
      </c>
      <c r="D56" s="48">
        <v>4</v>
      </c>
      <c r="E56" s="28">
        <v>68000</v>
      </c>
      <c r="F56" s="28">
        <f t="shared" si="15"/>
        <v>272000</v>
      </c>
      <c r="H56" s="98">
        <v>47</v>
      </c>
      <c r="I56" s="99" t="s">
        <v>61</v>
      </c>
      <c r="J56" s="98" t="s">
        <v>11</v>
      </c>
      <c r="K56" s="100">
        <v>4</v>
      </c>
      <c r="L56" s="101">
        <v>65280</v>
      </c>
      <c r="M56" s="101">
        <f t="shared" si="16"/>
        <v>261120</v>
      </c>
      <c r="P56" s="73">
        <v>47</v>
      </c>
      <c r="Q56" s="74" t="s">
        <v>61</v>
      </c>
      <c r="R56" s="73" t="s">
        <v>11</v>
      </c>
      <c r="S56" s="56">
        <v>4</v>
      </c>
      <c r="T56" s="38">
        <v>70720</v>
      </c>
      <c r="U56" s="38">
        <f t="shared" si="17"/>
        <v>282880</v>
      </c>
    </row>
    <row r="57" spans="1:21" ht="25.5">
      <c r="A57" s="4">
        <v>48</v>
      </c>
      <c r="B57" s="5" t="s">
        <v>62</v>
      </c>
      <c r="C57" s="4" t="s">
        <v>11</v>
      </c>
      <c r="D57" s="48">
        <v>4</v>
      </c>
      <c r="E57" s="28">
        <v>68000</v>
      </c>
      <c r="F57" s="28">
        <f t="shared" si="15"/>
        <v>272000</v>
      </c>
      <c r="H57" s="98">
        <v>48</v>
      </c>
      <c r="I57" s="99" t="s">
        <v>62</v>
      </c>
      <c r="J57" s="98" t="s">
        <v>11</v>
      </c>
      <c r="K57" s="100">
        <v>4</v>
      </c>
      <c r="L57" s="101">
        <v>63920</v>
      </c>
      <c r="M57" s="101">
        <f t="shared" si="16"/>
        <v>255680</v>
      </c>
      <c r="P57" s="73">
        <v>48</v>
      </c>
      <c r="Q57" s="74" t="s">
        <v>62</v>
      </c>
      <c r="R57" s="73" t="s">
        <v>11</v>
      </c>
      <c r="S57" s="56">
        <v>4</v>
      </c>
      <c r="T57" s="38">
        <v>72080</v>
      </c>
      <c r="U57" s="38">
        <f t="shared" si="17"/>
        <v>288320</v>
      </c>
    </row>
    <row r="58" spans="1:21" ht="25.5">
      <c r="A58" s="4">
        <v>49</v>
      </c>
      <c r="B58" s="5" t="s">
        <v>63</v>
      </c>
      <c r="C58" s="4" t="s">
        <v>11</v>
      </c>
      <c r="D58" s="48">
        <v>4</v>
      </c>
      <c r="E58" s="28">
        <v>68000</v>
      </c>
      <c r="F58" s="28">
        <f t="shared" si="15"/>
        <v>272000</v>
      </c>
      <c r="H58" s="98">
        <v>49</v>
      </c>
      <c r="I58" s="99" t="s">
        <v>63</v>
      </c>
      <c r="J58" s="98" t="s">
        <v>11</v>
      </c>
      <c r="K58" s="100">
        <v>4</v>
      </c>
      <c r="L58" s="101">
        <v>64600</v>
      </c>
      <c r="M58" s="101">
        <f t="shared" si="16"/>
        <v>258400</v>
      </c>
      <c r="P58" s="73">
        <v>49</v>
      </c>
      <c r="Q58" s="74" t="s">
        <v>63</v>
      </c>
      <c r="R58" s="73" t="s">
        <v>11</v>
      </c>
      <c r="S58" s="56">
        <v>4</v>
      </c>
      <c r="T58" s="38">
        <v>71400</v>
      </c>
      <c r="U58" s="38">
        <f t="shared" si="17"/>
        <v>285600</v>
      </c>
    </row>
    <row r="59" spans="1:21">
      <c r="A59" s="4">
        <v>50</v>
      </c>
      <c r="B59" s="5" t="s">
        <v>64</v>
      </c>
      <c r="C59" s="4" t="s">
        <v>11</v>
      </c>
      <c r="D59" s="48">
        <v>4</v>
      </c>
      <c r="E59" s="28">
        <v>68000</v>
      </c>
      <c r="F59" s="28">
        <f t="shared" si="15"/>
        <v>272000</v>
      </c>
      <c r="H59" s="98">
        <v>50</v>
      </c>
      <c r="I59" s="99" t="s">
        <v>64</v>
      </c>
      <c r="J59" s="98" t="s">
        <v>11</v>
      </c>
      <c r="K59" s="100">
        <v>4</v>
      </c>
      <c r="L59" s="101">
        <v>62560</v>
      </c>
      <c r="M59" s="101">
        <f t="shared" si="16"/>
        <v>250240</v>
      </c>
      <c r="P59" s="73">
        <v>50</v>
      </c>
      <c r="Q59" s="74" t="s">
        <v>64</v>
      </c>
      <c r="R59" s="73" t="s">
        <v>11</v>
      </c>
      <c r="S59" s="56">
        <v>4</v>
      </c>
      <c r="T59" s="38">
        <v>73440</v>
      </c>
      <c r="U59" s="38">
        <f t="shared" si="17"/>
        <v>293760</v>
      </c>
    </row>
    <row r="60" spans="1:21" ht="25.5">
      <c r="A60" s="4">
        <v>51</v>
      </c>
      <c r="B60" s="5" t="s">
        <v>65</v>
      </c>
      <c r="C60" s="4" t="s">
        <v>11</v>
      </c>
      <c r="D60" s="48">
        <v>4</v>
      </c>
      <c r="E60" s="28">
        <v>68000</v>
      </c>
      <c r="F60" s="28">
        <f t="shared" si="15"/>
        <v>272000</v>
      </c>
      <c r="H60" s="98">
        <v>51</v>
      </c>
      <c r="I60" s="99" t="s">
        <v>65</v>
      </c>
      <c r="J60" s="98" t="s">
        <v>11</v>
      </c>
      <c r="K60" s="100">
        <v>4</v>
      </c>
      <c r="L60" s="101">
        <v>63239.999999999993</v>
      </c>
      <c r="M60" s="101">
        <f t="shared" si="16"/>
        <v>252959.99999999997</v>
      </c>
      <c r="P60" s="73">
        <v>51</v>
      </c>
      <c r="Q60" s="74" t="s">
        <v>65</v>
      </c>
      <c r="R60" s="73" t="s">
        <v>11</v>
      </c>
      <c r="S60" s="56">
        <v>4</v>
      </c>
      <c r="T60" s="38">
        <v>72760</v>
      </c>
      <c r="U60" s="38">
        <f t="shared" si="17"/>
        <v>291040</v>
      </c>
    </row>
    <row r="61" spans="1:21" ht="25.5">
      <c r="A61" s="4">
        <v>52</v>
      </c>
      <c r="B61" s="5" t="s">
        <v>66</v>
      </c>
      <c r="C61" s="4" t="s">
        <v>11</v>
      </c>
      <c r="D61" s="48">
        <v>4</v>
      </c>
      <c r="E61" s="28">
        <v>109000</v>
      </c>
      <c r="F61" s="28">
        <f t="shared" si="15"/>
        <v>436000</v>
      </c>
      <c r="H61" s="98">
        <v>52</v>
      </c>
      <c r="I61" s="99" t="s">
        <v>66</v>
      </c>
      <c r="J61" s="98" t="s">
        <v>11</v>
      </c>
      <c r="K61" s="100">
        <v>4</v>
      </c>
      <c r="L61" s="101">
        <v>104640</v>
      </c>
      <c r="M61" s="101">
        <f t="shared" si="16"/>
        <v>418560</v>
      </c>
      <c r="P61" s="73">
        <v>52</v>
      </c>
      <c r="Q61" s="74" t="s">
        <v>66</v>
      </c>
      <c r="R61" s="73" t="s">
        <v>11</v>
      </c>
      <c r="S61" s="56">
        <v>4</v>
      </c>
      <c r="T61" s="38">
        <v>113360</v>
      </c>
      <c r="U61" s="38">
        <f t="shared" si="17"/>
        <v>453440</v>
      </c>
    </row>
    <row r="62" spans="1:21" ht="25.5">
      <c r="A62" s="4">
        <v>53</v>
      </c>
      <c r="B62" s="5" t="s">
        <v>67</v>
      </c>
      <c r="C62" s="4" t="s">
        <v>11</v>
      </c>
      <c r="D62" s="48">
        <v>4</v>
      </c>
      <c r="E62" s="28">
        <v>68000</v>
      </c>
      <c r="F62" s="28">
        <f t="shared" si="15"/>
        <v>272000</v>
      </c>
      <c r="H62" s="98">
        <v>53</v>
      </c>
      <c r="I62" s="99" t="s">
        <v>67</v>
      </c>
      <c r="J62" s="98" t="s">
        <v>11</v>
      </c>
      <c r="K62" s="100">
        <v>4</v>
      </c>
      <c r="L62" s="101">
        <v>63920</v>
      </c>
      <c r="M62" s="101">
        <f t="shared" si="16"/>
        <v>255680</v>
      </c>
      <c r="P62" s="73">
        <v>53</v>
      </c>
      <c r="Q62" s="74" t="s">
        <v>67</v>
      </c>
      <c r="R62" s="73" t="s">
        <v>11</v>
      </c>
      <c r="S62" s="56">
        <v>4</v>
      </c>
      <c r="T62" s="38">
        <v>72080</v>
      </c>
      <c r="U62" s="38">
        <f t="shared" si="17"/>
        <v>288320</v>
      </c>
    </row>
    <row r="63" spans="1:21" ht="25.5">
      <c r="A63" s="4">
        <v>54</v>
      </c>
      <c r="B63" s="5" t="s">
        <v>68</v>
      </c>
      <c r="C63" s="4" t="s">
        <v>11</v>
      </c>
      <c r="D63" s="48">
        <v>4</v>
      </c>
      <c r="E63" s="28">
        <v>68000</v>
      </c>
      <c r="F63" s="28">
        <f t="shared" si="15"/>
        <v>272000</v>
      </c>
      <c r="H63" s="98">
        <v>54</v>
      </c>
      <c r="I63" s="99" t="s">
        <v>68</v>
      </c>
      <c r="J63" s="98" t="s">
        <v>11</v>
      </c>
      <c r="K63" s="100">
        <v>4</v>
      </c>
      <c r="L63" s="101">
        <v>64600</v>
      </c>
      <c r="M63" s="101">
        <f t="shared" si="16"/>
        <v>258400</v>
      </c>
      <c r="P63" s="73">
        <v>54</v>
      </c>
      <c r="Q63" s="74" t="s">
        <v>68</v>
      </c>
      <c r="R63" s="73" t="s">
        <v>11</v>
      </c>
      <c r="S63" s="56">
        <v>4</v>
      </c>
      <c r="T63" s="38">
        <v>71400</v>
      </c>
      <c r="U63" s="38">
        <f t="shared" si="17"/>
        <v>285600</v>
      </c>
    </row>
    <row r="64" spans="1:21" ht="25.5">
      <c r="A64" s="4">
        <v>55</v>
      </c>
      <c r="B64" s="5" t="s">
        <v>69</v>
      </c>
      <c r="C64" s="4" t="s">
        <v>11</v>
      </c>
      <c r="D64" s="48">
        <v>4</v>
      </c>
      <c r="E64" s="28">
        <v>68000</v>
      </c>
      <c r="F64" s="28">
        <f t="shared" si="15"/>
        <v>272000</v>
      </c>
      <c r="H64" s="98">
        <v>55</v>
      </c>
      <c r="I64" s="99" t="s">
        <v>69</v>
      </c>
      <c r="J64" s="98" t="s">
        <v>11</v>
      </c>
      <c r="K64" s="100">
        <v>4</v>
      </c>
      <c r="L64" s="101">
        <v>62560</v>
      </c>
      <c r="M64" s="101">
        <f t="shared" si="16"/>
        <v>250240</v>
      </c>
      <c r="P64" s="73">
        <v>55</v>
      </c>
      <c r="Q64" s="74" t="s">
        <v>69</v>
      </c>
      <c r="R64" s="73" t="s">
        <v>11</v>
      </c>
      <c r="S64" s="56">
        <v>4</v>
      </c>
      <c r="T64" s="38">
        <v>73440</v>
      </c>
      <c r="U64" s="38">
        <f t="shared" si="17"/>
        <v>293760</v>
      </c>
    </row>
    <row r="65" spans="1:21" ht="25.5">
      <c r="A65" s="4">
        <v>56</v>
      </c>
      <c r="B65" s="5" t="s">
        <v>70</v>
      </c>
      <c r="C65" s="4" t="s">
        <v>11</v>
      </c>
      <c r="D65" s="48">
        <v>4</v>
      </c>
      <c r="E65" s="28">
        <v>68000</v>
      </c>
      <c r="F65" s="28">
        <f t="shared" si="15"/>
        <v>272000</v>
      </c>
      <c r="H65" s="98">
        <v>56</v>
      </c>
      <c r="I65" s="99" t="s">
        <v>70</v>
      </c>
      <c r="J65" s="98" t="s">
        <v>11</v>
      </c>
      <c r="K65" s="100">
        <v>4</v>
      </c>
      <c r="L65" s="101">
        <v>63239.999999999993</v>
      </c>
      <c r="M65" s="101">
        <f t="shared" si="16"/>
        <v>252959.99999999997</v>
      </c>
      <c r="P65" s="73">
        <v>56</v>
      </c>
      <c r="Q65" s="74" t="s">
        <v>70</v>
      </c>
      <c r="R65" s="73" t="s">
        <v>11</v>
      </c>
      <c r="S65" s="56">
        <v>4</v>
      </c>
      <c r="T65" s="38">
        <v>72760</v>
      </c>
      <c r="U65" s="38">
        <f t="shared" si="17"/>
        <v>291040</v>
      </c>
    </row>
    <row r="66" spans="1:21" ht="25.5">
      <c r="A66" s="4">
        <v>57</v>
      </c>
      <c r="B66" s="5" t="s">
        <v>71</v>
      </c>
      <c r="C66" s="4" t="s">
        <v>11</v>
      </c>
      <c r="D66" s="48">
        <v>4</v>
      </c>
      <c r="E66" s="28">
        <v>68000</v>
      </c>
      <c r="F66" s="28">
        <f t="shared" si="15"/>
        <v>272000</v>
      </c>
      <c r="H66" s="98">
        <v>57</v>
      </c>
      <c r="I66" s="99" t="s">
        <v>71</v>
      </c>
      <c r="J66" s="98" t="s">
        <v>11</v>
      </c>
      <c r="K66" s="100">
        <v>4</v>
      </c>
      <c r="L66" s="101">
        <v>65280</v>
      </c>
      <c r="M66" s="101">
        <f t="shared" si="16"/>
        <v>261120</v>
      </c>
      <c r="P66" s="73">
        <v>57</v>
      </c>
      <c r="Q66" s="74" t="s">
        <v>71</v>
      </c>
      <c r="R66" s="73" t="s">
        <v>11</v>
      </c>
      <c r="S66" s="56">
        <v>4</v>
      </c>
      <c r="T66" s="38">
        <v>70720</v>
      </c>
      <c r="U66" s="38">
        <f t="shared" si="17"/>
        <v>282880</v>
      </c>
    </row>
    <row r="67" spans="1:21" ht="25.5">
      <c r="A67" s="4">
        <v>58</v>
      </c>
      <c r="B67" s="5" t="s">
        <v>72</v>
      </c>
      <c r="C67" s="4" t="s">
        <v>11</v>
      </c>
      <c r="D67" s="48">
        <v>4</v>
      </c>
      <c r="E67" s="28">
        <v>68000</v>
      </c>
      <c r="F67" s="28">
        <f t="shared" si="15"/>
        <v>272000</v>
      </c>
      <c r="H67" s="98">
        <v>58</v>
      </c>
      <c r="I67" s="99" t="s">
        <v>72</v>
      </c>
      <c r="J67" s="98" t="s">
        <v>11</v>
      </c>
      <c r="K67" s="100">
        <v>4</v>
      </c>
      <c r="L67" s="101">
        <v>63920</v>
      </c>
      <c r="M67" s="101">
        <f t="shared" si="16"/>
        <v>255680</v>
      </c>
      <c r="P67" s="73">
        <v>58</v>
      </c>
      <c r="Q67" s="74" t="s">
        <v>72</v>
      </c>
      <c r="R67" s="73" t="s">
        <v>11</v>
      </c>
      <c r="S67" s="56">
        <v>4</v>
      </c>
      <c r="T67" s="38">
        <v>72080</v>
      </c>
      <c r="U67" s="38">
        <f t="shared" si="17"/>
        <v>288320</v>
      </c>
    </row>
    <row r="68" spans="1:21">
      <c r="A68" s="4">
        <v>59</v>
      </c>
      <c r="B68" s="5" t="s">
        <v>73</v>
      </c>
      <c r="C68" s="4" t="s">
        <v>11</v>
      </c>
      <c r="D68" s="48">
        <v>4</v>
      </c>
      <c r="E68" s="28">
        <v>68000</v>
      </c>
      <c r="F68" s="28">
        <f t="shared" si="15"/>
        <v>272000</v>
      </c>
      <c r="H68" s="98">
        <v>59</v>
      </c>
      <c r="I68" s="99" t="s">
        <v>73</v>
      </c>
      <c r="J68" s="98" t="s">
        <v>11</v>
      </c>
      <c r="K68" s="100">
        <v>4</v>
      </c>
      <c r="L68" s="101">
        <v>64600</v>
      </c>
      <c r="M68" s="101">
        <f t="shared" si="16"/>
        <v>258400</v>
      </c>
      <c r="P68" s="73">
        <v>59</v>
      </c>
      <c r="Q68" s="74" t="s">
        <v>73</v>
      </c>
      <c r="R68" s="73" t="s">
        <v>11</v>
      </c>
      <c r="S68" s="56">
        <v>4</v>
      </c>
      <c r="T68" s="38">
        <v>71400</v>
      </c>
      <c r="U68" s="38">
        <f t="shared" si="17"/>
        <v>285600</v>
      </c>
    </row>
    <row r="69" spans="1:21" ht="21.75" customHeight="1">
      <c r="A69" s="11" t="s">
        <v>74</v>
      </c>
      <c r="B69" s="11"/>
      <c r="C69" s="11"/>
      <c r="D69" s="49"/>
      <c r="E69" s="29"/>
      <c r="F69" s="29"/>
      <c r="H69" s="72" t="s">
        <v>74</v>
      </c>
      <c r="I69" s="72"/>
      <c r="J69" s="72"/>
      <c r="K69" s="57"/>
      <c r="L69" s="39"/>
      <c r="M69" s="39"/>
      <c r="P69" s="72" t="s">
        <v>74</v>
      </c>
      <c r="Q69" s="72"/>
      <c r="R69" s="72"/>
      <c r="S69" s="57"/>
      <c r="T69" s="39"/>
      <c r="U69" s="39"/>
    </row>
    <row r="70" spans="1:21" ht="76.5">
      <c r="A70" s="4">
        <v>60</v>
      </c>
      <c r="B70" s="5" t="s">
        <v>75</v>
      </c>
      <c r="C70" s="4" t="s">
        <v>11</v>
      </c>
      <c r="D70" s="48">
        <v>4</v>
      </c>
      <c r="E70" s="28">
        <v>588000</v>
      </c>
      <c r="F70" s="28">
        <f t="shared" ref="F70:F75" si="18">D70*E70</f>
        <v>2352000</v>
      </c>
      <c r="H70" s="98">
        <v>60</v>
      </c>
      <c r="I70" s="99" t="s">
        <v>75</v>
      </c>
      <c r="J70" s="98" t="s">
        <v>11</v>
      </c>
      <c r="K70" s="100">
        <v>4</v>
      </c>
      <c r="L70" s="101">
        <v>540960</v>
      </c>
      <c r="M70" s="101">
        <f t="shared" ref="M70:M75" si="19">K70*L70</f>
        <v>2163840</v>
      </c>
      <c r="P70" s="73">
        <v>60</v>
      </c>
      <c r="Q70" s="74" t="s">
        <v>75</v>
      </c>
      <c r="R70" s="73" t="s">
        <v>11</v>
      </c>
      <c r="S70" s="56">
        <v>4</v>
      </c>
      <c r="T70" s="38">
        <v>635040</v>
      </c>
      <c r="U70" s="38">
        <f t="shared" ref="U70:U75" si="20">S70*T70</f>
        <v>2540160</v>
      </c>
    </row>
    <row r="71" spans="1:21" ht="25.5">
      <c r="A71" s="4">
        <v>61</v>
      </c>
      <c r="B71" s="5" t="s">
        <v>76</v>
      </c>
      <c r="C71" s="4" t="s">
        <v>11</v>
      </c>
      <c r="D71" s="48">
        <v>4</v>
      </c>
      <c r="E71" s="28">
        <v>99000</v>
      </c>
      <c r="F71" s="28">
        <f t="shared" si="18"/>
        <v>396000</v>
      </c>
      <c r="H71" s="98">
        <v>61</v>
      </c>
      <c r="I71" s="99" t="s">
        <v>76</v>
      </c>
      <c r="J71" s="98" t="s">
        <v>11</v>
      </c>
      <c r="K71" s="100">
        <v>4</v>
      </c>
      <c r="L71" s="101">
        <v>92070</v>
      </c>
      <c r="M71" s="101">
        <f t="shared" si="19"/>
        <v>368280</v>
      </c>
      <c r="P71" s="73">
        <v>61</v>
      </c>
      <c r="Q71" s="74" t="s">
        <v>76</v>
      </c>
      <c r="R71" s="73" t="s">
        <v>11</v>
      </c>
      <c r="S71" s="56">
        <v>4</v>
      </c>
      <c r="T71" s="38">
        <v>105930</v>
      </c>
      <c r="U71" s="38">
        <f t="shared" si="20"/>
        <v>423720</v>
      </c>
    </row>
    <row r="72" spans="1:21" ht="51">
      <c r="A72" s="4">
        <v>62</v>
      </c>
      <c r="B72" s="5" t="s">
        <v>77</v>
      </c>
      <c r="C72" s="4" t="s">
        <v>11</v>
      </c>
      <c r="D72" s="48">
        <v>4</v>
      </c>
      <c r="E72" s="28">
        <v>163000</v>
      </c>
      <c r="F72" s="28">
        <f t="shared" si="18"/>
        <v>652000</v>
      </c>
      <c r="H72" s="98">
        <v>62</v>
      </c>
      <c r="I72" s="99" t="s">
        <v>77</v>
      </c>
      <c r="J72" s="98" t="s">
        <v>11</v>
      </c>
      <c r="K72" s="100">
        <v>4</v>
      </c>
      <c r="L72" s="101">
        <v>156480</v>
      </c>
      <c r="M72" s="101">
        <f t="shared" si="19"/>
        <v>625920</v>
      </c>
      <c r="P72" s="73">
        <v>62</v>
      </c>
      <c r="Q72" s="74" t="s">
        <v>77</v>
      </c>
      <c r="R72" s="73" t="s">
        <v>11</v>
      </c>
      <c r="S72" s="56">
        <v>4</v>
      </c>
      <c r="T72" s="38">
        <v>169520</v>
      </c>
      <c r="U72" s="38">
        <f t="shared" si="20"/>
        <v>678080</v>
      </c>
    </row>
    <row r="73" spans="1:21" ht="76.5">
      <c r="A73" s="4">
        <v>63</v>
      </c>
      <c r="B73" s="5" t="s">
        <v>78</v>
      </c>
      <c r="C73" s="4" t="s">
        <v>11</v>
      </c>
      <c r="D73" s="48">
        <v>4</v>
      </c>
      <c r="E73" s="28">
        <v>814000</v>
      </c>
      <c r="F73" s="28">
        <f t="shared" si="18"/>
        <v>3256000</v>
      </c>
      <c r="H73" s="98">
        <v>63</v>
      </c>
      <c r="I73" s="99" t="s">
        <v>78</v>
      </c>
      <c r="J73" s="98" t="s">
        <v>11</v>
      </c>
      <c r="K73" s="100">
        <v>4</v>
      </c>
      <c r="L73" s="101">
        <v>765160</v>
      </c>
      <c r="M73" s="101">
        <f t="shared" si="19"/>
        <v>3060640</v>
      </c>
      <c r="P73" s="73">
        <v>63</v>
      </c>
      <c r="Q73" s="74" t="s">
        <v>78</v>
      </c>
      <c r="R73" s="73" t="s">
        <v>11</v>
      </c>
      <c r="S73" s="56">
        <v>4</v>
      </c>
      <c r="T73" s="38">
        <v>862840</v>
      </c>
      <c r="U73" s="38">
        <f t="shared" si="20"/>
        <v>3451360</v>
      </c>
    </row>
    <row r="74" spans="1:21" ht="89.25">
      <c r="A74" s="4">
        <v>64</v>
      </c>
      <c r="B74" s="5" t="s">
        <v>79</v>
      </c>
      <c r="C74" s="4" t="s">
        <v>11</v>
      </c>
      <c r="D74" s="48">
        <v>4</v>
      </c>
      <c r="E74" s="28">
        <v>407000</v>
      </c>
      <c r="F74" s="28">
        <f t="shared" si="18"/>
        <v>1628000</v>
      </c>
      <c r="H74" s="98">
        <v>64</v>
      </c>
      <c r="I74" s="99" t="s">
        <v>79</v>
      </c>
      <c r="J74" s="98" t="s">
        <v>11</v>
      </c>
      <c r="K74" s="100">
        <v>4</v>
      </c>
      <c r="L74" s="101">
        <v>386650</v>
      </c>
      <c r="M74" s="101">
        <f t="shared" si="19"/>
        <v>1546600</v>
      </c>
      <c r="P74" s="73">
        <v>64</v>
      </c>
      <c r="Q74" s="74" t="s">
        <v>79</v>
      </c>
      <c r="R74" s="73" t="s">
        <v>11</v>
      </c>
      <c r="S74" s="56">
        <v>4</v>
      </c>
      <c r="T74" s="38">
        <v>427350</v>
      </c>
      <c r="U74" s="38">
        <f t="shared" si="20"/>
        <v>1709400</v>
      </c>
    </row>
    <row r="75" spans="1:21" ht="102">
      <c r="A75" s="4">
        <v>65</v>
      </c>
      <c r="B75" s="5" t="s">
        <v>80</v>
      </c>
      <c r="C75" s="4" t="s">
        <v>11</v>
      </c>
      <c r="D75" s="48">
        <v>4</v>
      </c>
      <c r="E75" s="28">
        <v>362000</v>
      </c>
      <c r="F75" s="28">
        <f t="shared" si="18"/>
        <v>1448000</v>
      </c>
      <c r="H75" s="98">
        <v>65</v>
      </c>
      <c r="I75" s="99" t="s">
        <v>80</v>
      </c>
      <c r="J75" s="98" t="s">
        <v>11</v>
      </c>
      <c r="K75" s="100">
        <v>4</v>
      </c>
      <c r="L75" s="101">
        <v>333040</v>
      </c>
      <c r="M75" s="101">
        <f t="shared" si="19"/>
        <v>1332160</v>
      </c>
      <c r="P75" s="73">
        <v>65</v>
      </c>
      <c r="Q75" s="74" t="s">
        <v>80</v>
      </c>
      <c r="R75" s="73" t="s">
        <v>11</v>
      </c>
      <c r="S75" s="56">
        <v>4</v>
      </c>
      <c r="T75" s="38">
        <v>390960</v>
      </c>
      <c r="U75" s="38">
        <f t="shared" si="20"/>
        <v>1563840</v>
      </c>
    </row>
    <row r="76" spans="1:21" ht="21.75" customHeight="1">
      <c r="A76" s="11" t="s">
        <v>81</v>
      </c>
      <c r="B76" s="11"/>
      <c r="C76" s="11"/>
      <c r="D76" s="49"/>
      <c r="E76" s="29"/>
      <c r="F76" s="29"/>
      <c r="H76" s="72" t="s">
        <v>81</v>
      </c>
      <c r="I76" s="72"/>
      <c r="J76" s="72"/>
      <c r="K76" s="57"/>
      <c r="L76" s="39"/>
      <c r="M76" s="39"/>
      <c r="P76" s="72" t="s">
        <v>81</v>
      </c>
      <c r="Q76" s="72"/>
      <c r="R76" s="72"/>
      <c r="S76" s="57"/>
      <c r="T76" s="39"/>
      <c r="U76" s="39"/>
    </row>
    <row r="77" spans="1:21" ht="25.5">
      <c r="A77" s="4">
        <v>66</v>
      </c>
      <c r="B77" s="5" t="s">
        <v>82</v>
      </c>
      <c r="C77" s="4" t="s">
        <v>11</v>
      </c>
      <c r="D77" s="48">
        <v>4</v>
      </c>
      <c r="E77" s="28">
        <v>63000</v>
      </c>
      <c r="F77" s="28">
        <f t="shared" ref="F77:F82" si="21">D77*E77</f>
        <v>252000</v>
      </c>
      <c r="H77" s="98">
        <v>66</v>
      </c>
      <c r="I77" s="99" t="s">
        <v>82</v>
      </c>
      <c r="J77" s="98" t="s">
        <v>11</v>
      </c>
      <c r="K77" s="100">
        <v>4</v>
      </c>
      <c r="L77" s="101">
        <v>58589.999999999993</v>
      </c>
      <c r="M77" s="101">
        <f t="shared" ref="M77:M82" si="22">K77*L77</f>
        <v>234359.99999999997</v>
      </c>
      <c r="P77" s="73">
        <v>66</v>
      </c>
      <c r="Q77" s="74" t="s">
        <v>82</v>
      </c>
      <c r="R77" s="73" t="s">
        <v>11</v>
      </c>
      <c r="S77" s="56">
        <v>4</v>
      </c>
      <c r="T77" s="38">
        <v>67410</v>
      </c>
      <c r="U77" s="38">
        <f t="shared" ref="U77:U82" si="23">S77*T77</f>
        <v>269640</v>
      </c>
    </row>
    <row r="78" spans="1:21" ht="63.75">
      <c r="A78" s="4">
        <v>67</v>
      </c>
      <c r="B78" s="5" t="s">
        <v>83</v>
      </c>
      <c r="C78" s="4" t="s">
        <v>11</v>
      </c>
      <c r="D78" s="48">
        <v>4</v>
      </c>
      <c r="E78" s="28">
        <v>63000</v>
      </c>
      <c r="F78" s="28">
        <f t="shared" si="21"/>
        <v>252000</v>
      </c>
      <c r="H78" s="98">
        <v>67</v>
      </c>
      <c r="I78" s="99" t="s">
        <v>83</v>
      </c>
      <c r="J78" s="98" t="s">
        <v>11</v>
      </c>
      <c r="K78" s="100">
        <v>4</v>
      </c>
      <c r="L78" s="101">
        <v>60480</v>
      </c>
      <c r="M78" s="101">
        <f t="shared" si="22"/>
        <v>241920</v>
      </c>
      <c r="P78" s="73">
        <v>67</v>
      </c>
      <c r="Q78" s="74" t="s">
        <v>83</v>
      </c>
      <c r="R78" s="73" t="s">
        <v>11</v>
      </c>
      <c r="S78" s="56">
        <v>4</v>
      </c>
      <c r="T78" s="38">
        <v>65520</v>
      </c>
      <c r="U78" s="38">
        <f t="shared" si="23"/>
        <v>262080</v>
      </c>
    </row>
    <row r="79" spans="1:21" ht="25.5">
      <c r="A79" s="4">
        <v>68</v>
      </c>
      <c r="B79" s="5" t="s">
        <v>84</v>
      </c>
      <c r="C79" s="4" t="s">
        <v>11</v>
      </c>
      <c r="D79" s="48">
        <v>4</v>
      </c>
      <c r="E79" s="28">
        <v>63000</v>
      </c>
      <c r="F79" s="28">
        <f t="shared" si="21"/>
        <v>252000</v>
      </c>
      <c r="H79" s="98">
        <v>68</v>
      </c>
      <c r="I79" s="99" t="s">
        <v>84</v>
      </c>
      <c r="J79" s="98" t="s">
        <v>11</v>
      </c>
      <c r="K79" s="100">
        <v>4</v>
      </c>
      <c r="L79" s="101">
        <v>59220</v>
      </c>
      <c r="M79" s="101">
        <f t="shared" si="22"/>
        <v>236880</v>
      </c>
      <c r="P79" s="73">
        <v>68</v>
      </c>
      <c r="Q79" s="74" t="s">
        <v>84</v>
      </c>
      <c r="R79" s="73" t="s">
        <v>11</v>
      </c>
      <c r="S79" s="56">
        <v>4</v>
      </c>
      <c r="T79" s="38">
        <v>66780</v>
      </c>
      <c r="U79" s="38">
        <f t="shared" si="23"/>
        <v>267120</v>
      </c>
    </row>
    <row r="80" spans="1:21" ht="51">
      <c r="A80" s="4">
        <v>69</v>
      </c>
      <c r="B80" s="5" t="s">
        <v>85</v>
      </c>
      <c r="C80" s="4" t="s">
        <v>11</v>
      </c>
      <c r="D80" s="48">
        <v>4</v>
      </c>
      <c r="E80" s="28">
        <v>226000</v>
      </c>
      <c r="F80" s="28">
        <f t="shared" si="21"/>
        <v>904000</v>
      </c>
      <c r="H80" s="98">
        <v>69</v>
      </c>
      <c r="I80" s="99" t="s">
        <v>85</v>
      </c>
      <c r="J80" s="98" t="s">
        <v>11</v>
      </c>
      <c r="K80" s="100">
        <v>4</v>
      </c>
      <c r="L80" s="101">
        <v>214700</v>
      </c>
      <c r="M80" s="101">
        <f t="shared" si="22"/>
        <v>858800</v>
      </c>
      <c r="P80" s="73">
        <v>69</v>
      </c>
      <c r="Q80" s="74" t="s">
        <v>85</v>
      </c>
      <c r="R80" s="73" t="s">
        <v>11</v>
      </c>
      <c r="S80" s="56">
        <v>4</v>
      </c>
      <c r="T80" s="38">
        <v>237300</v>
      </c>
      <c r="U80" s="38">
        <f t="shared" si="23"/>
        <v>949200</v>
      </c>
    </row>
    <row r="81" spans="1:21" ht="25.5">
      <c r="A81" s="4">
        <v>70</v>
      </c>
      <c r="B81" s="5" t="s">
        <v>86</v>
      </c>
      <c r="C81" s="4" t="s">
        <v>11</v>
      </c>
      <c r="D81" s="48">
        <v>4</v>
      </c>
      <c r="E81" s="28">
        <v>163000</v>
      </c>
      <c r="F81" s="28">
        <f t="shared" si="21"/>
        <v>652000</v>
      </c>
      <c r="H81" s="98">
        <v>70</v>
      </c>
      <c r="I81" s="99" t="s">
        <v>86</v>
      </c>
      <c r="J81" s="98" t="s">
        <v>11</v>
      </c>
      <c r="K81" s="100">
        <v>4</v>
      </c>
      <c r="L81" s="101">
        <v>149960</v>
      </c>
      <c r="M81" s="101">
        <f t="shared" si="22"/>
        <v>599840</v>
      </c>
      <c r="P81" s="73">
        <v>70</v>
      </c>
      <c r="Q81" s="74" t="s">
        <v>86</v>
      </c>
      <c r="R81" s="73" t="s">
        <v>11</v>
      </c>
      <c r="S81" s="56">
        <v>4</v>
      </c>
      <c r="T81" s="38">
        <v>176040</v>
      </c>
      <c r="U81" s="38">
        <f t="shared" si="23"/>
        <v>704160</v>
      </c>
    </row>
    <row r="82" spans="1:21" ht="38.25">
      <c r="A82" s="4">
        <v>71</v>
      </c>
      <c r="B82" s="5" t="s">
        <v>87</v>
      </c>
      <c r="C82" s="4" t="s">
        <v>11</v>
      </c>
      <c r="D82" s="48">
        <v>4</v>
      </c>
      <c r="E82" s="28">
        <v>109000</v>
      </c>
      <c r="F82" s="28">
        <f t="shared" si="21"/>
        <v>436000</v>
      </c>
      <c r="H82" s="98">
        <v>71</v>
      </c>
      <c r="I82" s="99" t="s">
        <v>87</v>
      </c>
      <c r="J82" s="98" t="s">
        <v>11</v>
      </c>
      <c r="K82" s="100">
        <v>4</v>
      </c>
      <c r="L82" s="101">
        <v>101370</v>
      </c>
      <c r="M82" s="101">
        <f t="shared" si="22"/>
        <v>405480</v>
      </c>
      <c r="P82" s="73">
        <v>71</v>
      </c>
      <c r="Q82" s="74" t="s">
        <v>87</v>
      </c>
      <c r="R82" s="73" t="s">
        <v>11</v>
      </c>
      <c r="S82" s="56">
        <v>4</v>
      </c>
      <c r="T82" s="38">
        <v>116630</v>
      </c>
      <c r="U82" s="38">
        <f t="shared" si="23"/>
        <v>466520</v>
      </c>
    </row>
    <row r="83" spans="1:21" ht="21.75" customHeight="1">
      <c r="A83" s="12" t="s">
        <v>88</v>
      </c>
      <c r="B83" s="13"/>
      <c r="C83" s="13"/>
      <c r="D83" s="50"/>
      <c r="E83" s="30"/>
      <c r="F83" s="31"/>
      <c r="H83" s="75" t="s">
        <v>88</v>
      </c>
      <c r="I83" s="102"/>
      <c r="J83" s="102"/>
      <c r="K83" s="103"/>
      <c r="L83" s="104"/>
      <c r="M83" s="105"/>
      <c r="P83" s="75" t="s">
        <v>88</v>
      </c>
      <c r="Q83" s="76"/>
      <c r="R83" s="76"/>
      <c r="S83" s="58"/>
      <c r="T83" s="40"/>
      <c r="U83" s="41"/>
    </row>
    <row r="84" spans="1:21" ht="76.5">
      <c r="A84" s="4">
        <v>72</v>
      </c>
      <c r="B84" s="5" t="s">
        <v>89</v>
      </c>
      <c r="C84" s="4" t="s">
        <v>11</v>
      </c>
      <c r="D84" s="48">
        <v>2</v>
      </c>
      <c r="E84" s="28">
        <v>3130588.2352941185</v>
      </c>
      <c r="F84" s="28">
        <f>D84*E84</f>
        <v>6261176.470588237</v>
      </c>
      <c r="H84" s="98">
        <v>72</v>
      </c>
      <c r="I84" s="99" t="s">
        <v>89</v>
      </c>
      <c r="J84" s="98" t="s">
        <v>11</v>
      </c>
      <c r="K84" s="100">
        <v>2</v>
      </c>
      <c r="L84" s="101">
        <v>3005364.7058823537</v>
      </c>
      <c r="M84" s="101">
        <v>6010729.4117647074</v>
      </c>
      <c r="P84" s="73">
        <v>72</v>
      </c>
      <c r="Q84" s="74" t="s">
        <v>89</v>
      </c>
      <c r="R84" s="73" t="s">
        <v>11</v>
      </c>
      <c r="S84" s="56">
        <v>2</v>
      </c>
      <c r="T84" s="38">
        <v>3255811.7647058833</v>
      </c>
      <c r="U84" s="38">
        <v>6511623.5294117667</v>
      </c>
    </row>
    <row r="85" spans="1:21" ht="38.25">
      <c r="A85" s="14"/>
      <c r="B85" s="14" t="s">
        <v>90</v>
      </c>
      <c r="C85" s="14"/>
      <c r="D85" s="51"/>
      <c r="E85" s="32"/>
      <c r="F85" s="33">
        <f>SUM(F6:F84)</f>
        <v>39993176.470588237</v>
      </c>
      <c r="H85" s="106"/>
      <c r="I85" s="106" t="s">
        <v>90</v>
      </c>
      <c r="J85" s="106"/>
      <c r="K85" s="107"/>
      <c r="L85" s="108"/>
      <c r="M85" s="109">
        <f>SUM(M6:M84)</f>
        <v>37741929.411764711</v>
      </c>
      <c r="P85" s="77"/>
      <c r="Q85" s="77" t="s">
        <v>90</v>
      </c>
      <c r="R85" s="77"/>
      <c r="S85" s="59"/>
      <c r="T85" s="42"/>
      <c r="U85" s="43">
        <f>SUM(U6:U84)</f>
        <v>42244423.529411763</v>
      </c>
    </row>
    <row r="86" spans="1:21" ht="33" customHeight="1">
      <c r="A86" s="15"/>
      <c r="B86" s="16" t="s">
        <v>91</v>
      </c>
      <c r="C86" s="7"/>
      <c r="D86" s="52"/>
      <c r="E86" s="34"/>
      <c r="F86" s="34"/>
      <c r="H86" s="78"/>
      <c r="I86" s="79" t="s">
        <v>91</v>
      </c>
      <c r="J86" s="110"/>
      <c r="K86" s="111"/>
      <c r="L86" s="112"/>
      <c r="M86" s="112"/>
      <c r="P86" s="78"/>
      <c r="Q86" s="79" t="s">
        <v>91</v>
      </c>
      <c r="R86" s="80"/>
      <c r="S86" s="60"/>
      <c r="T86" s="44"/>
      <c r="U86" s="44"/>
    </row>
    <row r="87" spans="1:21" ht="89.25">
      <c r="A87" s="17">
        <v>1</v>
      </c>
      <c r="B87" s="3" t="s">
        <v>92</v>
      </c>
      <c r="C87" s="2" t="s">
        <v>11</v>
      </c>
      <c r="D87" s="53">
        <v>1</v>
      </c>
      <c r="E87" s="33">
        <v>41000</v>
      </c>
      <c r="F87" s="33">
        <f t="shared" ref="F87:F123" si="24">D87*E87</f>
        <v>41000</v>
      </c>
      <c r="H87" s="81">
        <v>1</v>
      </c>
      <c r="I87" s="113" t="s">
        <v>92</v>
      </c>
      <c r="J87" s="114" t="s">
        <v>11</v>
      </c>
      <c r="K87" s="115">
        <v>1</v>
      </c>
      <c r="L87" s="109">
        <v>38540</v>
      </c>
      <c r="M87" s="109">
        <v>38540</v>
      </c>
      <c r="P87" s="81">
        <v>1</v>
      </c>
      <c r="Q87" s="82" t="s">
        <v>92</v>
      </c>
      <c r="R87" s="83" t="s">
        <v>11</v>
      </c>
      <c r="S87" s="61">
        <v>1</v>
      </c>
      <c r="T87" s="43">
        <v>43460</v>
      </c>
      <c r="U87" s="43">
        <v>43460</v>
      </c>
    </row>
    <row r="88" spans="1:21">
      <c r="A88" s="17">
        <v>2</v>
      </c>
      <c r="B88" s="3" t="s">
        <v>93</v>
      </c>
      <c r="C88" s="2" t="s">
        <v>11</v>
      </c>
      <c r="D88" s="53">
        <v>1</v>
      </c>
      <c r="E88" s="33">
        <v>14000</v>
      </c>
      <c r="F88" s="33">
        <f t="shared" si="24"/>
        <v>14000</v>
      </c>
      <c r="H88" s="81">
        <v>2</v>
      </c>
      <c r="I88" s="113" t="s">
        <v>93</v>
      </c>
      <c r="J88" s="114" t="s">
        <v>11</v>
      </c>
      <c r="K88" s="115">
        <v>1</v>
      </c>
      <c r="L88" s="109">
        <v>13300</v>
      </c>
      <c r="M88" s="109">
        <v>13300</v>
      </c>
      <c r="P88" s="81">
        <v>2</v>
      </c>
      <c r="Q88" s="82" t="s">
        <v>93</v>
      </c>
      <c r="R88" s="83" t="s">
        <v>11</v>
      </c>
      <c r="S88" s="61">
        <v>1</v>
      </c>
      <c r="T88" s="43">
        <v>14700</v>
      </c>
      <c r="U88" s="43">
        <v>14700</v>
      </c>
    </row>
    <row r="89" spans="1:21">
      <c r="A89" s="17">
        <v>3</v>
      </c>
      <c r="B89" s="3" t="s">
        <v>94</v>
      </c>
      <c r="C89" s="2" t="s">
        <v>11</v>
      </c>
      <c r="D89" s="53">
        <v>1</v>
      </c>
      <c r="E89" s="33">
        <v>14000</v>
      </c>
      <c r="F89" s="33">
        <f t="shared" si="24"/>
        <v>14000</v>
      </c>
      <c r="H89" s="81">
        <v>3</v>
      </c>
      <c r="I89" s="113" t="s">
        <v>94</v>
      </c>
      <c r="J89" s="114" t="s">
        <v>11</v>
      </c>
      <c r="K89" s="115">
        <v>1</v>
      </c>
      <c r="L89" s="109">
        <v>12880</v>
      </c>
      <c r="M89" s="109">
        <v>12880</v>
      </c>
      <c r="P89" s="81">
        <v>3</v>
      </c>
      <c r="Q89" s="82" t="s">
        <v>94</v>
      </c>
      <c r="R89" s="83" t="s">
        <v>11</v>
      </c>
      <c r="S89" s="61">
        <v>1</v>
      </c>
      <c r="T89" s="43">
        <v>15120.000000000002</v>
      </c>
      <c r="U89" s="43">
        <v>15120.000000000002</v>
      </c>
    </row>
    <row r="90" spans="1:21" ht="25.5">
      <c r="A90" s="17">
        <v>4</v>
      </c>
      <c r="B90" s="3" t="s">
        <v>95</v>
      </c>
      <c r="C90" s="2" t="s">
        <v>11</v>
      </c>
      <c r="D90" s="53">
        <v>1</v>
      </c>
      <c r="E90" s="33">
        <v>27000</v>
      </c>
      <c r="F90" s="33">
        <f t="shared" si="24"/>
        <v>27000</v>
      </c>
      <c r="H90" s="81">
        <v>4</v>
      </c>
      <c r="I90" s="113" t="s">
        <v>95</v>
      </c>
      <c r="J90" s="114" t="s">
        <v>11</v>
      </c>
      <c r="K90" s="115">
        <v>1</v>
      </c>
      <c r="L90" s="109">
        <v>25110</v>
      </c>
      <c r="M90" s="109">
        <v>25110</v>
      </c>
      <c r="P90" s="81">
        <v>4</v>
      </c>
      <c r="Q90" s="82" t="s">
        <v>95</v>
      </c>
      <c r="R90" s="83" t="s">
        <v>11</v>
      </c>
      <c r="S90" s="61">
        <v>1</v>
      </c>
      <c r="T90" s="43">
        <v>28890</v>
      </c>
      <c r="U90" s="43">
        <v>28890</v>
      </c>
    </row>
    <row r="91" spans="1:21" ht="25.5">
      <c r="A91" s="17">
        <v>5</v>
      </c>
      <c r="B91" s="3" t="s">
        <v>96</v>
      </c>
      <c r="C91" s="2" t="s">
        <v>11</v>
      </c>
      <c r="D91" s="53">
        <v>1</v>
      </c>
      <c r="E91" s="33">
        <v>68000</v>
      </c>
      <c r="F91" s="33">
        <f t="shared" si="24"/>
        <v>68000</v>
      </c>
      <c r="H91" s="81">
        <v>5</v>
      </c>
      <c r="I91" s="113" t="s">
        <v>96</v>
      </c>
      <c r="J91" s="114" t="s">
        <v>11</v>
      </c>
      <c r="K91" s="115">
        <v>1</v>
      </c>
      <c r="L91" s="109">
        <v>65280</v>
      </c>
      <c r="M91" s="109">
        <v>65280</v>
      </c>
      <c r="P91" s="81">
        <v>5</v>
      </c>
      <c r="Q91" s="82" t="s">
        <v>96</v>
      </c>
      <c r="R91" s="83" t="s">
        <v>11</v>
      </c>
      <c r="S91" s="61">
        <v>1</v>
      </c>
      <c r="T91" s="43">
        <v>70720</v>
      </c>
      <c r="U91" s="43">
        <v>70720</v>
      </c>
    </row>
    <row r="92" spans="1:21" ht="25.5">
      <c r="A92" s="17">
        <v>6</v>
      </c>
      <c r="B92" s="3" t="s">
        <v>97</v>
      </c>
      <c r="C92" s="2" t="s">
        <v>11</v>
      </c>
      <c r="D92" s="53">
        <v>1</v>
      </c>
      <c r="E92" s="33">
        <v>68000</v>
      </c>
      <c r="F92" s="33">
        <f t="shared" si="24"/>
        <v>68000</v>
      </c>
      <c r="H92" s="81">
        <v>6</v>
      </c>
      <c r="I92" s="113" t="s">
        <v>97</v>
      </c>
      <c r="J92" s="114" t="s">
        <v>11</v>
      </c>
      <c r="K92" s="115">
        <v>1</v>
      </c>
      <c r="L92" s="109">
        <v>63920</v>
      </c>
      <c r="M92" s="109">
        <v>63920</v>
      </c>
      <c r="P92" s="81">
        <v>6</v>
      </c>
      <c r="Q92" s="82" t="s">
        <v>97</v>
      </c>
      <c r="R92" s="83" t="s">
        <v>11</v>
      </c>
      <c r="S92" s="61">
        <v>1</v>
      </c>
      <c r="T92" s="43">
        <v>72080</v>
      </c>
      <c r="U92" s="43">
        <v>72080</v>
      </c>
    </row>
    <row r="93" spans="1:21" ht="25.5">
      <c r="A93" s="17">
        <v>7</v>
      </c>
      <c r="B93" s="3" t="s">
        <v>98</v>
      </c>
      <c r="C93" s="2" t="s">
        <v>11</v>
      </c>
      <c r="D93" s="53">
        <v>1</v>
      </c>
      <c r="E93" s="33">
        <v>68000</v>
      </c>
      <c r="F93" s="33">
        <f t="shared" si="24"/>
        <v>68000</v>
      </c>
      <c r="H93" s="81">
        <v>7</v>
      </c>
      <c r="I93" s="113" t="s">
        <v>98</v>
      </c>
      <c r="J93" s="114" t="s">
        <v>11</v>
      </c>
      <c r="K93" s="115">
        <v>1</v>
      </c>
      <c r="L93" s="109">
        <v>64600</v>
      </c>
      <c r="M93" s="109">
        <v>64600</v>
      </c>
      <c r="P93" s="81">
        <v>7</v>
      </c>
      <c r="Q93" s="82" t="s">
        <v>98</v>
      </c>
      <c r="R93" s="83" t="s">
        <v>11</v>
      </c>
      <c r="S93" s="61">
        <v>1</v>
      </c>
      <c r="T93" s="43">
        <v>71400</v>
      </c>
      <c r="U93" s="43">
        <v>71400</v>
      </c>
    </row>
    <row r="94" spans="1:21" ht="25.5">
      <c r="A94" s="17">
        <v>8</v>
      </c>
      <c r="B94" s="3" t="s">
        <v>99</v>
      </c>
      <c r="C94" s="2" t="s">
        <v>11</v>
      </c>
      <c r="D94" s="53">
        <v>1</v>
      </c>
      <c r="E94" s="33">
        <v>68000</v>
      </c>
      <c r="F94" s="33">
        <f t="shared" si="24"/>
        <v>68000</v>
      </c>
      <c r="H94" s="81">
        <v>8</v>
      </c>
      <c r="I94" s="113" t="s">
        <v>99</v>
      </c>
      <c r="J94" s="114" t="s">
        <v>11</v>
      </c>
      <c r="K94" s="115">
        <v>1</v>
      </c>
      <c r="L94" s="109">
        <v>62560</v>
      </c>
      <c r="M94" s="109">
        <v>62560</v>
      </c>
      <c r="P94" s="81">
        <v>8</v>
      </c>
      <c r="Q94" s="82" t="s">
        <v>99</v>
      </c>
      <c r="R94" s="83" t="s">
        <v>11</v>
      </c>
      <c r="S94" s="61">
        <v>1</v>
      </c>
      <c r="T94" s="43">
        <v>73440</v>
      </c>
      <c r="U94" s="43">
        <v>73440</v>
      </c>
    </row>
    <row r="95" spans="1:21" ht="25.5">
      <c r="A95" s="17">
        <v>9</v>
      </c>
      <c r="B95" s="3" t="s">
        <v>100</v>
      </c>
      <c r="C95" s="2" t="s">
        <v>11</v>
      </c>
      <c r="D95" s="53">
        <v>1</v>
      </c>
      <c r="E95" s="33">
        <v>109000</v>
      </c>
      <c r="F95" s="33">
        <f t="shared" si="24"/>
        <v>109000</v>
      </c>
      <c r="H95" s="81">
        <v>9</v>
      </c>
      <c r="I95" s="113" t="s">
        <v>100</v>
      </c>
      <c r="J95" s="114" t="s">
        <v>11</v>
      </c>
      <c r="K95" s="115">
        <v>1</v>
      </c>
      <c r="L95" s="109">
        <v>101370</v>
      </c>
      <c r="M95" s="109">
        <v>101370</v>
      </c>
      <c r="P95" s="81">
        <v>9</v>
      </c>
      <c r="Q95" s="82" t="s">
        <v>100</v>
      </c>
      <c r="R95" s="83" t="s">
        <v>11</v>
      </c>
      <c r="S95" s="61">
        <v>1</v>
      </c>
      <c r="T95" s="43">
        <v>116630</v>
      </c>
      <c r="U95" s="43">
        <v>116630</v>
      </c>
    </row>
    <row r="96" spans="1:21" ht="38.25">
      <c r="A96" s="17">
        <v>10</v>
      </c>
      <c r="B96" s="3" t="s">
        <v>101</v>
      </c>
      <c r="C96" s="2" t="s">
        <v>11</v>
      </c>
      <c r="D96" s="53">
        <v>1</v>
      </c>
      <c r="E96" s="33">
        <v>109000</v>
      </c>
      <c r="F96" s="33">
        <f t="shared" si="24"/>
        <v>109000</v>
      </c>
      <c r="H96" s="81">
        <v>10</v>
      </c>
      <c r="I96" s="113" t="s">
        <v>101</v>
      </c>
      <c r="J96" s="114" t="s">
        <v>11</v>
      </c>
      <c r="K96" s="115">
        <v>1</v>
      </c>
      <c r="L96" s="109">
        <v>104640</v>
      </c>
      <c r="M96" s="109">
        <v>104640</v>
      </c>
      <c r="P96" s="81">
        <v>10</v>
      </c>
      <c r="Q96" s="82" t="s">
        <v>101</v>
      </c>
      <c r="R96" s="83" t="s">
        <v>11</v>
      </c>
      <c r="S96" s="61">
        <v>1</v>
      </c>
      <c r="T96" s="43">
        <v>113360</v>
      </c>
      <c r="U96" s="43">
        <v>113360</v>
      </c>
    </row>
    <row r="97" spans="1:21" ht="25.5">
      <c r="A97" s="17">
        <v>11</v>
      </c>
      <c r="B97" s="3" t="s">
        <v>102</v>
      </c>
      <c r="C97" s="2" t="s">
        <v>11</v>
      </c>
      <c r="D97" s="53">
        <v>1</v>
      </c>
      <c r="E97" s="33">
        <v>68000</v>
      </c>
      <c r="F97" s="33">
        <f t="shared" si="24"/>
        <v>68000</v>
      </c>
      <c r="H97" s="81">
        <v>11</v>
      </c>
      <c r="I97" s="113" t="s">
        <v>102</v>
      </c>
      <c r="J97" s="114" t="s">
        <v>11</v>
      </c>
      <c r="K97" s="115">
        <v>1</v>
      </c>
      <c r="L97" s="109">
        <v>63920</v>
      </c>
      <c r="M97" s="109">
        <v>63920</v>
      </c>
      <c r="P97" s="81">
        <v>11</v>
      </c>
      <c r="Q97" s="82" t="s">
        <v>102</v>
      </c>
      <c r="R97" s="83" t="s">
        <v>11</v>
      </c>
      <c r="S97" s="61">
        <v>1</v>
      </c>
      <c r="T97" s="43">
        <v>72080</v>
      </c>
      <c r="U97" s="43">
        <v>72080</v>
      </c>
    </row>
    <row r="98" spans="1:21" ht="25.5">
      <c r="A98" s="17">
        <v>12</v>
      </c>
      <c r="B98" s="3" t="s">
        <v>103</v>
      </c>
      <c r="C98" s="2" t="s">
        <v>11</v>
      </c>
      <c r="D98" s="53">
        <v>1</v>
      </c>
      <c r="E98" s="33">
        <v>68000</v>
      </c>
      <c r="F98" s="33">
        <f t="shared" si="24"/>
        <v>68000</v>
      </c>
      <c r="H98" s="81">
        <v>12</v>
      </c>
      <c r="I98" s="113" t="s">
        <v>103</v>
      </c>
      <c r="J98" s="114" t="s">
        <v>11</v>
      </c>
      <c r="K98" s="115">
        <v>1</v>
      </c>
      <c r="L98" s="109">
        <v>64600</v>
      </c>
      <c r="M98" s="109">
        <v>64600</v>
      </c>
      <c r="P98" s="81">
        <v>12</v>
      </c>
      <c r="Q98" s="82" t="s">
        <v>103</v>
      </c>
      <c r="R98" s="83" t="s">
        <v>11</v>
      </c>
      <c r="S98" s="61">
        <v>1</v>
      </c>
      <c r="T98" s="43">
        <v>71400</v>
      </c>
      <c r="U98" s="43">
        <v>71400</v>
      </c>
    </row>
    <row r="99" spans="1:21" ht="25.5">
      <c r="A99" s="17">
        <v>13</v>
      </c>
      <c r="B99" s="3" t="s">
        <v>104</v>
      </c>
      <c r="C99" s="2" t="s">
        <v>11</v>
      </c>
      <c r="D99" s="53">
        <v>1</v>
      </c>
      <c r="E99" s="33">
        <v>109000</v>
      </c>
      <c r="F99" s="33">
        <f t="shared" si="24"/>
        <v>109000</v>
      </c>
      <c r="H99" s="81">
        <v>13</v>
      </c>
      <c r="I99" s="113" t="s">
        <v>104</v>
      </c>
      <c r="J99" s="114" t="s">
        <v>11</v>
      </c>
      <c r="K99" s="115">
        <v>1</v>
      </c>
      <c r="L99" s="109">
        <v>100280</v>
      </c>
      <c r="M99" s="109">
        <v>100280</v>
      </c>
      <c r="P99" s="81">
        <v>13</v>
      </c>
      <c r="Q99" s="82" t="s">
        <v>104</v>
      </c>
      <c r="R99" s="83" t="s">
        <v>11</v>
      </c>
      <c r="S99" s="61">
        <v>1</v>
      </c>
      <c r="T99" s="43">
        <v>117720.00000000001</v>
      </c>
      <c r="U99" s="43">
        <v>117720.00000000001</v>
      </c>
    </row>
    <row r="100" spans="1:21" ht="25.5">
      <c r="A100" s="17">
        <v>14</v>
      </c>
      <c r="B100" s="3" t="s">
        <v>105</v>
      </c>
      <c r="C100" s="2" t="s">
        <v>11</v>
      </c>
      <c r="D100" s="53">
        <v>1</v>
      </c>
      <c r="E100" s="33">
        <v>68000</v>
      </c>
      <c r="F100" s="33">
        <f t="shared" si="24"/>
        <v>68000</v>
      </c>
      <c r="H100" s="81">
        <v>14</v>
      </c>
      <c r="I100" s="113" t="s">
        <v>105</v>
      </c>
      <c r="J100" s="114" t="s">
        <v>11</v>
      </c>
      <c r="K100" s="115">
        <v>1</v>
      </c>
      <c r="L100" s="109">
        <v>63239.999999999993</v>
      </c>
      <c r="M100" s="109">
        <v>63239.999999999993</v>
      </c>
      <c r="P100" s="81">
        <v>14</v>
      </c>
      <c r="Q100" s="82" t="s">
        <v>105</v>
      </c>
      <c r="R100" s="83" t="s">
        <v>11</v>
      </c>
      <c r="S100" s="61">
        <v>1</v>
      </c>
      <c r="T100" s="43">
        <v>72760</v>
      </c>
      <c r="U100" s="43">
        <v>72760</v>
      </c>
    </row>
    <row r="101" spans="1:21" ht="25.5">
      <c r="A101" s="17">
        <v>15</v>
      </c>
      <c r="B101" s="3" t="s">
        <v>106</v>
      </c>
      <c r="C101" s="2" t="s">
        <v>11</v>
      </c>
      <c r="D101" s="53">
        <v>1</v>
      </c>
      <c r="E101" s="33">
        <v>68000</v>
      </c>
      <c r="F101" s="33">
        <f t="shared" si="24"/>
        <v>68000</v>
      </c>
      <c r="H101" s="81">
        <v>15</v>
      </c>
      <c r="I101" s="113" t="s">
        <v>106</v>
      </c>
      <c r="J101" s="114" t="s">
        <v>11</v>
      </c>
      <c r="K101" s="115">
        <v>1</v>
      </c>
      <c r="L101" s="109">
        <v>65280</v>
      </c>
      <c r="M101" s="109">
        <v>65280</v>
      </c>
      <c r="P101" s="81">
        <v>15</v>
      </c>
      <c r="Q101" s="82" t="s">
        <v>106</v>
      </c>
      <c r="R101" s="83" t="s">
        <v>11</v>
      </c>
      <c r="S101" s="61">
        <v>1</v>
      </c>
      <c r="T101" s="43">
        <v>70720</v>
      </c>
      <c r="U101" s="43">
        <v>70720</v>
      </c>
    </row>
    <row r="102" spans="1:21" ht="25.5">
      <c r="A102" s="17">
        <v>16</v>
      </c>
      <c r="B102" s="3" t="s">
        <v>107</v>
      </c>
      <c r="C102" s="2" t="s">
        <v>11</v>
      </c>
      <c r="D102" s="53">
        <v>1</v>
      </c>
      <c r="E102" s="33">
        <v>68000</v>
      </c>
      <c r="F102" s="33">
        <f t="shared" si="24"/>
        <v>68000</v>
      </c>
      <c r="H102" s="81">
        <v>16</v>
      </c>
      <c r="I102" s="113" t="s">
        <v>107</v>
      </c>
      <c r="J102" s="114" t="s">
        <v>11</v>
      </c>
      <c r="K102" s="115">
        <v>1</v>
      </c>
      <c r="L102" s="109">
        <v>63920</v>
      </c>
      <c r="M102" s="109">
        <v>63920</v>
      </c>
      <c r="P102" s="81">
        <v>16</v>
      </c>
      <c r="Q102" s="82" t="s">
        <v>107</v>
      </c>
      <c r="R102" s="83" t="s">
        <v>11</v>
      </c>
      <c r="S102" s="61">
        <v>1</v>
      </c>
      <c r="T102" s="43">
        <v>72080</v>
      </c>
      <c r="U102" s="43">
        <v>72080</v>
      </c>
    </row>
    <row r="103" spans="1:21" ht="25.5">
      <c r="A103" s="17">
        <v>17</v>
      </c>
      <c r="B103" s="3" t="s">
        <v>108</v>
      </c>
      <c r="C103" s="2" t="s">
        <v>11</v>
      </c>
      <c r="D103" s="53">
        <v>1</v>
      </c>
      <c r="E103" s="33">
        <v>226000</v>
      </c>
      <c r="F103" s="33">
        <f t="shared" si="24"/>
        <v>226000</v>
      </c>
      <c r="H103" s="81">
        <v>17</v>
      </c>
      <c r="I103" s="113" t="s">
        <v>108</v>
      </c>
      <c r="J103" s="114" t="s">
        <v>11</v>
      </c>
      <c r="K103" s="115">
        <v>1</v>
      </c>
      <c r="L103" s="109">
        <v>214700</v>
      </c>
      <c r="M103" s="109">
        <v>214700</v>
      </c>
      <c r="P103" s="81">
        <v>17</v>
      </c>
      <c r="Q103" s="82" t="s">
        <v>108</v>
      </c>
      <c r="R103" s="83" t="s">
        <v>11</v>
      </c>
      <c r="S103" s="61">
        <v>1</v>
      </c>
      <c r="T103" s="43">
        <v>237300</v>
      </c>
      <c r="U103" s="43">
        <v>237300</v>
      </c>
    </row>
    <row r="104" spans="1:21" ht="76.5">
      <c r="A104" s="17">
        <v>18</v>
      </c>
      <c r="B104" s="3" t="s">
        <v>109</v>
      </c>
      <c r="C104" s="2" t="s">
        <v>11</v>
      </c>
      <c r="D104" s="53">
        <v>1</v>
      </c>
      <c r="E104" s="33">
        <v>814000</v>
      </c>
      <c r="F104" s="33">
        <f t="shared" si="24"/>
        <v>814000</v>
      </c>
      <c r="H104" s="81">
        <v>18</v>
      </c>
      <c r="I104" s="113" t="s">
        <v>109</v>
      </c>
      <c r="J104" s="114" t="s">
        <v>11</v>
      </c>
      <c r="K104" s="115">
        <v>1</v>
      </c>
      <c r="L104" s="109">
        <v>748880</v>
      </c>
      <c r="M104" s="109">
        <v>748880</v>
      </c>
      <c r="P104" s="81">
        <v>18</v>
      </c>
      <c r="Q104" s="82" t="s">
        <v>109</v>
      </c>
      <c r="R104" s="83" t="s">
        <v>11</v>
      </c>
      <c r="S104" s="61">
        <v>1</v>
      </c>
      <c r="T104" s="43">
        <v>879120</v>
      </c>
      <c r="U104" s="43">
        <v>879120</v>
      </c>
    </row>
    <row r="105" spans="1:21" ht="38.25">
      <c r="A105" s="17">
        <v>19</v>
      </c>
      <c r="B105" s="3" t="s">
        <v>110</v>
      </c>
      <c r="C105" s="2" t="s">
        <v>11</v>
      </c>
      <c r="D105" s="53">
        <v>1</v>
      </c>
      <c r="E105" s="33">
        <v>99000</v>
      </c>
      <c r="F105" s="33">
        <f t="shared" si="24"/>
        <v>99000</v>
      </c>
      <c r="H105" s="81">
        <v>19</v>
      </c>
      <c r="I105" s="113" t="s">
        <v>110</v>
      </c>
      <c r="J105" s="114" t="s">
        <v>11</v>
      </c>
      <c r="K105" s="115">
        <v>1</v>
      </c>
      <c r="L105" s="109">
        <v>92070</v>
      </c>
      <c r="M105" s="109">
        <v>92070</v>
      </c>
      <c r="P105" s="81">
        <v>19</v>
      </c>
      <c r="Q105" s="82" t="s">
        <v>110</v>
      </c>
      <c r="R105" s="83" t="s">
        <v>11</v>
      </c>
      <c r="S105" s="61">
        <v>1</v>
      </c>
      <c r="T105" s="43">
        <v>105930</v>
      </c>
      <c r="U105" s="43">
        <v>105930</v>
      </c>
    </row>
    <row r="106" spans="1:21">
      <c r="A106" s="17">
        <v>20</v>
      </c>
      <c r="B106" s="3" t="s">
        <v>111</v>
      </c>
      <c r="C106" s="2" t="s">
        <v>11</v>
      </c>
      <c r="D106" s="53">
        <v>1</v>
      </c>
      <c r="E106" s="33">
        <v>54000</v>
      </c>
      <c r="F106" s="33">
        <f t="shared" si="24"/>
        <v>54000</v>
      </c>
      <c r="H106" s="81">
        <v>20</v>
      </c>
      <c r="I106" s="113" t="s">
        <v>111</v>
      </c>
      <c r="J106" s="114" t="s">
        <v>11</v>
      </c>
      <c r="K106" s="115">
        <v>1</v>
      </c>
      <c r="L106" s="109">
        <v>51840</v>
      </c>
      <c r="M106" s="109">
        <v>51840</v>
      </c>
      <c r="P106" s="81">
        <v>20</v>
      </c>
      <c r="Q106" s="82" t="s">
        <v>111</v>
      </c>
      <c r="R106" s="83" t="s">
        <v>11</v>
      </c>
      <c r="S106" s="61">
        <v>1</v>
      </c>
      <c r="T106" s="43">
        <v>56160</v>
      </c>
      <c r="U106" s="43">
        <v>56160</v>
      </c>
    </row>
    <row r="107" spans="1:21">
      <c r="A107" s="17">
        <v>21</v>
      </c>
      <c r="B107" s="3" t="s">
        <v>112</v>
      </c>
      <c r="C107" s="2" t="s">
        <v>11</v>
      </c>
      <c r="D107" s="53">
        <v>1</v>
      </c>
      <c r="E107" s="33">
        <v>54000</v>
      </c>
      <c r="F107" s="33">
        <f t="shared" si="24"/>
        <v>54000</v>
      </c>
      <c r="H107" s="81">
        <v>21</v>
      </c>
      <c r="I107" s="113" t="s">
        <v>112</v>
      </c>
      <c r="J107" s="114" t="s">
        <v>11</v>
      </c>
      <c r="K107" s="115">
        <v>1</v>
      </c>
      <c r="L107" s="109">
        <v>50760</v>
      </c>
      <c r="M107" s="109">
        <v>50760</v>
      </c>
      <c r="P107" s="81">
        <v>21</v>
      </c>
      <c r="Q107" s="82" t="s">
        <v>112</v>
      </c>
      <c r="R107" s="83" t="s">
        <v>11</v>
      </c>
      <c r="S107" s="61">
        <v>1</v>
      </c>
      <c r="T107" s="43">
        <v>57240</v>
      </c>
      <c r="U107" s="43">
        <v>57240</v>
      </c>
    </row>
    <row r="108" spans="1:21">
      <c r="A108" s="17">
        <v>22</v>
      </c>
      <c r="B108" s="3" t="s">
        <v>45</v>
      </c>
      <c r="C108" s="2" t="s">
        <v>11</v>
      </c>
      <c r="D108" s="53">
        <v>1</v>
      </c>
      <c r="E108" s="33">
        <v>54000</v>
      </c>
      <c r="F108" s="33">
        <f t="shared" si="24"/>
        <v>54000</v>
      </c>
      <c r="H108" s="81">
        <v>22</v>
      </c>
      <c r="I108" s="113" t="s">
        <v>45</v>
      </c>
      <c r="J108" s="114" t="s">
        <v>11</v>
      </c>
      <c r="K108" s="115">
        <v>1</v>
      </c>
      <c r="L108" s="109">
        <v>51300</v>
      </c>
      <c r="M108" s="109">
        <v>51300</v>
      </c>
      <c r="P108" s="81">
        <v>22</v>
      </c>
      <c r="Q108" s="82" t="s">
        <v>45</v>
      </c>
      <c r="R108" s="83" t="s">
        <v>11</v>
      </c>
      <c r="S108" s="61">
        <v>1</v>
      </c>
      <c r="T108" s="43">
        <v>56700</v>
      </c>
      <c r="U108" s="43">
        <v>56700</v>
      </c>
    </row>
    <row r="109" spans="1:21" ht="25.5">
      <c r="A109" s="17">
        <v>23</v>
      </c>
      <c r="B109" s="3" t="s">
        <v>113</v>
      </c>
      <c r="C109" s="2" t="s">
        <v>11</v>
      </c>
      <c r="D109" s="53">
        <v>1</v>
      </c>
      <c r="E109" s="33">
        <v>68000</v>
      </c>
      <c r="F109" s="33">
        <f t="shared" si="24"/>
        <v>68000</v>
      </c>
      <c r="H109" s="81">
        <v>23</v>
      </c>
      <c r="I109" s="113" t="s">
        <v>113</v>
      </c>
      <c r="J109" s="114" t="s">
        <v>11</v>
      </c>
      <c r="K109" s="115">
        <v>1</v>
      </c>
      <c r="L109" s="109">
        <v>62560</v>
      </c>
      <c r="M109" s="109">
        <v>62560</v>
      </c>
      <c r="P109" s="81">
        <v>23</v>
      </c>
      <c r="Q109" s="82" t="s">
        <v>113</v>
      </c>
      <c r="R109" s="83" t="s">
        <v>11</v>
      </c>
      <c r="S109" s="61">
        <v>1</v>
      </c>
      <c r="T109" s="43">
        <v>73440</v>
      </c>
      <c r="U109" s="43">
        <v>73440</v>
      </c>
    </row>
    <row r="110" spans="1:21" ht="25.5">
      <c r="A110" s="17">
        <v>24</v>
      </c>
      <c r="B110" s="3" t="s">
        <v>49</v>
      </c>
      <c r="C110" s="2" t="s">
        <v>11</v>
      </c>
      <c r="D110" s="53">
        <v>1</v>
      </c>
      <c r="E110" s="33">
        <v>41000</v>
      </c>
      <c r="F110" s="33">
        <f t="shared" si="24"/>
        <v>41000</v>
      </c>
      <c r="H110" s="81">
        <v>24</v>
      </c>
      <c r="I110" s="113" t="s">
        <v>49</v>
      </c>
      <c r="J110" s="114" t="s">
        <v>11</v>
      </c>
      <c r="K110" s="115">
        <v>1</v>
      </c>
      <c r="L110" s="109">
        <v>38130</v>
      </c>
      <c r="M110" s="109">
        <v>38130</v>
      </c>
      <c r="P110" s="81">
        <v>24</v>
      </c>
      <c r="Q110" s="82" t="s">
        <v>49</v>
      </c>
      <c r="R110" s="83" t="s">
        <v>11</v>
      </c>
      <c r="S110" s="61">
        <v>1</v>
      </c>
      <c r="T110" s="43">
        <v>43870</v>
      </c>
      <c r="U110" s="43">
        <v>43870</v>
      </c>
    </row>
    <row r="111" spans="1:21">
      <c r="A111" s="17">
        <v>25</v>
      </c>
      <c r="B111" s="3" t="s">
        <v>114</v>
      </c>
      <c r="C111" s="2" t="s">
        <v>11</v>
      </c>
      <c r="D111" s="53">
        <v>1</v>
      </c>
      <c r="E111" s="33">
        <v>45000</v>
      </c>
      <c r="F111" s="33">
        <f t="shared" si="24"/>
        <v>45000</v>
      </c>
      <c r="H111" s="81">
        <v>25</v>
      </c>
      <c r="I111" s="113" t="s">
        <v>114</v>
      </c>
      <c r="J111" s="114" t="s">
        <v>11</v>
      </c>
      <c r="K111" s="115">
        <v>1</v>
      </c>
      <c r="L111" s="109">
        <v>43200</v>
      </c>
      <c r="M111" s="109">
        <v>43200</v>
      </c>
      <c r="P111" s="81">
        <v>25</v>
      </c>
      <c r="Q111" s="82" t="s">
        <v>114</v>
      </c>
      <c r="R111" s="83" t="s">
        <v>11</v>
      </c>
      <c r="S111" s="61">
        <v>1</v>
      </c>
      <c r="T111" s="43">
        <v>46800</v>
      </c>
      <c r="U111" s="43">
        <v>46800</v>
      </c>
    </row>
    <row r="112" spans="1:21">
      <c r="A112" s="17">
        <v>26</v>
      </c>
      <c r="B112" s="3" t="s">
        <v>115</v>
      </c>
      <c r="C112" s="2" t="s">
        <v>11</v>
      </c>
      <c r="D112" s="53">
        <v>1</v>
      </c>
      <c r="E112" s="33">
        <v>68000</v>
      </c>
      <c r="F112" s="33">
        <f t="shared" si="24"/>
        <v>68000</v>
      </c>
      <c r="H112" s="81">
        <v>26</v>
      </c>
      <c r="I112" s="113" t="s">
        <v>115</v>
      </c>
      <c r="J112" s="114" t="s">
        <v>11</v>
      </c>
      <c r="K112" s="115">
        <v>1</v>
      </c>
      <c r="L112" s="109">
        <v>63920</v>
      </c>
      <c r="M112" s="109">
        <v>63920</v>
      </c>
      <c r="P112" s="81">
        <v>26</v>
      </c>
      <c r="Q112" s="82" t="s">
        <v>115</v>
      </c>
      <c r="R112" s="83" t="s">
        <v>11</v>
      </c>
      <c r="S112" s="61">
        <v>1</v>
      </c>
      <c r="T112" s="43">
        <v>72080</v>
      </c>
      <c r="U112" s="43">
        <v>72080</v>
      </c>
    </row>
    <row r="113" spans="1:21" ht="25.5">
      <c r="A113" s="17">
        <v>27</v>
      </c>
      <c r="B113" s="3" t="s">
        <v>50</v>
      </c>
      <c r="C113" s="2" t="s">
        <v>11</v>
      </c>
      <c r="D113" s="53">
        <v>1</v>
      </c>
      <c r="E113" s="33">
        <v>41000</v>
      </c>
      <c r="F113" s="33">
        <f t="shared" si="24"/>
        <v>41000</v>
      </c>
      <c r="H113" s="81">
        <v>27</v>
      </c>
      <c r="I113" s="113" t="s">
        <v>50</v>
      </c>
      <c r="J113" s="114" t="s">
        <v>11</v>
      </c>
      <c r="K113" s="115">
        <v>1</v>
      </c>
      <c r="L113" s="109">
        <v>38950</v>
      </c>
      <c r="M113" s="109">
        <v>38950</v>
      </c>
      <c r="P113" s="81">
        <v>27</v>
      </c>
      <c r="Q113" s="82" t="s">
        <v>50</v>
      </c>
      <c r="R113" s="83" t="s">
        <v>11</v>
      </c>
      <c r="S113" s="61">
        <v>1</v>
      </c>
      <c r="T113" s="43">
        <v>43050</v>
      </c>
      <c r="U113" s="43">
        <v>43050</v>
      </c>
    </row>
    <row r="114" spans="1:21">
      <c r="A114" s="17">
        <v>28</v>
      </c>
      <c r="B114" s="3" t="s">
        <v>116</v>
      </c>
      <c r="C114" s="2" t="s">
        <v>11</v>
      </c>
      <c r="D114" s="53">
        <v>1</v>
      </c>
      <c r="E114" s="33">
        <v>68000</v>
      </c>
      <c r="F114" s="33">
        <f t="shared" si="24"/>
        <v>68000</v>
      </c>
      <c r="H114" s="81">
        <v>28</v>
      </c>
      <c r="I114" s="113" t="s">
        <v>116</v>
      </c>
      <c r="J114" s="114" t="s">
        <v>11</v>
      </c>
      <c r="K114" s="115">
        <v>1</v>
      </c>
      <c r="L114" s="109">
        <v>62560</v>
      </c>
      <c r="M114" s="109">
        <v>62560</v>
      </c>
      <c r="P114" s="81">
        <v>28</v>
      </c>
      <c r="Q114" s="82" t="s">
        <v>116</v>
      </c>
      <c r="R114" s="83" t="s">
        <v>11</v>
      </c>
      <c r="S114" s="61">
        <v>1</v>
      </c>
      <c r="T114" s="43">
        <v>73440</v>
      </c>
      <c r="U114" s="43">
        <v>73440</v>
      </c>
    </row>
    <row r="115" spans="1:21" ht="25.5">
      <c r="A115" s="17">
        <v>29</v>
      </c>
      <c r="B115" s="3" t="s">
        <v>117</v>
      </c>
      <c r="C115" s="2" t="s">
        <v>11</v>
      </c>
      <c r="D115" s="53">
        <v>1</v>
      </c>
      <c r="E115" s="33">
        <v>68000</v>
      </c>
      <c r="F115" s="33">
        <f t="shared" si="24"/>
        <v>68000</v>
      </c>
      <c r="H115" s="81">
        <v>29</v>
      </c>
      <c r="I115" s="113" t="s">
        <v>117</v>
      </c>
      <c r="J115" s="114" t="s">
        <v>11</v>
      </c>
      <c r="K115" s="115">
        <v>1</v>
      </c>
      <c r="L115" s="109">
        <v>63239.999999999993</v>
      </c>
      <c r="M115" s="109">
        <v>63239.999999999993</v>
      </c>
      <c r="P115" s="81">
        <v>29</v>
      </c>
      <c r="Q115" s="82" t="s">
        <v>117</v>
      </c>
      <c r="R115" s="83" t="s">
        <v>11</v>
      </c>
      <c r="S115" s="61">
        <v>1</v>
      </c>
      <c r="T115" s="43">
        <v>72760</v>
      </c>
      <c r="U115" s="43">
        <v>72760</v>
      </c>
    </row>
    <row r="116" spans="1:21" ht="25.5">
      <c r="A116" s="17">
        <v>30</v>
      </c>
      <c r="B116" s="3" t="s">
        <v>118</v>
      </c>
      <c r="C116" s="2" t="s">
        <v>11</v>
      </c>
      <c r="D116" s="53">
        <v>1</v>
      </c>
      <c r="E116" s="33">
        <v>68000</v>
      </c>
      <c r="F116" s="33">
        <f t="shared" si="24"/>
        <v>68000</v>
      </c>
      <c r="H116" s="81">
        <v>30</v>
      </c>
      <c r="I116" s="113" t="s">
        <v>118</v>
      </c>
      <c r="J116" s="114" t="s">
        <v>11</v>
      </c>
      <c r="K116" s="115">
        <v>1</v>
      </c>
      <c r="L116" s="109">
        <v>65280</v>
      </c>
      <c r="M116" s="109">
        <v>65280</v>
      </c>
      <c r="P116" s="81">
        <v>30</v>
      </c>
      <c r="Q116" s="82" t="s">
        <v>118</v>
      </c>
      <c r="R116" s="83" t="s">
        <v>11</v>
      </c>
      <c r="S116" s="61">
        <v>1</v>
      </c>
      <c r="T116" s="43">
        <v>70720</v>
      </c>
      <c r="U116" s="43">
        <v>70720</v>
      </c>
    </row>
    <row r="117" spans="1:21" ht="25.5">
      <c r="A117" s="17">
        <v>31</v>
      </c>
      <c r="B117" s="3" t="s">
        <v>119</v>
      </c>
      <c r="C117" s="2" t="s">
        <v>11</v>
      </c>
      <c r="D117" s="53">
        <v>1</v>
      </c>
      <c r="E117" s="33">
        <v>68000</v>
      </c>
      <c r="F117" s="33">
        <f t="shared" si="24"/>
        <v>68000</v>
      </c>
      <c r="H117" s="81">
        <v>31</v>
      </c>
      <c r="I117" s="113" t="s">
        <v>119</v>
      </c>
      <c r="J117" s="114" t="s">
        <v>11</v>
      </c>
      <c r="K117" s="115">
        <v>1</v>
      </c>
      <c r="L117" s="109">
        <v>63920</v>
      </c>
      <c r="M117" s="109">
        <v>63920</v>
      </c>
      <c r="P117" s="81">
        <v>31</v>
      </c>
      <c r="Q117" s="82" t="s">
        <v>119</v>
      </c>
      <c r="R117" s="83" t="s">
        <v>11</v>
      </c>
      <c r="S117" s="61">
        <v>1</v>
      </c>
      <c r="T117" s="43">
        <v>72080</v>
      </c>
      <c r="U117" s="43">
        <v>72080</v>
      </c>
    </row>
    <row r="118" spans="1:21">
      <c r="A118" s="17">
        <v>32</v>
      </c>
      <c r="B118" s="3" t="s">
        <v>120</v>
      </c>
      <c r="C118" s="2" t="s">
        <v>11</v>
      </c>
      <c r="D118" s="53">
        <v>1</v>
      </c>
      <c r="E118" s="33">
        <v>59000</v>
      </c>
      <c r="F118" s="33">
        <f t="shared" si="24"/>
        <v>59000</v>
      </c>
      <c r="H118" s="81">
        <v>32</v>
      </c>
      <c r="I118" s="113" t="s">
        <v>120</v>
      </c>
      <c r="J118" s="114" t="s">
        <v>11</v>
      </c>
      <c r="K118" s="115">
        <v>1</v>
      </c>
      <c r="L118" s="109">
        <v>56050</v>
      </c>
      <c r="M118" s="109">
        <v>56050</v>
      </c>
      <c r="P118" s="81">
        <v>32</v>
      </c>
      <c r="Q118" s="82" t="s">
        <v>120</v>
      </c>
      <c r="R118" s="83" t="s">
        <v>11</v>
      </c>
      <c r="S118" s="61">
        <v>1</v>
      </c>
      <c r="T118" s="43">
        <v>61950</v>
      </c>
      <c r="U118" s="43">
        <v>61950</v>
      </c>
    </row>
    <row r="119" spans="1:21">
      <c r="A119" s="17">
        <v>33</v>
      </c>
      <c r="B119" s="3" t="s">
        <v>121</v>
      </c>
      <c r="C119" s="2" t="s">
        <v>11</v>
      </c>
      <c r="D119" s="53">
        <v>1</v>
      </c>
      <c r="E119" s="33">
        <v>68000</v>
      </c>
      <c r="F119" s="33">
        <f t="shared" si="24"/>
        <v>68000</v>
      </c>
      <c r="H119" s="81">
        <v>33</v>
      </c>
      <c r="I119" s="113" t="s">
        <v>121</v>
      </c>
      <c r="J119" s="114" t="s">
        <v>11</v>
      </c>
      <c r="K119" s="115">
        <v>1</v>
      </c>
      <c r="L119" s="109">
        <v>62560</v>
      </c>
      <c r="M119" s="109">
        <v>62560</v>
      </c>
      <c r="P119" s="81">
        <v>33</v>
      </c>
      <c r="Q119" s="82" t="s">
        <v>121</v>
      </c>
      <c r="R119" s="83" t="s">
        <v>11</v>
      </c>
      <c r="S119" s="61">
        <v>1</v>
      </c>
      <c r="T119" s="43">
        <v>73440</v>
      </c>
      <c r="U119" s="43">
        <v>73440</v>
      </c>
    </row>
    <row r="120" spans="1:21">
      <c r="A120" s="17">
        <v>34</v>
      </c>
      <c r="B120" s="3" t="s">
        <v>122</v>
      </c>
      <c r="C120" s="2" t="s">
        <v>11</v>
      </c>
      <c r="D120" s="53">
        <v>1</v>
      </c>
      <c r="E120" s="33">
        <v>54000</v>
      </c>
      <c r="F120" s="33">
        <f t="shared" si="24"/>
        <v>54000</v>
      </c>
      <c r="H120" s="81">
        <v>34</v>
      </c>
      <c r="I120" s="113" t="s">
        <v>122</v>
      </c>
      <c r="J120" s="114" t="s">
        <v>11</v>
      </c>
      <c r="K120" s="115">
        <v>1</v>
      </c>
      <c r="L120" s="109">
        <v>50220</v>
      </c>
      <c r="M120" s="109">
        <v>50220</v>
      </c>
      <c r="P120" s="81">
        <v>34</v>
      </c>
      <c r="Q120" s="82" t="s">
        <v>122</v>
      </c>
      <c r="R120" s="83" t="s">
        <v>11</v>
      </c>
      <c r="S120" s="61">
        <v>1</v>
      </c>
      <c r="T120" s="43">
        <v>57780</v>
      </c>
      <c r="U120" s="43">
        <v>57780</v>
      </c>
    </row>
    <row r="121" spans="1:21" ht="25.5">
      <c r="A121" s="17">
        <v>35</v>
      </c>
      <c r="B121" s="3" t="s">
        <v>82</v>
      </c>
      <c r="C121" s="2" t="s">
        <v>11</v>
      </c>
      <c r="D121" s="53">
        <v>1</v>
      </c>
      <c r="E121" s="33">
        <v>63000</v>
      </c>
      <c r="F121" s="33">
        <f t="shared" si="24"/>
        <v>63000</v>
      </c>
      <c r="H121" s="81">
        <v>35</v>
      </c>
      <c r="I121" s="113" t="s">
        <v>82</v>
      </c>
      <c r="J121" s="114" t="s">
        <v>11</v>
      </c>
      <c r="K121" s="115">
        <v>1</v>
      </c>
      <c r="L121" s="109">
        <v>60480</v>
      </c>
      <c r="M121" s="109">
        <v>60480</v>
      </c>
      <c r="P121" s="81">
        <v>35</v>
      </c>
      <c r="Q121" s="82" t="s">
        <v>82</v>
      </c>
      <c r="R121" s="83" t="s">
        <v>11</v>
      </c>
      <c r="S121" s="61">
        <v>1</v>
      </c>
      <c r="T121" s="43">
        <v>65520</v>
      </c>
      <c r="U121" s="43">
        <v>65520</v>
      </c>
    </row>
    <row r="122" spans="1:21" ht="25.5">
      <c r="A122" s="17">
        <v>36</v>
      </c>
      <c r="B122" s="3" t="s">
        <v>123</v>
      </c>
      <c r="C122" s="2" t="s">
        <v>11</v>
      </c>
      <c r="D122" s="53">
        <v>1</v>
      </c>
      <c r="E122" s="33">
        <v>63000</v>
      </c>
      <c r="F122" s="33">
        <f t="shared" si="24"/>
        <v>63000</v>
      </c>
      <c r="H122" s="81">
        <v>36</v>
      </c>
      <c r="I122" s="113" t="s">
        <v>123</v>
      </c>
      <c r="J122" s="114" t="s">
        <v>11</v>
      </c>
      <c r="K122" s="115">
        <v>1</v>
      </c>
      <c r="L122" s="109">
        <v>59220</v>
      </c>
      <c r="M122" s="109">
        <v>59220</v>
      </c>
      <c r="P122" s="81">
        <v>36</v>
      </c>
      <c r="Q122" s="82" t="s">
        <v>123</v>
      </c>
      <c r="R122" s="83" t="s">
        <v>11</v>
      </c>
      <c r="S122" s="61">
        <v>1</v>
      </c>
      <c r="T122" s="43">
        <v>66780</v>
      </c>
      <c r="U122" s="43">
        <v>66780</v>
      </c>
    </row>
    <row r="123" spans="1:21" ht="102">
      <c r="A123" s="17">
        <v>37</v>
      </c>
      <c r="B123" s="3" t="s">
        <v>124</v>
      </c>
      <c r="C123" s="2" t="s">
        <v>11</v>
      </c>
      <c r="D123" s="53">
        <v>1</v>
      </c>
      <c r="E123" s="33">
        <v>1085000</v>
      </c>
      <c r="F123" s="33">
        <f t="shared" si="24"/>
        <v>1085000</v>
      </c>
      <c r="H123" s="81">
        <v>37</v>
      </c>
      <c r="I123" s="113" t="s">
        <v>124</v>
      </c>
      <c r="J123" s="114" t="s">
        <v>11</v>
      </c>
      <c r="K123" s="115">
        <v>1</v>
      </c>
      <c r="L123" s="109">
        <v>1030750</v>
      </c>
      <c r="M123" s="109">
        <v>1030750</v>
      </c>
      <c r="P123" s="81">
        <v>37</v>
      </c>
      <c r="Q123" s="82" t="s">
        <v>124</v>
      </c>
      <c r="R123" s="83" t="s">
        <v>11</v>
      </c>
      <c r="S123" s="61">
        <v>1</v>
      </c>
      <c r="T123" s="43">
        <v>1139250</v>
      </c>
      <c r="U123" s="43">
        <v>1139250</v>
      </c>
    </row>
    <row r="124" spans="1:21" ht="76.5">
      <c r="A124" s="14"/>
      <c r="B124" s="14" t="s">
        <v>125</v>
      </c>
      <c r="C124" s="14"/>
      <c r="D124" s="54"/>
      <c r="E124" s="32"/>
      <c r="F124" s="33">
        <f>SUM(F87:F123)</f>
        <v>4263000</v>
      </c>
      <c r="H124" s="106"/>
      <c r="I124" s="106" t="s">
        <v>125</v>
      </c>
      <c r="J124" s="106"/>
      <c r="K124" s="116"/>
      <c r="L124" s="108"/>
      <c r="M124" s="109">
        <f>SUM(M87:M123)</f>
        <v>4004030</v>
      </c>
      <c r="P124" s="77"/>
      <c r="Q124" s="77" t="s">
        <v>125</v>
      </c>
      <c r="R124" s="77"/>
      <c r="S124" s="62"/>
      <c r="T124" s="42"/>
      <c r="U124" s="43">
        <f>SUM(U87:U123)</f>
        <v>4521970</v>
      </c>
    </row>
    <row r="125" spans="1:21" ht="27" customHeight="1">
      <c r="A125" s="15"/>
      <c r="B125" s="19" t="s">
        <v>126</v>
      </c>
      <c r="C125" s="7"/>
      <c r="D125" s="55"/>
      <c r="E125" s="34"/>
      <c r="F125" s="34"/>
      <c r="H125" s="78"/>
      <c r="I125" s="84" t="s">
        <v>126</v>
      </c>
      <c r="J125" s="110"/>
      <c r="K125" s="117"/>
      <c r="L125" s="112"/>
      <c r="M125" s="112"/>
      <c r="P125" s="78"/>
      <c r="Q125" s="84" t="s">
        <v>126</v>
      </c>
      <c r="R125" s="80"/>
      <c r="S125" s="63"/>
      <c r="T125" s="44"/>
      <c r="U125" s="44"/>
    </row>
    <row r="126" spans="1:21" ht="25.5">
      <c r="A126" s="20">
        <v>1</v>
      </c>
      <c r="B126" s="3" t="s">
        <v>49</v>
      </c>
      <c r="C126" s="2" t="s">
        <v>11</v>
      </c>
      <c r="D126" s="53">
        <v>1</v>
      </c>
      <c r="E126" s="33">
        <v>41000</v>
      </c>
      <c r="F126" s="33">
        <f t="shared" ref="F126:F169" si="25">D126*E126</f>
        <v>41000</v>
      </c>
      <c r="H126" s="118">
        <v>1</v>
      </c>
      <c r="I126" s="113" t="s">
        <v>49</v>
      </c>
      <c r="J126" s="114" t="s">
        <v>11</v>
      </c>
      <c r="K126" s="115">
        <v>1</v>
      </c>
      <c r="L126" s="109">
        <v>37720</v>
      </c>
      <c r="M126" s="109">
        <v>37720</v>
      </c>
      <c r="P126" s="85">
        <v>1</v>
      </c>
      <c r="Q126" s="82" t="s">
        <v>49</v>
      </c>
      <c r="R126" s="83" t="s">
        <v>11</v>
      </c>
      <c r="S126" s="61">
        <v>1</v>
      </c>
      <c r="T126" s="43">
        <v>44280</v>
      </c>
      <c r="U126" s="43">
        <v>44280</v>
      </c>
    </row>
    <row r="127" spans="1:21" ht="25.5">
      <c r="A127" s="20">
        <v>2</v>
      </c>
      <c r="B127" s="3" t="s">
        <v>127</v>
      </c>
      <c r="C127" s="2" t="s">
        <v>11</v>
      </c>
      <c r="D127" s="53">
        <v>1</v>
      </c>
      <c r="E127" s="33">
        <v>68000</v>
      </c>
      <c r="F127" s="33">
        <f t="shared" si="25"/>
        <v>68000</v>
      </c>
      <c r="H127" s="118">
        <v>2</v>
      </c>
      <c r="I127" s="113" t="s">
        <v>127</v>
      </c>
      <c r="J127" s="114" t="s">
        <v>11</v>
      </c>
      <c r="K127" s="115">
        <v>1</v>
      </c>
      <c r="L127" s="109">
        <v>63239.999999999993</v>
      </c>
      <c r="M127" s="109">
        <v>63239.999999999993</v>
      </c>
      <c r="P127" s="85">
        <v>2</v>
      </c>
      <c r="Q127" s="82" t="s">
        <v>127</v>
      </c>
      <c r="R127" s="83" t="s">
        <v>11</v>
      </c>
      <c r="S127" s="61">
        <v>1</v>
      </c>
      <c r="T127" s="43">
        <v>72760</v>
      </c>
      <c r="U127" s="43">
        <v>72760</v>
      </c>
    </row>
    <row r="128" spans="1:21" ht="25.5">
      <c r="A128" s="20">
        <v>3</v>
      </c>
      <c r="B128" s="3" t="s">
        <v>128</v>
      </c>
      <c r="C128" s="2" t="s">
        <v>11</v>
      </c>
      <c r="D128" s="53">
        <v>1</v>
      </c>
      <c r="E128" s="33">
        <v>68000</v>
      </c>
      <c r="F128" s="33">
        <f t="shared" si="25"/>
        <v>68000</v>
      </c>
      <c r="H128" s="118">
        <v>3</v>
      </c>
      <c r="I128" s="113" t="s">
        <v>128</v>
      </c>
      <c r="J128" s="114" t="s">
        <v>11</v>
      </c>
      <c r="K128" s="115">
        <v>1</v>
      </c>
      <c r="L128" s="109">
        <v>65280</v>
      </c>
      <c r="M128" s="109">
        <v>65280</v>
      </c>
      <c r="P128" s="85">
        <v>3</v>
      </c>
      <c r="Q128" s="82" t="s">
        <v>128</v>
      </c>
      <c r="R128" s="83" t="s">
        <v>11</v>
      </c>
      <c r="S128" s="61">
        <v>1</v>
      </c>
      <c r="T128" s="43">
        <v>70720</v>
      </c>
      <c r="U128" s="43">
        <v>70720</v>
      </c>
    </row>
    <row r="129" spans="1:21">
      <c r="A129" s="20">
        <v>4</v>
      </c>
      <c r="B129" s="3" t="s">
        <v>129</v>
      </c>
      <c r="C129" s="2" t="s">
        <v>11</v>
      </c>
      <c r="D129" s="53">
        <v>1</v>
      </c>
      <c r="E129" s="33">
        <v>68000</v>
      </c>
      <c r="F129" s="33">
        <f t="shared" si="25"/>
        <v>68000</v>
      </c>
      <c r="H129" s="118">
        <v>4</v>
      </c>
      <c r="I129" s="113" t="s">
        <v>129</v>
      </c>
      <c r="J129" s="114" t="s">
        <v>11</v>
      </c>
      <c r="K129" s="115">
        <v>1</v>
      </c>
      <c r="L129" s="109">
        <v>63920</v>
      </c>
      <c r="M129" s="109">
        <v>63920</v>
      </c>
      <c r="P129" s="85">
        <v>4</v>
      </c>
      <c r="Q129" s="82" t="s">
        <v>129</v>
      </c>
      <c r="R129" s="83" t="s">
        <v>11</v>
      </c>
      <c r="S129" s="61">
        <v>1</v>
      </c>
      <c r="T129" s="43">
        <v>72080</v>
      </c>
      <c r="U129" s="43">
        <v>72080</v>
      </c>
    </row>
    <row r="130" spans="1:21">
      <c r="A130" s="20">
        <v>5</v>
      </c>
      <c r="B130" s="3" t="s">
        <v>130</v>
      </c>
      <c r="C130" s="2" t="s">
        <v>11</v>
      </c>
      <c r="D130" s="53">
        <v>1</v>
      </c>
      <c r="E130" s="33">
        <v>68000</v>
      </c>
      <c r="F130" s="33">
        <f t="shared" si="25"/>
        <v>68000</v>
      </c>
      <c r="H130" s="118">
        <v>5</v>
      </c>
      <c r="I130" s="113" t="s">
        <v>130</v>
      </c>
      <c r="J130" s="114" t="s">
        <v>11</v>
      </c>
      <c r="K130" s="115">
        <v>1</v>
      </c>
      <c r="L130" s="109">
        <v>64600</v>
      </c>
      <c r="M130" s="109">
        <v>64600</v>
      </c>
      <c r="P130" s="85">
        <v>5</v>
      </c>
      <c r="Q130" s="82" t="s">
        <v>130</v>
      </c>
      <c r="R130" s="83" t="s">
        <v>11</v>
      </c>
      <c r="S130" s="61">
        <v>1</v>
      </c>
      <c r="T130" s="43">
        <v>71400</v>
      </c>
      <c r="U130" s="43">
        <v>71400</v>
      </c>
    </row>
    <row r="131" spans="1:21" ht="165.75">
      <c r="A131" s="20">
        <v>6</v>
      </c>
      <c r="B131" s="3" t="s">
        <v>131</v>
      </c>
      <c r="C131" s="2" t="s">
        <v>11</v>
      </c>
      <c r="D131" s="53">
        <v>1</v>
      </c>
      <c r="E131" s="33">
        <v>769000</v>
      </c>
      <c r="F131" s="33">
        <f t="shared" si="25"/>
        <v>769000</v>
      </c>
      <c r="H131" s="118">
        <v>6</v>
      </c>
      <c r="I131" s="113" t="s">
        <v>131</v>
      </c>
      <c r="J131" s="114" t="s">
        <v>11</v>
      </c>
      <c r="K131" s="115">
        <v>1</v>
      </c>
      <c r="L131" s="109">
        <v>707480</v>
      </c>
      <c r="M131" s="109">
        <v>707480</v>
      </c>
      <c r="P131" s="85">
        <v>6</v>
      </c>
      <c r="Q131" s="82" t="s">
        <v>131</v>
      </c>
      <c r="R131" s="83" t="s">
        <v>11</v>
      </c>
      <c r="S131" s="61">
        <v>1</v>
      </c>
      <c r="T131" s="43">
        <v>830520</v>
      </c>
      <c r="U131" s="43">
        <v>830520</v>
      </c>
    </row>
    <row r="132" spans="1:21">
      <c r="A132" s="20">
        <v>7</v>
      </c>
      <c r="B132" s="3" t="s">
        <v>132</v>
      </c>
      <c r="C132" s="2" t="s">
        <v>11</v>
      </c>
      <c r="D132" s="53">
        <v>1</v>
      </c>
      <c r="E132" s="33">
        <v>68000</v>
      </c>
      <c r="F132" s="33">
        <f t="shared" si="25"/>
        <v>68000</v>
      </c>
      <c r="H132" s="118">
        <v>7</v>
      </c>
      <c r="I132" s="113" t="s">
        <v>132</v>
      </c>
      <c r="J132" s="114" t="s">
        <v>11</v>
      </c>
      <c r="K132" s="115">
        <v>1</v>
      </c>
      <c r="L132" s="109">
        <v>63239.999999999993</v>
      </c>
      <c r="M132" s="109">
        <v>63239.999999999993</v>
      </c>
      <c r="P132" s="85">
        <v>7</v>
      </c>
      <c r="Q132" s="82" t="s">
        <v>132</v>
      </c>
      <c r="R132" s="83" t="s">
        <v>11</v>
      </c>
      <c r="S132" s="61">
        <v>1</v>
      </c>
      <c r="T132" s="43">
        <v>72760</v>
      </c>
      <c r="U132" s="43">
        <v>72760</v>
      </c>
    </row>
    <row r="133" spans="1:21">
      <c r="A133" s="20">
        <v>8</v>
      </c>
      <c r="B133" s="3" t="s">
        <v>133</v>
      </c>
      <c r="C133" s="2" t="s">
        <v>11</v>
      </c>
      <c r="D133" s="53">
        <v>1</v>
      </c>
      <c r="E133" s="33">
        <v>68000</v>
      </c>
      <c r="F133" s="33">
        <f t="shared" si="25"/>
        <v>68000</v>
      </c>
      <c r="H133" s="118">
        <v>8</v>
      </c>
      <c r="I133" s="113" t="s">
        <v>133</v>
      </c>
      <c r="J133" s="114" t="s">
        <v>11</v>
      </c>
      <c r="K133" s="115">
        <v>1</v>
      </c>
      <c r="L133" s="109">
        <v>65280</v>
      </c>
      <c r="M133" s="109">
        <v>65280</v>
      </c>
      <c r="P133" s="85">
        <v>8</v>
      </c>
      <c r="Q133" s="82" t="s">
        <v>133</v>
      </c>
      <c r="R133" s="83" t="s">
        <v>11</v>
      </c>
      <c r="S133" s="61">
        <v>1</v>
      </c>
      <c r="T133" s="43">
        <v>70720</v>
      </c>
      <c r="U133" s="43">
        <v>70720</v>
      </c>
    </row>
    <row r="134" spans="1:21" ht="38.25">
      <c r="A134" s="20">
        <v>9</v>
      </c>
      <c r="B134" s="3" t="s">
        <v>134</v>
      </c>
      <c r="C134" s="2" t="s">
        <v>11</v>
      </c>
      <c r="D134" s="53">
        <v>1</v>
      </c>
      <c r="E134" s="33">
        <v>99000</v>
      </c>
      <c r="F134" s="33">
        <f t="shared" si="25"/>
        <v>99000</v>
      </c>
      <c r="H134" s="118">
        <v>9</v>
      </c>
      <c r="I134" s="113" t="s">
        <v>134</v>
      </c>
      <c r="J134" s="114" t="s">
        <v>11</v>
      </c>
      <c r="K134" s="115">
        <v>1</v>
      </c>
      <c r="L134" s="109">
        <v>93060</v>
      </c>
      <c r="M134" s="109">
        <v>93060</v>
      </c>
      <c r="P134" s="85">
        <v>9</v>
      </c>
      <c r="Q134" s="82" t="s">
        <v>134</v>
      </c>
      <c r="R134" s="83" t="s">
        <v>11</v>
      </c>
      <c r="S134" s="61">
        <v>1</v>
      </c>
      <c r="T134" s="43">
        <v>104940</v>
      </c>
      <c r="U134" s="43">
        <v>104940</v>
      </c>
    </row>
    <row r="135" spans="1:21" ht="25.5">
      <c r="A135" s="20">
        <v>10</v>
      </c>
      <c r="B135" s="3" t="s">
        <v>135</v>
      </c>
      <c r="C135" s="2" t="s">
        <v>11</v>
      </c>
      <c r="D135" s="53">
        <v>1</v>
      </c>
      <c r="E135" s="33">
        <v>109000</v>
      </c>
      <c r="F135" s="33">
        <f t="shared" si="25"/>
        <v>109000</v>
      </c>
      <c r="H135" s="118">
        <v>10</v>
      </c>
      <c r="I135" s="113" t="s">
        <v>135</v>
      </c>
      <c r="J135" s="114" t="s">
        <v>11</v>
      </c>
      <c r="K135" s="115">
        <v>1</v>
      </c>
      <c r="L135" s="109">
        <v>103550</v>
      </c>
      <c r="M135" s="109">
        <v>103550</v>
      </c>
      <c r="P135" s="85">
        <v>10</v>
      </c>
      <c r="Q135" s="82" t="s">
        <v>135</v>
      </c>
      <c r="R135" s="83" t="s">
        <v>11</v>
      </c>
      <c r="S135" s="61">
        <v>1</v>
      </c>
      <c r="T135" s="43">
        <v>114450</v>
      </c>
      <c r="U135" s="43">
        <v>114450</v>
      </c>
    </row>
    <row r="136" spans="1:21" ht="38.25">
      <c r="A136" s="20">
        <v>11</v>
      </c>
      <c r="B136" s="3" t="s">
        <v>136</v>
      </c>
      <c r="C136" s="2" t="s">
        <v>11</v>
      </c>
      <c r="D136" s="53">
        <v>1</v>
      </c>
      <c r="E136" s="33">
        <v>27000</v>
      </c>
      <c r="F136" s="33">
        <f t="shared" si="25"/>
        <v>27000</v>
      </c>
      <c r="H136" s="118">
        <v>11</v>
      </c>
      <c r="I136" s="113" t="s">
        <v>136</v>
      </c>
      <c r="J136" s="114" t="s">
        <v>11</v>
      </c>
      <c r="K136" s="115">
        <v>1</v>
      </c>
      <c r="L136" s="109">
        <v>24840</v>
      </c>
      <c r="M136" s="109">
        <v>24840</v>
      </c>
      <c r="P136" s="85">
        <v>11</v>
      </c>
      <c r="Q136" s="82" t="s">
        <v>136</v>
      </c>
      <c r="R136" s="83" t="s">
        <v>11</v>
      </c>
      <c r="S136" s="61">
        <v>1</v>
      </c>
      <c r="T136" s="43">
        <v>29160.000000000004</v>
      </c>
      <c r="U136" s="43">
        <v>29160.000000000004</v>
      </c>
    </row>
    <row r="137" spans="1:21">
      <c r="A137" s="20">
        <v>12</v>
      </c>
      <c r="B137" s="3" t="s">
        <v>114</v>
      </c>
      <c r="C137" s="2" t="s">
        <v>11</v>
      </c>
      <c r="D137" s="53">
        <v>1</v>
      </c>
      <c r="E137" s="33">
        <v>45000</v>
      </c>
      <c r="F137" s="33">
        <f t="shared" si="25"/>
        <v>45000</v>
      </c>
      <c r="H137" s="118">
        <v>12</v>
      </c>
      <c r="I137" s="113" t="s">
        <v>114</v>
      </c>
      <c r="J137" s="114" t="s">
        <v>11</v>
      </c>
      <c r="K137" s="115">
        <v>1</v>
      </c>
      <c r="L137" s="109">
        <v>41850</v>
      </c>
      <c r="M137" s="109">
        <v>41850</v>
      </c>
      <c r="P137" s="85">
        <v>12</v>
      </c>
      <c r="Q137" s="82" t="s">
        <v>114</v>
      </c>
      <c r="R137" s="83" t="s">
        <v>11</v>
      </c>
      <c r="S137" s="61">
        <v>1</v>
      </c>
      <c r="T137" s="43">
        <v>48150</v>
      </c>
      <c r="U137" s="43">
        <v>48150</v>
      </c>
    </row>
    <row r="138" spans="1:21">
      <c r="A138" s="20">
        <v>13</v>
      </c>
      <c r="B138" s="3" t="s">
        <v>137</v>
      </c>
      <c r="C138" s="2" t="s">
        <v>11</v>
      </c>
      <c r="D138" s="53">
        <v>1</v>
      </c>
      <c r="E138" s="33">
        <v>68000</v>
      </c>
      <c r="F138" s="33">
        <f t="shared" si="25"/>
        <v>68000</v>
      </c>
      <c r="H138" s="118">
        <v>13</v>
      </c>
      <c r="I138" s="113" t="s">
        <v>137</v>
      </c>
      <c r="J138" s="114" t="s">
        <v>11</v>
      </c>
      <c r="K138" s="115">
        <v>1</v>
      </c>
      <c r="L138" s="109">
        <v>65280</v>
      </c>
      <c r="M138" s="109">
        <v>65280</v>
      </c>
      <c r="P138" s="85">
        <v>13</v>
      </c>
      <c r="Q138" s="82" t="s">
        <v>137</v>
      </c>
      <c r="R138" s="83" t="s">
        <v>11</v>
      </c>
      <c r="S138" s="61">
        <v>1</v>
      </c>
      <c r="T138" s="43">
        <v>70720</v>
      </c>
      <c r="U138" s="43">
        <v>70720</v>
      </c>
    </row>
    <row r="139" spans="1:21" ht="25.5">
      <c r="A139" s="20">
        <v>14</v>
      </c>
      <c r="B139" s="3" t="s">
        <v>82</v>
      </c>
      <c r="C139" s="2" t="s">
        <v>11</v>
      </c>
      <c r="D139" s="53">
        <v>1</v>
      </c>
      <c r="E139" s="33">
        <v>63000</v>
      </c>
      <c r="F139" s="33">
        <f t="shared" si="25"/>
        <v>63000</v>
      </c>
      <c r="H139" s="118">
        <v>14</v>
      </c>
      <c r="I139" s="113" t="s">
        <v>82</v>
      </c>
      <c r="J139" s="114" t="s">
        <v>11</v>
      </c>
      <c r="K139" s="115">
        <v>1</v>
      </c>
      <c r="L139" s="109">
        <v>59220</v>
      </c>
      <c r="M139" s="109">
        <v>59220</v>
      </c>
      <c r="P139" s="85">
        <v>14</v>
      </c>
      <c r="Q139" s="82" t="s">
        <v>82</v>
      </c>
      <c r="R139" s="83" t="s">
        <v>11</v>
      </c>
      <c r="S139" s="61">
        <v>1</v>
      </c>
      <c r="T139" s="43">
        <v>66780</v>
      </c>
      <c r="U139" s="43">
        <v>66780</v>
      </c>
    </row>
    <row r="140" spans="1:21" ht="25.5">
      <c r="A140" s="20">
        <v>15</v>
      </c>
      <c r="B140" s="3" t="s">
        <v>138</v>
      </c>
      <c r="C140" s="2" t="s">
        <v>11</v>
      </c>
      <c r="D140" s="53">
        <v>1</v>
      </c>
      <c r="E140" s="33">
        <v>41000</v>
      </c>
      <c r="F140" s="33">
        <f t="shared" si="25"/>
        <v>41000</v>
      </c>
      <c r="H140" s="118">
        <v>15</v>
      </c>
      <c r="I140" s="113" t="s">
        <v>138</v>
      </c>
      <c r="J140" s="114" t="s">
        <v>11</v>
      </c>
      <c r="K140" s="115">
        <v>1</v>
      </c>
      <c r="L140" s="109">
        <v>38950</v>
      </c>
      <c r="M140" s="109">
        <v>38950</v>
      </c>
      <c r="P140" s="85">
        <v>15</v>
      </c>
      <c r="Q140" s="82" t="s">
        <v>138</v>
      </c>
      <c r="R140" s="83" t="s">
        <v>11</v>
      </c>
      <c r="S140" s="61">
        <v>1</v>
      </c>
      <c r="T140" s="43">
        <v>43050</v>
      </c>
      <c r="U140" s="43">
        <v>43050</v>
      </c>
    </row>
    <row r="141" spans="1:21" ht="408">
      <c r="A141" s="20">
        <v>16</v>
      </c>
      <c r="B141" s="3" t="s">
        <v>139</v>
      </c>
      <c r="C141" s="2" t="s">
        <v>11</v>
      </c>
      <c r="D141" s="53">
        <v>1</v>
      </c>
      <c r="E141" s="33">
        <v>588000</v>
      </c>
      <c r="F141" s="33">
        <f t="shared" si="25"/>
        <v>588000</v>
      </c>
      <c r="H141" s="118">
        <v>16</v>
      </c>
      <c r="I141" s="113" t="s">
        <v>139</v>
      </c>
      <c r="J141" s="114" t="s">
        <v>11</v>
      </c>
      <c r="K141" s="115">
        <v>1</v>
      </c>
      <c r="L141" s="109">
        <v>540960</v>
      </c>
      <c r="M141" s="109">
        <v>540960</v>
      </c>
      <c r="P141" s="85">
        <v>16</v>
      </c>
      <c r="Q141" s="82" t="s">
        <v>139</v>
      </c>
      <c r="R141" s="83" t="s">
        <v>11</v>
      </c>
      <c r="S141" s="61">
        <v>1</v>
      </c>
      <c r="T141" s="43">
        <v>635040</v>
      </c>
      <c r="U141" s="43">
        <v>635040</v>
      </c>
    </row>
    <row r="142" spans="1:21" ht="25.5">
      <c r="A142" s="20">
        <v>17</v>
      </c>
      <c r="B142" s="3" t="s">
        <v>140</v>
      </c>
      <c r="C142" s="2" t="s">
        <v>11</v>
      </c>
      <c r="D142" s="53">
        <v>1</v>
      </c>
      <c r="E142" s="33">
        <v>27000</v>
      </c>
      <c r="F142" s="33">
        <f t="shared" si="25"/>
        <v>27000</v>
      </c>
      <c r="H142" s="118">
        <v>17</v>
      </c>
      <c r="I142" s="113" t="s">
        <v>140</v>
      </c>
      <c r="J142" s="114" t="s">
        <v>11</v>
      </c>
      <c r="K142" s="115">
        <v>1</v>
      </c>
      <c r="L142" s="109">
        <v>25110</v>
      </c>
      <c r="M142" s="109">
        <v>25110</v>
      </c>
      <c r="P142" s="85">
        <v>17</v>
      </c>
      <c r="Q142" s="82" t="s">
        <v>140</v>
      </c>
      <c r="R142" s="83" t="s">
        <v>11</v>
      </c>
      <c r="S142" s="61">
        <v>1</v>
      </c>
      <c r="T142" s="43">
        <v>28890</v>
      </c>
      <c r="U142" s="43">
        <v>28890</v>
      </c>
    </row>
    <row r="143" spans="1:21">
      <c r="A143" s="20">
        <v>18</v>
      </c>
      <c r="B143" s="3" t="s">
        <v>141</v>
      </c>
      <c r="C143" s="2" t="s">
        <v>11</v>
      </c>
      <c r="D143" s="53">
        <v>1</v>
      </c>
      <c r="E143" s="33">
        <v>68000</v>
      </c>
      <c r="F143" s="33">
        <f t="shared" si="25"/>
        <v>68000</v>
      </c>
      <c r="H143" s="118">
        <v>18</v>
      </c>
      <c r="I143" s="113" t="s">
        <v>141</v>
      </c>
      <c r="J143" s="114" t="s">
        <v>11</v>
      </c>
      <c r="K143" s="115">
        <v>1</v>
      </c>
      <c r="L143" s="109">
        <v>65280</v>
      </c>
      <c r="M143" s="109">
        <v>65280</v>
      </c>
      <c r="P143" s="85">
        <v>18</v>
      </c>
      <c r="Q143" s="82" t="s">
        <v>141</v>
      </c>
      <c r="R143" s="83" t="s">
        <v>11</v>
      </c>
      <c r="S143" s="61">
        <v>1</v>
      </c>
      <c r="T143" s="43">
        <v>70720</v>
      </c>
      <c r="U143" s="43">
        <v>70720</v>
      </c>
    </row>
    <row r="144" spans="1:21" ht="25.5">
      <c r="A144" s="20">
        <v>19</v>
      </c>
      <c r="B144" s="3" t="s">
        <v>50</v>
      </c>
      <c r="C144" s="2" t="s">
        <v>11</v>
      </c>
      <c r="D144" s="53">
        <v>1</v>
      </c>
      <c r="E144" s="33">
        <v>41000</v>
      </c>
      <c r="F144" s="33">
        <f t="shared" si="25"/>
        <v>41000</v>
      </c>
      <c r="H144" s="118">
        <v>19</v>
      </c>
      <c r="I144" s="113" t="s">
        <v>50</v>
      </c>
      <c r="J144" s="114" t="s">
        <v>11</v>
      </c>
      <c r="K144" s="115">
        <v>1</v>
      </c>
      <c r="L144" s="109">
        <v>38540</v>
      </c>
      <c r="M144" s="109">
        <v>38540</v>
      </c>
      <c r="P144" s="85">
        <v>19</v>
      </c>
      <c r="Q144" s="82" t="s">
        <v>50</v>
      </c>
      <c r="R144" s="83" t="s">
        <v>11</v>
      </c>
      <c r="S144" s="61">
        <v>1</v>
      </c>
      <c r="T144" s="43">
        <v>43460</v>
      </c>
      <c r="U144" s="43">
        <v>43460</v>
      </c>
    </row>
    <row r="145" spans="1:21" ht="25.5">
      <c r="A145" s="20">
        <v>20</v>
      </c>
      <c r="B145" s="3" t="s">
        <v>123</v>
      </c>
      <c r="C145" s="2" t="s">
        <v>11</v>
      </c>
      <c r="D145" s="53">
        <v>1</v>
      </c>
      <c r="E145" s="33">
        <v>63000</v>
      </c>
      <c r="F145" s="33">
        <f t="shared" si="25"/>
        <v>63000</v>
      </c>
      <c r="H145" s="118">
        <v>20</v>
      </c>
      <c r="I145" s="113" t="s">
        <v>123</v>
      </c>
      <c r="J145" s="114" t="s">
        <v>11</v>
      </c>
      <c r="K145" s="115">
        <v>1</v>
      </c>
      <c r="L145" s="109">
        <v>59850</v>
      </c>
      <c r="M145" s="109">
        <v>59850</v>
      </c>
      <c r="P145" s="85">
        <v>20</v>
      </c>
      <c r="Q145" s="82" t="s">
        <v>123</v>
      </c>
      <c r="R145" s="83" t="s">
        <v>11</v>
      </c>
      <c r="S145" s="61">
        <v>1</v>
      </c>
      <c r="T145" s="43">
        <v>66150</v>
      </c>
      <c r="U145" s="43">
        <v>66150</v>
      </c>
    </row>
    <row r="146" spans="1:21">
      <c r="A146" s="20">
        <v>21</v>
      </c>
      <c r="B146" s="3" t="s">
        <v>45</v>
      </c>
      <c r="C146" s="2" t="s">
        <v>11</v>
      </c>
      <c r="D146" s="53">
        <v>1</v>
      </c>
      <c r="E146" s="33">
        <v>54000</v>
      </c>
      <c r="F146" s="33">
        <f t="shared" si="25"/>
        <v>54000</v>
      </c>
      <c r="H146" s="118">
        <v>21</v>
      </c>
      <c r="I146" s="113" t="s">
        <v>45</v>
      </c>
      <c r="J146" s="114" t="s">
        <v>11</v>
      </c>
      <c r="K146" s="115">
        <v>1</v>
      </c>
      <c r="L146" s="109">
        <v>49680</v>
      </c>
      <c r="M146" s="109">
        <v>49680</v>
      </c>
      <c r="P146" s="85">
        <v>21</v>
      </c>
      <c r="Q146" s="82" t="s">
        <v>45</v>
      </c>
      <c r="R146" s="83" t="s">
        <v>11</v>
      </c>
      <c r="S146" s="61">
        <v>1</v>
      </c>
      <c r="T146" s="43">
        <v>58320.000000000007</v>
      </c>
      <c r="U146" s="43">
        <v>58320.000000000007</v>
      </c>
    </row>
    <row r="147" spans="1:21" ht="51">
      <c r="A147" s="20">
        <v>22</v>
      </c>
      <c r="B147" s="3" t="s">
        <v>142</v>
      </c>
      <c r="C147" s="2" t="s">
        <v>11</v>
      </c>
      <c r="D147" s="53">
        <v>1</v>
      </c>
      <c r="E147" s="33">
        <v>54000</v>
      </c>
      <c r="F147" s="33">
        <f t="shared" si="25"/>
        <v>54000</v>
      </c>
      <c r="H147" s="118">
        <v>22</v>
      </c>
      <c r="I147" s="113" t="s">
        <v>142</v>
      </c>
      <c r="J147" s="114" t="s">
        <v>11</v>
      </c>
      <c r="K147" s="115">
        <v>1</v>
      </c>
      <c r="L147" s="109">
        <v>50220</v>
      </c>
      <c r="M147" s="109">
        <v>50220</v>
      </c>
      <c r="P147" s="85">
        <v>22</v>
      </c>
      <c r="Q147" s="82" t="s">
        <v>142</v>
      </c>
      <c r="R147" s="83" t="s">
        <v>11</v>
      </c>
      <c r="S147" s="61">
        <v>1</v>
      </c>
      <c r="T147" s="43">
        <v>57780</v>
      </c>
      <c r="U147" s="43">
        <v>57780</v>
      </c>
    </row>
    <row r="148" spans="1:21" ht="38.25">
      <c r="A148" s="20">
        <v>23</v>
      </c>
      <c r="B148" s="3" t="s">
        <v>143</v>
      </c>
      <c r="C148" s="2" t="s">
        <v>11</v>
      </c>
      <c r="D148" s="53">
        <v>1</v>
      </c>
      <c r="E148" s="33">
        <v>1357000</v>
      </c>
      <c r="F148" s="33">
        <f t="shared" si="25"/>
        <v>1357000</v>
      </c>
      <c r="H148" s="118">
        <v>23</v>
      </c>
      <c r="I148" s="113" t="s">
        <v>143</v>
      </c>
      <c r="J148" s="114" t="s">
        <v>11</v>
      </c>
      <c r="K148" s="115">
        <v>1</v>
      </c>
      <c r="L148" s="109">
        <v>1302720</v>
      </c>
      <c r="M148" s="109">
        <v>1302720</v>
      </c>
      <c r="P148" s="85">
        <v>23</v>
      </c>
      <c r="Q148" s="82" t="s">
        <v>143</v>
      </c>
      <c r="R148" s="83" t="s">
        <v>11</v>
      </c>
      <c r="S148" s="61">
        <v>1</v>
      </c>
      <c r="T148" s="43">
        <v>1411280</v>
      </c>
      <c r="U148" s="43">
        <v>1411280</v>
      </c>
    </row>
    <row r="149" spans="1:21" ht="409.5">
      <c r="A149" s="20">
        <v>24</v>
      </c>
      <c r="B149" s="3" t="s">
        <v>144</v>
      </c>
      <c r="C149" s="2" t="s">
        <v>11</v>
      </c>
      <c r="D149" s="53">
        <v>1</v>
      </c>
      <c r="E149" s="33">
        <v>814000</v>
      </c>
      <c r="F149" s="33">
        <f t="shared" si="25"/>
        <v>814000</v>
      </c>
      <c r="H149" s="118">
        <v>24</v>
      </c>
      <c r="I149" s="113" t="s">
        <v>144</v>
      </c>
      <c r="J149" s="114" t="s">
        <v>11</v>
      </c>
      <c r="K149" s="115">
        <v>1</v>
      </c>
      <c r="L149" s="109">
        <v>765160</v>
      </c>
      <c r="M149" s="109">
        <v>765160</v>
      </c>
      <c r="P149" s="85">
        <v>24</v>
      </c>
      <c r="Q149" s="82" t="s">
        <v>144</v>
      </c>
      <c r="R149" s="83" t="s">
        <v>11</v>
      </c>
      <c r="S149" s="61">
        <v>1</v>
      </c>
      <c r="T149" s="43">
        <v>862840</v>
      </c>
      <c r="U149" s="43">
        <v>862840</v>
      </c>
    </row>
    <row r="150" spans="1:21" ht="25.5">
      <c r="A150" s="20">
        <v>25</v>
      </c>
      <c r="B150" s="3" t="s">
        <v>145</v>
      </c>
      <c r="C150" s="2" t="s">
        <v>11</v>
      </c>
      <c r="D150" s="53">
        <v>1</v>
      </c>
      <c r="E150" s="33">
        <v>68000</v>
      </c>
      <c r="F150" s="33">
        <f t="shared" si="25"/>
        <v>68000</v>
      </c>
      <c r="H150" s="118">
        <v>25</v>
      </c>
      <c r="I150" s="113" t="s">
        <v>145</v>
      </c>
      <c r="J150" s="114" t="s">
        <v>11</v>
      </c>
      <c r="K150" s="115">
        <v>1</v>
      </c>
      <c r="L150" s="109">
        <v>64600</v>
      </c>
      <c r="M150" s="109">
        <v>64600</v>
      </c>
      <c r="P150" s="85">
        <v>25</v>
      </c>
      <c r="Q150" s="82" t="s">
        <v>145</v>
      </c>
      <c r="R150" s="83" t="s">
        <v>11</v>
      </c>
      <c r="S150" s="61">
        <v>1</v>
      </c>
      <c r="T150" s="43">
        <v>71400</v>
      </c>
      <c r="U150" s="43">
        <v>71400</v>
      </c>
    </row>
    <row r="151" spans="1:21" ht="25.5">
      <c r="A151" s="20">
        <v>26</v>
      </c>
      <c r="B151" s="3" t="s">
        <v>117</v>
      </c>
      <c r="C151" s="2" t="s">
        <v>11</v>
      </c>
      <c r="D151" s="53">
        <v>1</v>
      </c>
      <c r="E151" s="33">
        <v>68000</v>
      </c>
      <c r="F151" s="33">
        <f t="shared" si="25"/>
        <v>68000</v>
      </c>
      <c r="H151" s="118">
        <v>26</v>
      </c>
      <c r="I151" s="113" t="s">
        <v>117</v>
      </c>
      <c r="J151" s="114" t="s">
        <v>11</v>
      </c>
      <c r="K151" s="115">
        <v>1</v>
      </c>
      <c r="L151" s="109">
        <v>62560</v>
      </c>
      <c r="M151" s="109">
        <v>62560</v>
      </c>
      <c r="P151" s="85">
        <v>26</v>
      </c>
      <c r="Q151" s="82" t="s">
        <v>117</v>
      </c>
      <c r="R151" s="83" t="s">
        <v>11</v>
      </c>
      <c r="S151" s="61">
        <v>1</v>
      </c>
      <c r="T151" s="43">
        <v>73440</v>
      </c>
      <c r="U151" s="43">
        <v>73440</v>
      </c>
    </row>
    <row r="152" spans="1:21" ht="25.5">
      <c r="A152" s="20">
        <v>27</v>
      </c>
      <c r="B152" s="3" t="s">
        <v>118</v>
      </c>
      <c r="C152" s="2" t="s">
        <v>11</v>
      </c>
      <c r="D152" s="53">
        <v>1</v>
      </c>
      <c r="E152" s="33">
        <v>68000</v>
      </c>
      <c r="F152" s="33">
        <f t="shared" si="25"/>
        <v>68000</v>
      </c>
      <c r="H152" s="118">
        <v>27</v>
      </c>
      <c r="I152" s="113" t="s">
        <v>118</v>
      </c>
      <c r="J152" s="114" t="s">
        <v>11</v>
      </c>
      <c r="K152" s="115">
        <v>1</v>
      </c>
      <c r="L152" s="109">
        <v>63239.999999999993</v>
      </c>
      <c r="M152" s="109">
        <v>63239.999999999993</v>
      </c>
      <c r="P152" s="85">
        <v>27</v>
      </c>
      <c r="Q152" s="82" t="s">
        <v>118</v>
      </c>
      <c r="R152" s="83" t="s">
        <v>11</v>
      </c>
      <c r="S152" s="61">
        <v>1</v>
      </c>
      <c r="T152" s="43">
        <v>72760</v>
      </c>
      <c r="U152" s="43">
        <v>72760</v>
      </c>
    </row>
    <row r="153" spans="1:21">
      <c r="A153" s="20">
        <v>28</v>
      </c>
      <c r="B153" s="3" t="s">
        <v>146</v>
      </c>
      <c r="C153" s="2" t="s">
        <v>11</v>
      </c>
      <c r="D153" s="53">
        <v>1</v>
      </c>
      <c r="E153" s="33">
        <v>109000</v>
      </c>
      <c r="F153" s="33">
        <f t="shared" si="25"/>
        <v>109000</v>
      </c>
      <c r="H153" s="118">
        <v>28</v>
      </c>
      <c r="I153" s="113" t="s">
        <v>146</v>
      </c>
      <c r="J153" s="114" t="s">
        <v>11</v>
      </c>
      <c r="K153" s="115">
        <v>1</v>
      </c>
      <c r="L153" s="109">
        <v>104640</v>
      </c>
      <c r="M153" s="109">
        <v>104640</v>
      </c>
      <c r="P153" s="85">
        <v>28</v>
      </c>
      <c r="Q153" s="82" t="s">
        <v>146</v>
      </c>
      <c r="R153" s="83" t="s">
        <v>11</v>
      </c>
      <c r="S153" s="61">
        <v>1</v>
      </c>
      <c r="T153" s="43">
        <v>113360</v>
      </c>
      <c r="U153" s="43">
        <v>113360</v>
      </c>
    </row>
    <row r="154" spans="1:21" ht="25.5">
      <c r="A154" s="20">
        <v>29</v>
      </c>
      <c r="B154" s="3" t="s">
        <v>119</v>
      </c>
      <c r="C154" s="2" t="s">
        <v>11</v>
      </c>
      <c r="D154" s="53">
        <v>1</v>
      </c>
      <c r="E154" s="33">
        <v>68000</v>
      </c>
      <c r="F154" s="33">
        <f t="shared" si="25"/>
        <v>68000</v>
      </c>
      <c r="H154" s="118">
        <v>29</v>
      </c>
      <c r="I154" s="113" t="s">
        <v>119</v>
      </c>
      <c r="J154" s="114" t="s">
        <v>11</v>
      </c>
      <c r="K154" s="115">
        <v>1</v>
      </c>
      <c r="L154" s="109">
        <v>63920</v>
      </c>
      <c r="M154" s="109">
        <v>63920</v>
      </c>
      <c r="P154" s="85">
        <v>29</v>
      </c>
      <c r="Q154" s="82" t="s">
        <v>119</v>
      </c>
      <c r="R154" s="83" t="s">
        <v>11</v>
      </c>
      <c r="S154" s="61">
        <v>1</v>
      </c>
      <c r="T154" s="43">
        <v>72080</v>
      </c>
      <c r="U154" s="43">
        <v>72080</v>
      </c>
    </row>
    <row r="155" spans="1:21">
      <c r="A155" s="20">
        <v>30</v>
      </c>
      <c r="B155" s="3" t="s">
        <v>147</v>
      </c>
      <c r="C155" s="2" t="s">
        <v>11</v>
      </c>
      <c r="D155" s="53">
        <v>1</v>
      </c>
      <c r="E155" s="33">
        <v>68000</v>
      </c>
      <c r="F155" s="33">
        <f t="shared" si="25"/>
        <v>68000</v>
      </c>
      <c r="H155" s="118">
        <v>30</v>
      </c>
      <c r="I155" s="113" t="s">
        <v>147</v>
      </c>
      <c r="J155" s="114" t="s">
        <v>11</v>
      </c>
      <c r="K155" s="115">
        <v>1</v>
      </c>
      <c r="L155" s="109">
        <v>64600</v>
      </c>
      <c r="M155" s="109">
        <v>64600</v>
      </c>
      <c r="P155" s="85">
        <v>30</v>
      </c>
      <c r="Q155" s="82" t="s">
        <v>147</v>
      </c>
      <c r="R155" s="83" t="s">
        <v>11</v>
      </c>
      <c r="S155" s="61">
        <v>1</v>
      </c>
      <c r="T155" s="43">
        <v>71400</v>
      </c>
      <c r="U155" s="43">
        <v>71400</v>
      </c>
    </row>
    <row r="156" spans="1:21">
      <c r="A156" s="20">
        <v>31</v>
      </c>
      <c r="B156" s="3" t="s">
        <v>112</v>
      </c>
      <c r="C156" s="2" t="s">
        <v>11</v>
      </c>
      <c r="D156" s="53">
        <v>1</v>
      </c>
      <c r="E156" s="33">
        <v>54000</v>
      </c>
      <c r="F156" s="33">
        <f t="shared" si="25"/>
        <v>54000</v>
      </c>
      <c r="H156" s="118">
        <v>31</v>
      </c>
      <c r="I156" s="113" t="s">
        <v>112</v>
      </c>
      <c r="J156" s="114" t="s">
        <v>11</v>
      </c>
      <c r="K156" s="115">
        <v>1</v>
      </c>
      <c r="L156" s="109">
        <v>49680</v>
      </c>
      <c r="M156" s="109">
        <v>49680</v>
      </c>
      <c r="P156" s="85">
        <v>31</v>
      </c>
      <c r="Q156" s="82" t="s">
        <v>112</v>
      </c>
      <c r="R156" s="83" t="s">
        <v>11</v>
      </c>
      <c r="S156" s="61">
        <v>1</v>
      </c>
      <c r="T156" s="43">
        <v>58320.000000000007</v>
      </c>
      <c r="U156" s="43">
        <v>58320.000000000007</v>
      </c>
    </row>
    <row r="157" spans="1:21">
      <c r="A157" s="20">
        <v>32</v>
      </c>
      <c r="B157" s="3" t="s">
        <v>111</v>
      </c>
      <c r="C157" s="2" t="s">
        <v>11</v>
      </c>
      <c r="D157" s="53">
        <v>1</v>
      </c>
      <c r="E157" s="33">
        <v>54000</v>
      </c>
      <c r="F157" s="33">
        <f t="shared" si="25"/>
        <v>54000</v>
      </c>
      <c r="H157" s="118">
        <v>32</v>
      </c>
      <c r="I157" s="113" t="s">
        <v>111</v>
      </c>
      <c r="J157" s="114" t="s">
        <v>11</v>
      </c>
      <c r="K157" s="115">
        <v>1</v>
      </c>
      <c r="L157" s="109">
        <v>50220</v>
      </c>
      <c r="M157" s="109">
        <v>50220</v>
      </c>
      <c r="P157" s="85">
        <v>32</v>
      </c>
      <c r="Q157" s="82" t="s">
        <v>111</v>
      </c>
      <c r="R157" s="83" t="s">
        <v>11</v>
      </c>
      <c r="S157" s="61">
        <v>1</v>
      </c>
      <c r="T157" s="43">
        <v>57780</v>
      </c>
      <c r="U157" s="43">
        <v>57780</v>
      </c>
    </row>
    <row r="158" spans="1:21" ht="409.5">
      <c r="A158" s="20">
        <v>33</v>
      </c>
      <c r="B158" s="3" t="s">
        <v>148</v>
      </c>
      <c r="C158" s="2" t="s">
        <v>11</v>
      </c>
      <c r="D158" s="53">
        <v>1</v>
      </c>
      <c r="E158" s="33">
        <v>588000</v>
      </c>
      <c r="F158" s="33">
        <f t="shared" si="25"/>
        <v>588000</v>
      </c>
      <c r="H158" s="118">
        <v>33</v>
      </c>
      <c r="I158" s="113" t="s">
        <v>148</v>
      </c>
      <c r="J158" s="114" t="s">
        <v>11</v>
      </c>
      <c r="K158" s="115">
        <v>1</v>
      </c>
      <c r="L158" s="109">
        <v>564480</v>
      </c>
      <c r="M158" s="109">
        <v>564480</v>
      </c>
      <c r="P158" s="85">
        <v>33</v>
      </c>
      <c r="Q158" s="82" t="s">
        <v>148</v>
      </c>
      <c r="R158" s="83" t="s">
        <v>11</v>
      </c>
      <c r="S158" s="61">
        <v>1</v>
      </c>
      <c r="T158" s="43">
        <v>611520</v>
      </c>
      <c r="U158" s="43">
        <v>611520</v>
      </c>
    </row>
    <row r="159" spans="1:21" ht="409.5">
      <c r="A159" s="20">
        <v>34</v>
      </c>
      <c r="B159" s="3" t="s">
        <v>149</v>
      </c>
      <c r="C159" s="2" t="s">
        <v>11</v>
      </c>
      <c r="D159" s="53">
        <v>1</v>
      </c>
      <c r="E159" s="33">
        <v>588000</v>
      </c>
      <c r="F159" s="33">
        <f t="shared" si="25"/>
        <v>588000</v>
      </c>
      <c r="H159" s="118">
        <v>34</v>
      </c>
      <c r="I159" s="113" t="s">
        <v>149</v>
      </c>
      <c r="J159" s="114" t="s">
        <v>11</v>
      </c>
      <c r="K159" s="115">
        <v>1</v>
      </c>
      <c r="L159" s="109">
        <v>552720</v>
      </c>
      <c r="M159" s="109">
        <v>552720</v>
      </c>
      <c r="P159" s="85">
        <v>34</v>
      </c>
      <c r="Q159" s="82" t="s">
        <v>149</v>
      </c>
      <c r="R159" s="83" t="s">
        <v>11</v>
      </c>
      <c r="S159" s="61">
        <v>1</v>
      </c>
      <c r="T159" s="43">
        <v>623280</v>
      </c>
      <c r="U159" s="43">
        <v>623280</v>
      </c>
    </row>
    <row r="160" spans="1:21">
      <c r="A160" s="20">
        <v>35</v>
      </c>
      <c r="B160" s="3" t="s">
        <v>10</v>
      </c>
      <c r="C160" s="2" t="s">
        <v>11</v>
      </c>
      <c r="D160" s="53">
        <v>1</v>
      </c>
      <c r="E160" s="33">
        <v>18000</v>
      </c>
      <c r="F160" s="33">
        <f t="shared" si="25"/>
        <v>18000</v>
      </c>
      <c r="H160" s="118">
        <v>35</v>
      </c>
      <c r="I160" s="113" t="s">
        <v>10</v>
      </c>
      <c r="J160" s="114" t="s">
        <v>11</v>
      </c>
      <c r="K160" s="115">
        <v>1</v>
      </c>
      <c r="L160" s="109">
        <v>17100</v>
      </c>
      <c r="M160" s="109">
        <v>17100</v>
      </c>
      <c r="P160" s="85">
        <v>35</v>
      </c>
      <c r="Q160" s="82" t="s">
        <v>10</v>
      </c>
      <c r="R160" s="83" t="s">
        <v>11</v>
      </c>
      <c r="S160" s="61">
        <v>1</v>
      </c>
      <c r="T160" s="43">
        <v>18900</v>
      </c>
      <c r="U160" s="43">
        <v>18900</v>
      </c>
    </row>
    <row r="161" spans="1:21">
      <c r="A161" s="20">
        <v>36</v>
      </c>
      <c r="B161" s="3" t="s">
        <v>150</v>
      </c>
      <c r="C161" s="2" t="s">
        <v>11</v>
      </c>
      <c r="D161" s="53">
        <v>1</v>
      </c>
      <c r="E161" s="33">
        <v>68000</v>
      </c>
      <c r="F161" s="33">
        <f t="shared" si="25"/>
        <v>68000</v>
      </c>
      <c r="H161" s="118">
        <v>36</v>
      </c>
      <c r="I161" s="113" t="s">
        <v>150</v>
      </c>
      <c r="J161" s="114" t="s">
        <v>11</v>
      </c>
      <c r="K161" s="115">
        <v>1</v>
      </c>
      <c r="L161" s="109">
        <v>62560</v>
      </c>
      <c r="M161" s="109">
        <v>62560</v>
      </c>
      <c r="P161" s="85">
        <v>36</v>
      </c>
      <c r="Q161" s="82" t="s">
        <v>150</v>
      </c>
      <c r="R161" s="83" t="s">
        <v>11</v>
      </c>
      <c r="S161" s="61">
        <v>1</v>
      </c>
      <c r="T161" s="43">
        <v>73440</v>
      </c>
      <c r="U161" s="43">
        <v>73440</v>
      </c>
    </row>
    <row r="162" spans="1:21">
      <c r="A162" s="20">
        <v>37</v>
      </c>
      <c r="B162" s="3" t="s">
        <v>151</v>
      </c>
      <c r="C162" s="2" t="s">
        <v>11</v>
      </c>
      <c r="D162" s="53">
        <v>1</v>
      </c>
      <c r="E162" s="33">
        <v>68000</v>
      </c>
      <c r="F162" s="33">
        <f t="shared" si="25"/>
        <v>68000</v>
      </c>
      <c r="H162" s="118">
        <v>37</v>
      </c>
      <c r="I162" s="113" t="s">
        <v>151</v>
      </c>
      <c r="J162" s="114" t="s">
        <v>11</v>
      </c>
      <c r="K162" s="115">
        <v>1</v>
      </c>
      <c r="L162" s="109">
        <v>63239.999999999993</v>
      </c>
      <c r="M162" s="109">
        <v>63239.999999999993</v>
      </c>
      <c r="P162" s="85">
        <v>37</v>
      </c>
      <c r="Q162" s="82" t="s">
        <v>151</v>
      </c>
      <c r="R162" s="83" t="s">
        <v>11</v>
      </c>
      <c r="S162" s="61">
        <v>1</v>
      </c>
      <c r="T162" s="43">
        <v>72760</v>
      </c>
      <c r="U162" s="43">
        <v>72760</v>
      </c>
    </row>
    <row r="163" spans="1:21">
      <c r="A163" s="20">
        <v>38</v>
      </c>
      <c r="B163" s="3" t="s">
        <v>152</v>
      </c>
      <c r="C163" s="2" t="s">
        <v>11</v>
      </c>
      <c r="D163" s="53">
        <v>1</v>
      </c>
      <c r="E163" s="33">
        <v>59000</v>
      </c>
      <c r="F163" s="33">
        <f t="shared" si="25"/>
        <v>59000</v>
      </c>
      <c r="H163" s="118">
        <v>38</v>
      </c>
      <c r="I163" s="113" t="s">
        <v>152</v>
      </c>
      <c r="J163" s="114" t="s">
        <v>11</v>
      </c>
      <c r="K163" s="115">
        <v>1</v>
      </c>
      <c r="L163" s="109">
        <v>56640</v>
      </c>
      <c r="M163" s="109">
        <v>56640</v>
      </c>
      <c r="P163" s="85">
        <v>38</v>
      </c>
      <c r="Q163" s="82" t="s">
        <v>152</v>
      </c>
      <c r="R163" s="83" t="s">
        <v>11</v>
      </c>
      <c r="S163" s="61">
        <v>1</v>
      </c>
      <c r="T163" s="43">
        <v>61360</v>
      </c>
      <c r="U163" s="43">
        <v>61360</v>
      </c>
    </row>
    <row r="164" spans="1:21" ht="25.5">
      <c r="A164" s="20">
        <v>39</v>
      </c>
      <c r="B164" s="3" t="s">
        <v>13</v>
      </c>
      <c r="C164" s="2" t="s">
        <v>11</v>
      </c>
      <c r="D164" s="53">
        <v>1</v>
      </c>
      <c r="E164" s="33">
        <v>9000</v>
      </c>
      <c r="F164" s="33">
        <f t="shared" si="25"/>
        <v>9000</v>
      </c>
      <c r="H164" s="118">
        <v>39</v>
      </c>
      <c r="I164" s="113" t="s">
        <v>13</v>
      </c>
      <c r="J164" s="114" t="s">
        <v>11</v>
      </c>
      <c r="K164" s="115">
        <v>1</v>
      </c>
      <c r="L164" s="109">
        <v>8460</v>
      </c>
      <c r="M164" s="109">
        <v>8460</v>
      </c>
      <c r="P164" s="85">
        <v>39</v>
      </c>
      <c r="Q164" s="82" t="s">
        <v>13</v>
      </c>
      <c r="R164" s="83" t="s">
        <v>11</v>
      </c>
      <c r="S164" s="61">
        <v>1</v>
      </c>
      <c r="T164" s="43">
        <v>9540</v>
      </c>
      <c r="U164" s="43">
        <v>9540</v>
      </c>
    </row>
    <row r="165" spans="1:21" ht="25.5">
      <c r="A165" s="20">
        <v>40</v>
      </c>
      <c r="B165" s="3" t="s">
        <v>108</v>
      </c>
      <c r="C165" s="2" t="s">
        <v>11</v>
      </c>
      <c r="D165" s="53">
        <v>1</v>
      </c>
      <c r="E165" s="33">
        <v>226000</v>
      </c>
      <c r="F165" s="33">
        <f t="shared" si="25"/>
        <v>226000</v>
      </c>
      <c r="H165" s="118">
        <v>40</v>
      </c>
      <c r="I165" s="113" t="s">
        <v>108</v>
      </c>
      <c r="J165" s="114" t="s">
        <v>11</v>
      </c>
      <c r="K165" s="115">
        <v>1</v>
      </c>
      <c r="L165" s="109">
        <v>214700</v>
      </c>
      <c r="M165" s="109">
        <v>214700</v>
      </c>
      <c r="P165" s="85">
        <v>40</v>
      </c>
      <c r="Q165" s="82" t="s">
        <v>108</v>
      </c>
      <c r="R165" s="83" t="s">
        <v>11</v>
      </c>
      <c r="S165" s="61">
        <v>1</v>
      </c>
      <c r="T165" s="43">
        <v>237300</v>
      </c>
      <c r="U165" s="43">
        <v>237300</v>
      </c>
    </row>
    <row r="166" spans="1:21" ht="25.5">
      <c r="A166" s="20">
        <v>41</v>
      </c>
      <c r="B166" s="3" t="s">
        <v>153</v>
      </c>
      <c r="C166" s="2" t="s">
        <v>11</v>
      </c>
      <c r="D166" s="53">
        <v>1</v>
      </c>
      <c r="E166" s="33">
        <v>27000</v>
      </c>
      <c r="F166" s="33">
        <f t="shared" si="25"/>
        <v>27000</v>
      </c>
      <c r="H166" s="118">
        <v>41</v>
      </c>
      <c r="I166" s="113" t="s">
        <v>153</v>
      </c>
      <c r="J166" s="114" t="s">
        <v>11</v>
      </c>
      <c r="K166" s="115">
        <v>1</v>
      </c>
      <c r="L166" s="109">
        <v>24840</v>
      </c>
      <c r="M166" s="109">
        <v>24840</v>
      </c>
      <c r="P166" s="85">
        <v>41</v>
      </c>
      <c r="Q166" s="82" t="s">
        <v>153</v>
      </c>
      <c r="R166" s="83" t="s">
        <v>11</v>
      </c>
      <c r="S166" s="61">
        <v>1</v>
      </c>
      <c r="T166" s="43">
        <v>29160.000000000004</v>
      </c>
      <c r="U166" s="43">
        <v>29160.000000000004</v>
      </c>
    </row>
    <row r="167" spans="1:21">
      <c r="A167" s="20">
        <v>42</v>
      </c>
      <c r="B167" s="3" t="s">
        <v>121</v>
      </c>
      <c r="C167" s="2" t="s">
        <v>11</v>
      </c>
      <c r="D167" s="53">
        <v>1</v>
      </c>
      <c r="E167" s="33">
        <v>68000</v>
      </c>
      <c r="F167" s="33">
        <f t="shared" si="25"/>
        <v>68000</v>
      </c>
      <c r="H167" s="118">
        <v>42</v>
      </c>
      <c r="I167" s="113" t="s">
        <v>121</v>
      </c>
      <c r="J167" s="114" t="s">
        <v>11</v>
      </c>
      <c r="K167" s="115">
        <v>1</v>
      </c>
      <c r="L167" s="109">
        <v>63239.999999999993</v>
      </c>
      <c r="M167" s="109">
        <v>63239.999999999993</v>
      </c>
      <c r="P167" s="85">
        <v>42</v>
      </c>
      <c r="Q167" s="82" t="s">
        <v>121</v>
      </c>
      <c r="R167" s="83" t="s">
        <v>11</v>
      </c>
      <c r="S167" s="61">
        <v>1</v>
      </c>
      <c r="T167" s="43">
        <v>72760</v>
      </c>
      <c r="U167" s="43">
        <v>72760</v>
      </c>
    </row>
    <row r="168" spans="1:21" ht="76.5">
      <c r="A168" s="20">
        <v>43</v>
      </c>
      <c r="B168" s="3" t="s">
        <v>154</v>
      </c>
      <c r="C168" s="2" t="s">
        <v>11</v>
      </c>
      <c r="D168" s="53">
        <v>1</v>
      </c>
      <c r="E168" s="33">
        <v>588000</v>
      </c>
      <c r="F168" s="33">
        <f t="shared" si="25"/>
        <v>588000</v>
      </c>
      <c r="H168" s="118">
        <v>43</v>
      </c>
      <c r="I168" s="113" t="s">
        <v>154</v>
      </c>
      <c r="J168" s="114" t="s">
        <v>11</v>
      </c>
      <c r="K168" s="115">
        <v>1</v>
      </c>
      <c r="L168" s="109">
        <v>564480</v>
      </c>
      <c r="M168" s="109">
        <v>564480</v>
      </c>
      <c r="P168" s="85">
        <v>43</v>
      </c>
      <c r="Q168" s="82" t="s">
        <v>154</v>
      </c>
      <c r="R168" s="83" t="s">
        <v>11</v>
      </c>
      <c r="S168" s="61">
        <v>1</v>
      </c>
      <c r="T168" s="43">
        <v>611520</v>
      </c>
      <c r="U168" s="43">
        <v>611520</v>
      </c>
    </row>
    <row r="169" spans="1:21" ht="102">
      <c r="A169" s="21"/>
      <c r="B169" s="3" t="s">
        <v>155</v>
      </c>
      <c r="C169" s="2" t="s">
        <v>11</v>
      </c>
      <c r="D169" s="53">
        <v>1</v>
      </c>
      <c r="E169" s="33">
        <v>1085000</v>
      </c>
      <c r="F169" s="33">
        <f t="shared" si="25"/>
        <v>1085000</v>
      </c>
      <c r="H169" s="119"/>
      <c r="I169" s="113" t="s">
        <v>155</v>
      </c>
      <c r="J169" s="114" t="s">
        <v>11</v>
      </c>
      <c r="K169" s="115">
        <v>1</v>
      </c>
      <c r="L169" s="109">
        <v>1019900</v>
      </c>
      <c r="M169" s="109">
        <v>1019900</v>
      </c>
      <c r="P169" s="86"/>
      <c r="Q169" s="82" t="s">
        <v>155</v>
      </c>
      <c r="R169" s="83" t="s">
        <v>11</v>
      </c>
      <c r="S169" s="61">
        <v>1</v>
      </c>
      <c r="T169" s="43">
        <v>1150100</v>
      </c>
      <c r="U169" s="43">
        <v>1150100</v>
      </c>
    </row>
    <row r="170" spans="1:21" ht="63.75">
      <c r="A170" s="14"/>
      <c r="B170" s="14" t="s">
        <v>156</v>
      </c>
      <c r="C170" s="14"/>
      <c r="D170" s="18"/>
      <c r="E170" s="32"/>
      <c r="F170" s="32">
        <f>SUM(F126:F169)</f>
        <v>8685000</v>
      </c>
      <c r="H170" s="106"/>
      <c r="I170" s="106" t="s">
        <v>156</v>
      </c>
      <c r="J170" s="106"/>
      <c r="K170" s="120"/>
      <c r="L170" s="108"/>
      <c r="M170" s="108">
        <f>SUM(M126:M169)</f>
        <v>8190850</v>
      </c>
      <c r="P170" s="77"/>
      <c r="Q170" s="77" t="s">
        <v>156</v>
      </c>
      <c r="R170" s="77"/>
      <c r="S170" s="87"/>
      <c r="T170" s="42"/>
      <c r="U170" s="42">
        <f>SUM(U126:U169)</f>
        <v>9179150</v>
      </c>
    </row>
    <row r="171" spans="1:21">
      <c r="A171" s="6"/>
      <c r="B171" s="24"/>
      <c r="C171" s="6"/>
      <c r="D171" s="24"/>
      <c r="E171" s="35" t="s">
        <v>157</v>
      </c>
      <c r="F171" s="36">
        <f>F85+F124+F170</f>
        <v>52941176.470588237</v>
      </c>
      <c r="H171" s="121"/>
      <c r="I171" s="122"/>
      <c r="J171" s="121"/>
      <c r="K171" s="122"/>
      <c r="L171" s="45" t="s">
        <v>157</v>
      </c>
      <c r="M171" s="123">
        <f>M85+M124+M170</f>
        <v>49936809.411764711</v>
      </c>
      <c r="P171" s="88"/>
      <c r="Q171" s="89"/>
      <c r="R171" s="88"/>
      <c r="S171" s="89"/>
      <c r="T171" s="45" t="s">
        <v>157</v>
      </c>
      <c r="U171" s="46">
        <f>U85+U124+U170</f>
        <v>55945543.529411763</v>
      </c>
    </row>
    <row r="172" spans="1:21">
      <c r="A172" s="6"/>
      <c r="B172" s="25"/>
      <c r="C172" s="6"/>
      <c r="D172" s="26" t="s">
        <v>158</v>
      </c>
      <c r="E172" s="36">
        <v>0.19</v>
      </c>
      <c r="F172" s="36">
        <f>F171*E172</f>
        <v>10058823.529411765</v>
      </c>
      <c r="H172" s="121"/>
      <c r="I172" s="124"/>
      <c r="J172" s="121"/>
      <c r="K172" s="91" t="s">
        <v>158</v>
      </c>
      <c r="L172" s="123">
        <v>0.19</v>
      </c>
      <c r="M172" s="123">
        <f>M171*L172</f>
        <v>9487993.7882352956</v>
      </c>
      <c r="P172" s="88"/>
      <c r="Q172" s="90"/>
      <c r="R172" s="88"/>
      <c r="S172" s="91" t="s">
        <v>158</v>
      </c>
      <c r="T172" s="46">
        <v>0.19</v>
      </c>
      <c r="U172" s="46">
        <f>U171*T172</f>
        <v>10629653.270588236</v>
      </c>
    </row>
    <row r="173" spans="1:21">
      <c r="A173" s="6"/>
      <c r="B173" s="27"/>
      <c r="C173" s="23"/>
      <c r="D173" s="27" t="s">
        <v>159</v>
      </c>
      <c r="E173" s="37"/>
      <c r="F173" s="37">
        <f>F171+F172</f>
        <v>63000000</v>
      </c>
      <c r="H173" s="121"/>
      <c r="I173" s="125"/>
      <c r="J173" s="93"/>
      <c r="K173" s="125" t="s">
        <v>159</v>
      </c>
      <c r="L173" s="126"/>
      <c r="M173" s="126">
        <f>M171+M172</f>
        <v>59424803.200000003</v>
      </c>
      <c r="P173" s="88"/>
      <c r="Q173" s="92"/>
      <c r="R173" s="93"/>
      <c r="S173" s="92" t="s">
        <v>159</v>
      </c>
      <c r="T173" s="47"/>
      <c r="U173" s="47">
        <f>U171+U172</f>
        <v>66575196.799999997</v>
      </c>
    </row>
    <row r="175" spans="1:21">
      <c r="B175" s="127" t="s">
        <v>162</v>
      </c>
      <c r="L175" t="s">
        <v>161</v>
      </c>
      <c r="T175" t="s">
        <v>160</v>
      </c>
    </row>
  </sheetData>
  <mergeCells count="6">
    <mergeCell ref="A1:F1"/>
    <mergeCell ref="A2:F2"/>
    <mergeCell ref="H1:M1"/>
    <mergeCell ref="H2:M2"/>
    <mergeCell ref="P1:U1"/>
    <mergeCell ref="P2:U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COTIZACION_AGUA_RESIDUAL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Jhon Alexander Hernandez Saavedra</cp:lastModifiedBy>
  <dcterms:created xsi:type="dcterms:W3CDTF">2026-09-14T21:52:39Z</dcterms:created>
  <dcterms:modified xsi:type="dcterms:W3CDTF">2026-09-14T21:52:39Z</dcterms:modified>
</cp:coreProperties>
</file>