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Usuarios\opanquev\Documents\COMPRA DE PLANTAS A NIVEL NACIONAL FGN 2026\"/>
    </mc:Choice>
  </mc:AlternateContent>
  <xr:revisionPtr revIDLastSave="0" documentId="8_{05969362-09A4-42D8-9921-C29CEB2FCC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xPIB5rgTkDV1zMaKscxbJ+3xEWK/n/UZR0PIV8emQ58="/>
    </ext>
  </extLst>
</workbook>
</file>

<file path=xl/calcChain.xml><?xml version="1.0" encoding="utf-8"?>
<calcChain xmlns="http://schemas.openxmlformats.org/spreadsheetml/2006/main">
  <c r="T11" i="1" l="1"/>
  <c r="U11" i="1" s="1"/>
  <c r="R11" i="1"/>
  <c r="S11" i="1" s="1"/>
  <c r="M11" i="1"/>
  <c r="N11" i="1" s="1"/>
  <c r="L11" i="1"/>
  <c r="J11" i="1"/>
  <c r="T10" i="1"/>
  <c r="U10" i="1" s="1"/>
  <c r="R10" i="1"/>
  <c r="S10" i="1" s="1"/>
  <c r="M10" i="1"/>
  <c r="N10" i="1" s="1"/>
  <c r="L10" i="1"/>
  <c r="J10" i="1"/>
  <c r="T9" i="1"/>
  <c r="U9" i="1" s="1"/>
  <c r="R9" i="1"/>
  <c r="M9" i="1"/>
  <c r="N9" i="1" s="1"/>
  <c r="L9" i="1"/>
  <c r="J9" i="1"/>
  <c r="T8" i="1"/>
  <c r="U8" i="1" s="1"/>
  <c r="R8" i="1"/>
  <c r="S8" i="1" s="1"/>
  <c r="M8" i="1"/>
  <c r="N8" i="1" s="1"/>
  <c r="L8" i="1"/>
  <c r="J8" i="1"/>
  <c r="T7" i="1"/>
  <c r="U7" i="1" s="1"/>
  <c r="R7" i="1"/>
  <c r="S7" i="1" s="1"/>
  <c r="M7" i="1"/>
  <c r="N7" i="1" s="1"/>
  <c r="L7" i="1"/>
  <c r="J7" i="1"/>
  <c r="T6" i="1"/>
  <c r="U6" i="1" s="1"/>
  <c r="R6" i="1"/>
  <c r="S6" i="1" s="1"/>
  <c r="M6" i="1"/>
  <c r="N6" i="1" s="1"/>
  <c r="L6" i="1"/>
  <c r="J6" i="1"/>
  <c r="V9" i="1" l="1"/>
  <c r="W9" i="1" s="1"/>
  <c r="S9" i="1"/>
  <c r="V7" i="1"/>
  <c r="W7" i="1" s="1"/>
  <c r="V6" i="1"/>
  <c r="W6" i="1" s="1"/>
  <c r="V8" i="1"/>
  <c r="W8" i="1" s="1"/>
  <c r="V10" i="1"/>
  <c r="W10" i="1" s="1"/>
  <c r="V11" i="1"/>
  <c r="W11" i="1" s="1"/>
</calcChain>
</file>

<file path=xl/sharedStrings.xml><?xml version="1.0" encoding="utf-8"?>
<sst xmlns="http://schemas.openxmlformats.org/spreadsheetml/2006/main" count="286" uniqueCount="195">
  <si>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</si>
  <si>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</si>
  <si>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</si>
  <si>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</si>
  <si>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</si>
  <si>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</si>
  <si>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</si>
  <si>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</si>
  <si>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</si>
  <si>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</si>
  <si>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</si>
  <si>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</si>
  <si>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</si>
  <si>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</si>
  <si>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</si>
  <si>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</si>
  <si>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</si>
  <si>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</si>
  <si>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</si>
  <si>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</si>
  <si>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</si>
  <si>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</si>
  <si>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</si>
  <si>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</si>
  <si>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</si>
  <si>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</si>
  <si>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</si>
  <si>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</si>
  <si>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</si>
  <si>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</si>
  <si>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</si>
  <si>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</si>
  <si>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</si>
  <si>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</si>
  <si>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</si>
  <si>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</si>
  <si>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</si>
  <si>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</si>
  <si>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</si>
  <si>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</si>
  <si>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</si>
  <si>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</si>
  <si>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</si>
  <si>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</si>
  <si>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</si>
  <si>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</si>
  <si>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</si>
  <si>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</si>
  <si>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</si>
  <si>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</si>
  <si>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</si>
  <si>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</si>
  <si>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</si>
  <si>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</t>
  </si>
  <si>
    <t xml:space="preserve">Contratación   </t>
  </si>
  <si>
    <t>No suscripción del contrato o perfeccionamiento y  legalización de las pólizas de cumplimiento del contrato.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</si>
  <si>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</si>
  <si>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</si>
  <si>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Contratista
Entidad</t>
  </si>
  <si>
    <t>Con la etapa precontractual</t>
  </si>
  <si>
    <t>Con el Perfeccionamiento del Contrato.</t>
  </si>
  <si>
    <t>Cumplimiento del cronograma</t>
  </si>
  <si>
    <t>Ejecución</t>
  </si>
  <si>
    <t>Efectos desfavorables derivados de la eventual iliquidez o declaración de la insolvencia del contratista que afecten el normal desarrollo del contrato</t>
  </si>
  <si>
    <t>SI</t>
  </si>
  <si>
    <t>Del inicio del proceso de selección</t>
  </si>
  <si>
    <t>Terminación de ejecución del contrato</t>
  </si>
  <si>
    <t xml:space="preserve">Documentos aportados y reporte del análisis realizado. </t>
  </si>
  <si>
    <t>Contratista: Permanente
Entidad: En caso de presentarse la eventualidad</t>
  </si>
  <si>
    <t>Externo - interno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</si>
  <si>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</si>
  <si>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</si>
  <si>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 xml:space="preserve">Retraso a los plazos establecidos en el cronograma de entrega o recibo de los bienes contratados. 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</si>
  <si>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</si>
  <si>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</si>
  <si>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</si>
  <si>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</si>
  <si>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</si>
  <si>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</si>
  <si>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</si>
  <si>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</si>
  <si>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</si>
  <si>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</si>
  <si>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</si>
  <si>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</si>
  <si>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</si>
  <si>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</si>
  <si>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</si>
  <si>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</si>
  <si>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</si>
  <si>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</si>
  <si>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</si>
  <si>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</si>
  <si>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</si>
  <si>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</si>
  <si>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</si>
  <si>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</si>
  <si>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</si>
  <si>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</si>
  <si>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</si>
  <si>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</si>
  <si>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</si>
  <si>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</si>
  <si>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</si>
  <si>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</si>
  <si>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</si>
  <si>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</si>
  <si>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</si>
  <si>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</si>
  <si>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</si>
  <si>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</si>
  <si>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</si>
  <si>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</si>
  <si>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</si>
  <si>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</si>
  <si>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</si>
  <si>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</si>
  <si>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</si>
  <si>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</si>
  <si>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</si>
  <si>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</si>
  <si>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</si>
  <si>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</si>
  <si>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</si>
  <si>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</si>
  <si>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</si>
  <si>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</si>
  <si>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</si>
  <si>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</si>
  <si>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</si>
  <si>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</si>
  <si>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</si>
  <si>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</si>
  <si>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</si>
  <si>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</si>
  <si>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</si>
  <si>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</si>
  <si>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</si>
  <si>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</si>
  <si>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</si>
  <si>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</si>
  <si>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</si>
  <si>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</si>
  <si>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</si>
  <si>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</si>
  <si>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</si>
  <si>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</si>
  <si>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</si>
  <si>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</si>
  <si>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</si>
  <si>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</si>
  <si>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</si>
  <si>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</si>
  <si>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</si>
  <si>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</si>
  <si>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</si>
  <si>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</si>
  <si>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</si>
  <si>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</si>
  <si>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</si>
  <si>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</si>
  <si>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</si>
  <si>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</si>
  <si>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</si>
  <si>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</si>
  <si>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</si>
  <si>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</si>
  <si>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</si>
  <si>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</si>
  <si>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</si>
  <si>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</si>
  <si>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</si>
  <si>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</si>
  <si>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</si>
  <si>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</si>
  <si>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</si>
  <si>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</si>
  <si>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</si>
  <si>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</si>
  <si>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</si>
  <si>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Retraso a los plazos establecidos en el cronograma de entrega o recibo de los bienes contratados. 
Suspensión o cesión del contrato
Reprocesos Administrativos</t>
  </si>
  <si>
    <t>Por parte de la entidad: 
1. Hacer firmar el Anexo "Compromiso Anticorrupción"
El contratista: 
1. Garantizar el cumplimiento a lo establecido en el compromiso anticorrupción por los responsables de ejecutar el objeto contractual</t>
  </si>
  <si>
    <r>
      <t xml:space="preserve">MATRIZ PARA LA TIPIFICACIÓN, ESTIMACIÓN Y ASIGNACIÓN DE RIESGOS PREVISIBLES PARA LA
</t>
    </r>
    <r>
      <rPr>
        <b/>
        <sz val="14"/>
        <rFont val="Arial"/>
        <family val="2"/>
      </rPr>
      <t>ADQUISICIÓN SISTEMAS DE SUPLENCIA DE ENERGÍA COMPUESTOS POR PLANTAS ELECTRICAS DE EMERGENCIA Y TRANSFERENCIAS AUTOMÁTICAS DE CARGA PARA SEDES DE LA FISCALÍA GENERAL DE LA NACIÓN A NIVEL NACIONAL.</t>
    </r>
  </si>
  <si>
    <t xml:space="preserve">Adelantar procesos estrictos de evaluación de su capacidad financiera y organizacional aportada.
En caso de presentarse la iliquidez se debe realizar una análisis de la situación y tomar las medidas a que haya lugar </t>
  </si>
  <si>
    <t>Ambientales</t>
  </si>
  <si>
    <t xml:space="preserve">Inadecuado almacenamiento o disposición de los residuos generados durante el mantenimiento. </t>
  </si>
  <si>
    <t>IMPROBABLE</t>
  </si>
  <si>
    <t>MAYOR</t>
  </si>
  <si>
    <t>ALTO</t>
  </si>
  <si>
    <t>RARO</t>
  </si>
  <si>
    <t>MEDIO</t>
  </si>
  <si>
    <t>Soportes de divulgación de la información de lineamientos ambientales y certificados de disposición final (cuando aplique)</t>
  </si>
  <si>
    <t>Incumplimiento en los requisitos y normas ambientales nacionales e internacionales
Impactos o daños ambientales</t>
  </si>
  <si>
    <t xml:space="preserve">Entidad:
Dar a conocer y hacer seguimiento al cumplimiento de los lineamientos ambientales y sanitarios establecidos por la Entidad, sobre almacenamiento y disposición final de residuos que afecten directamente al contratista o empleados.
Contratista:
Garantizar por parte de sus empleados el cumplimiento de las normas ambientales y sanitarias que apliquen.  
</t>
  </si>
  <si>
    <t>Contratista:
Supervisor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</si>
</sst>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5" borderId="10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3" borderId="9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7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textRotation="90" wrapText="1"/>
    </xf>
    <xf numFmtId="0" fontId="5" fillId="6" borderId="20" xfId="0" applyFont="1" applyFill="1" applyBorder="1" applyAlignment="1">
      <alignment horizontal="center" vertical="center"/>
    </xf>
    <xf numFmtId="9" fontId="6" fillId="5" borderId="20" xfId="0" applyNumberFormat="1" applyFont="1" applyFill="1" applyBorder="1" applyAlignment="1">
      <alignment horizontal="center" vertical="center" textRotation="90" wrapText="1"/>
    </xf>
    <xf numFmtId="0" fontId="5" fillId="5" borderId="20" xfId="0" applyFont="1" applyFill="1" applyBorder="1" applyAlignment="1">
      <alignment horizontal="center" vertical="center"/>
    </xf>
    <xf numFmtId="9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15" fontId="6" fillId="5" borderId="20" xfId="0" applyNumberFormat="1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0" fontId="5" fillId="5" borderId="20" xfId="0" applyFont="1" applyFill="1" applyBorder="1" applyAlignment="1">
      <alignment horizontal="center" vertical="center" wrapText="1"/>
    </xf>
    <xf numFmtId="9" fontId="6" fillId="0" borderId="20" xfId="0" applyNumberFormat="1" applyFont="1" applyBorder="1" applyAlignment="1">
      <alignment horizontal="center" vertical="center" wrapText="1"/>
    </xf>
    <xf numFmtId="15" fontId="6" fillId="0" borderId="20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2" fillId="2" borderId="7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4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255" wrapText="1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4" fillId="0" borderId="8" xfId="0" applyFont="1" applyBorder="1"/>
    <xf numFmtId="0" fontId="8" fillId="7" borderId="7" xfId="0" applyFont="1" applyFill="1" applyBorder="1" applyAlignment="1">
      <alignment horizontal="center" vertical="center" textRotation="90"/>
    </xf>
    <xf numFmtId="0" fontId="8" fillId="7" borderId="4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15" xfId="0" applyFont="1" applyBorder="1"/>
    <xf numFmtId="0" fontId="0" fillId="0" borderId="0" xfId="0"/>
    <xf numFmtId="0" fontId="4" fillId="0" borderId="16" xfId="0" applyFont="1" applyBorder="1"/>
    <xf numFmtId="0" fontId="10" fillId="0" borderId="20" xfId="0" applyFont="1" applyBorder="1" applyAlignment="1">
      <alignment horizontal="left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textRotation="90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9" fontId="10" fillId="0" borderId="20" xfId="0" applyNumberFormat="1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vertical="center" wrapText="1"/>
    </xf>
    <xf numFmtId="0" fontId="11" fillId="13" borderId="20" xfId="0" applyFont="1" applyFill="1" applyBorder="1" applyAlignment="1">
      <alignment vertical="center" wrapText="1"/>
    </xf>
  </cellXfs>
  <cellStyles count="1">
    <cellStyle name="Normal" xfId="0" builtinId="0"/>
  </cellStyles>
  <dxfs count="107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7</xdr:row>
      <xdr:rowOff>0</xdr:rowOff>
    </xdr:from>
    <xdr:ext cx="219075" cy="29527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8</xdr:row>
      <xdr:rowOff>0</xdr:rowOff>
    </xdr:from>
    <xdr:ext cx="219075" cy="29527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6</xdr:row>
      <xdr:rowOff>0</xdr:rowOff>
    </xdr:from>
    <xdr:ext cx="219075" cy="29527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11</xdr:row>
      <xdr:rowOff>0</xdr:rowOff>
    </xdr:from>
    <xdr:ext cx="219075" cy="29527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9</xdr:row>
      <xdr:rowOff>0</xdr:rowOff>
    </xdr:from>
    <xdr:ext cx="219075" cy="295275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142875</xdr:colOff>
      <xdr:row>10</xdr:row>
      <xdr:rowOff>0</xdr:rowOff>
    </xdr:from>
    <xdr:ext cx="219075" cy="295275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5241225" y="36371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9"/>
  <sheetViews>
    <sheetView showGridLines="0" tabSelected="1" topLeftCell="A5" zoomScale="70" zoomScaleNormal="70" workbookViewId="0">
      <selection activeCell="X12" sqref="X12:AC12"/>
    </sheetView>
  </sheetViews>
  <sheetFormatPr baseColWidth="10" defaultColWidth="14.42578125" defaultRowHeight="15" customHeight="1" x14ac:dyDescent="0.25"/>
  <cols>
    <col min="1" max="1" width="3.42578125" customWidth="1"/>
    <col min="2" max="2" width="4.42578125" customWidth="1"/>
    <col min="3" max="3" width="3.7109375" customWidth="1"/>
    <col min="4" max="4" width="6.140625" customWidth="1"/>
    <col min="5" max="5" width="8.7109375" customWidth="1"/>
    <col min="6" max="6" width="6.140625" customWidth="1"/>
    <col min="7" max="7" width="40.140625" customWidth="1"/>
    <col min="8" max="8" width="44.28515625" customWidth="1"/>
    <col min="9" max="9" width="7.28515625" customWidth="1"/>
    <col min="10" max="10" width="9.5703125" customWidth="1"/>
    <col min="11" max="11" width="6" customWidth="1"/>
    <col min="12" max="12" width="8.42578125" customWidth="1"/>
    <col min="13" max="13" width="6.5703125" customWidth="1"/>
    <col min="14" max="15" width="7.5703125" customWidth="1"/>
    <col min="16" max="16" width="9" customWidth="1"/>
    <col min="17" max="17" width="52.5703125" customWidth="1"/>
    <col min="18" max="18" width="6" customWidth="1"/>
    <col min="19" max="19" width="9.85546875" customWidth="1"/>
    <col min="20" max="20" width="6" customWidth="1"/>
    <col min="21" max="21" width="8.42578125" customWidth="1"/>
    <col min="22" max="22" width="6.85546875" customWidth="1"/>
    <col min="23" max="23" width="7.5703125" customWidth="1"/>
    <col min="24" max="24" width="13.42578125" customWidth="1"/>
    <col min="25" max="25" width="15.42578125" customWidth="1"/>
    <col min="26" max="26" width="15.5703125" customWidth="1"/>
    <col min="27" max="27" width="16.7109375" customWidth="1"/>
    <col min="28" max="28" width="16.42578125" customWidth="1"/>
    <col min="29" max="29" width="15.7109375" customWidth="1"/>
  </cols>
  <sheetData>
    <row r="1" spans="1:29" ht="12.7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63" customHeight="1" x14ac:dyDescent="0.25">
      <c r="A2" s="1"/>
      <c r="B2" s="49" t="s">
        <v>182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</row>
    <row r="3" spans="1:29" ht="36.75" customHeight="1" x14ac:dyDescent="0.25">
      <c r="A3" s="1"/>
      <c r="B3" s="52" t="s">
        <v>0</v>
      </c>
      <c r="C3" s="48"/>
      <c r="D3" s="48"/>
      <c r="E3" s="48"/>
      <c r="F3" s="48"/>
      <c r="G3" s="48"/>
      <c r="H3" s="45"/>
      <c r="I3" s="52" t="s">
        <v>1</v>
      </c>
      <c r="J3" s="48"/>
      <c r="K3" s="48"/>
      <c r="L3" s="48"/>
      <c r="M3" s="48"/>
      <c r="N3" s="45"/>
      <c r="O3" s="52" t="s">
        <v>2</v>
      </c>
      <c r="P3" s="48"/>
      <c r="Q3" s="45"/>
      <c r="R3" s="53" t="s">
        <v>3</v>
      </c>
      <c r="S3" s="48"/>
      <c r="T3" s="48"/>
      <c r="U3" s="48"/>
      <c r="V3" s="48"/>
      <c r="W3" s="45"/>
      <c r="X3" s="54" t="s">
        <v>4</v>
      </c>
      <c r="Y3" s="48"/>
      <c r="Z3" s="48"/>
      <c r="AA3" s="48"/>
      <c r="AB3" s="48"/>
      <c r="AC3" s="45"/>
    </row>
    <row r="4" spans="1:29" ht="55.5" customHeight="1" x14ac:dyDescent="0.25">
      <c r="A4" s="6"/>
      <c r="B4" s="55" t="s">
        <v>5</v>
      </c>
      <c r="C4" s="56" t="s">
        <v>6</v>
      </c>
      <c r="D4" s="56" t="s">
        <v>7</v>
      </c>
      <c r="E4" s="56" t="s">
        <v>8</v>
      </c>
      <c r="F4" s="56" t="s">
        <v>9</v>
      </c>
      <c r="G4" s="46" t="s">
        <v>10</v>
      </c>
      <c r="H4" s="46" t="s">
        <v>11</v>
      </c>
      <c r="I4" s="44" t="s">
        <v>12</v>
      </c>
      <c r="J4" s="45"/>
      <c r="K4" s="44" t="s">
        <v>13</v>
      </c>
      <c r="L4" s="45"/>
      <c r="M4" s="44" t="s">
        <v>14</v>
      </c>
      <c r="N4" s="45"/>
      <c r="O4" s="44" t="s">
        <v>15</v>
      </c>
      <c r="P4" s="45"/>
      <c r="Q4" s="46" t="s">
        <v>16</v>
      </c>
      <c r="R4" s="44" t="s">
        <v>12</v>
      </c>
      <c r="S4" s="45"/>
      <c r="T4" s="44" t="s">
        <v>13</v>
      </c>
      <c r="U4" s="45"/>
      <c r="V4" s="44" t="s">
        <v>14</v>
      </c>
      <c r="W4" s="45"/>
      <c r="X4" s="44" t="s">
        <v>17</v>
      </c>
      <c r="Y4" s="48"/>
      <c r="Z4" s="48"/>
      <c r="AA4" s="45"/>
      <c r="AB4" s="44" t="s">
        <v>18</v>
      </c>
      <c r="AC4" s="45"/>
    </row>
    <row r="5" spans="1:29" ht="49.5" customHeight="1" x14ac:dyDescent="0.25">
      <c r="A5" s="6"/>
      <c r="B5" s="47"/>
      <c r="C5" s="47"/>
      <c r="D5" s="47"/>
      <c r="E5" s="47"/>
      <c r="F5" s="47"/>
      <c r="G5" s="47"/>
      <c r="H5" s="47"/>
      <c r="I5" s="29" t="s">
        <v>19</v>
      </c>
      <c r="J5" s="29" t="s">
        <v>20</v>
      </c>
      <c r="K5" s="29" t="s">
        <v>19</v>
      </c>
      <c r="L5" s="29" t="s">
        <v>21</v>
      </c>
      <c r="M5" s="29" t="s">
        <v>22</v>
      </c>
      <c r="N5" s="29" t="s">
        <v>23</v>
      </c>
      <c r="O5" s="29" t="s">
        <v>24</v>
      </c>
      <c r="P5" s="29" t="s">
        <v>25</v>
      </c>
      <c r="Q5" s="47"/>
      <c r="R5" s="29" t="s">
        <v>19</v>
      </c>
      <c r="S5" s="29" t="s">
        <v>20</v>
      </c>
      <c r="T5" s="29" t="s">
        <v>19</v>
      </c>
      <c r="U5" s="29" t="s">
        <v>21</v>
      </c>
      <c r="V5" s="29" t="s">
        <v>22</v>
      </c>
      <c r="W5" s="29" t="s">
        <v>23</v>
      </c>
      <c r="X5" s="29" t="s">
        <v>26</v>
      </c>
      <c r="Y5" s="29" t="s">
        <v>27</v>
      </c>
      <c r="Z5" s="29" t="s">
        <v>28</v>
      </c>
      <c r="AA5" s="29" t="s">
        <v>29</v>
      </c>
      <c r="AB5" s="29" t="s">
        <v>30</v>
      </c>
      <c r="AC5" s="29" t="s">
        <v>31</v>
      </c>
    </row>
    <row r="6" spans="1:29" ht="105" x14ac:dyDescent="0.25">
      <c r="A6" s="7"/>
      <c r="B6" s="30">
        <v>1</v>
      </c>
      <c r="C6" s="31" t="s">
        <v>32</v>
      </c>
      <c r="D6" s="31" t="s">
        <v>33</v>
      </c>
      <c r="E6" s="31" t="s">
        <v>34</v>
      </c>
      <c r="F6" s="31" t="s">
        <v>35</v>
      </c>
      <c r="G6" s="36" t="s">
        <v>36</v>
      </c>
      <c r="H6" s="40" t="s">
        <v>37</v>
      </c>
      <c r="I6" s="32">
        <v>2</v>
      </c>
      <c r="J6" s="33" t="str">
        <f t="shared" ref="J6:J11" si="0">IF(I6=0,"",IF(I6=5,"CASI CIERTO",IF(I6=4,"PROBABLE",IF(I6=3,"POSIBLE",IF(I6=2,"IMPROBABLE","RARO")))))</f>
        <v>IMPROBABLE</v>
      </c>
      <c r="K6" s="34">
        <v>3</v>
      </c>
      <c r="L6" s="33" t="str">
        <f t="shared" ref="L6:L11" si="1">IF(K6=0,"",IF(K6=5,"CATASTRÓFICO",IF(K6=4,"MAYOR",IF(K6=3,"MODERADO",IF(K6=2,"MENOR","INSIGNIFICANTE")))))</f>
        <v>MODERADO</v>
      </c>
      <c r="M6" s="34">
        <f t="shared" ref="M6:M11" si="2">+I6+K6</f>
        <v>5</v>
      </c>
      <c r="N6" s="33" t="str">
        <f t="shared" ref="N6:N11" si="3">IF(M6=0,"",IF(M6&gt;7.9,"EXTREMO",IF(M6&gt;5.9,"ALTO",IF(M6&gt;4.9,"MEDIO",IF(M6&gt;2.9,"BAJO","MUY BAJO")))))</f>
        <v>MEDIO</v>
      </c>
      <c r="O6" s="35">
        <v>1</v>
      </c>
      <c r="P6" s="35"/>
      <c r="Q6" s="40" t="s">
        <v>38</v>
      </c>
      <c r="R6" s="34">
        <f t="shared" ref="R6:R11" si="4">I6-1</f>
        <v>1</v>
      </c>
      <c r="S6" s="33" t="str">
        <f t="shared" ref="S6:S11" si="5">IF(R6=0,"",IF(R6=5,"CASI CIERTO",IF(R6=4,"PROBABLE",IF(R6=3,"POSIBLE",IF(R6=2,"IMPROBABLE","RARO")))))</f>
        <v>RARO</v>
      </c>
      <c r="T6" s="34">
        <f t="shared" ref="T6:T11" si="6">K6</f>
        <v>3</v>
      </c>
      <c r="U6" s="33" t="str">
        <f t="shared" ref="U6:U11" si="7">IF(T6=0,"",IF(T6=5,"CATASTRÓFICO",IF(T6=4,"MAYOR",IF(T6=3,"MODERADO",IF(T6=2,"MENOR","INSIGNIFICANTE")))))</f>
        <v>MODERADO</v>
      </c>
      <c r="V6" s="34">
        <f t="shared" ref="V6:V11" si="8">R6+T6</f>
        <v>4</v>
      </c>
      <c r="W6" s="33" t="str">
        <f t="shared" ref="W6:W11" si="9">IF(V6=0,"",IF(V6&gt;7.9,"EXTREMO",IF(V6&gt;5.9,"ALTO",IF(V6&gt;4.9,"MEDIO",IF(V6&gt;2.9,"BAJO","MUY BAJO")))))</f>
        <v>BAJO</v>
      </c>
      <c r="X6" s="36" t="s">
        <v>39</v>
      </c>
      <c r="Y6" s="36" t="s">
        <v>40</v>
      </c>
      <c r="Z6" s="43" t="s">
        <v>41</v>
      </c>
      <c r="AA6" s="37" t="s">
        <v>42</v>
      </c>
      <c r="AB6" s="38" t="s">
        <v>43</v>
      </c>
      <c r="AC6" s="39" t="s">
        <v>44</v>
      </c>
    </row>
    <row r="7" spans="1:29" ht="137.25" x14ac:dyDescent="0.25">
      <c r="A7" s="8"/>
      <c r="B7" s="38">
        <v>2</v>
      </c>
      <c r="C7" s="31" t="s">
        <v>32</v>
      </c>
      <c r="D7" s="31" t="s">
        <v>33</v>
      </c>
      <c r="E7" s="31" t="s">
        <v>45</v>
      </c>
      <c r="F7" s="31" t="s">
        <v>35</v>
      </c>
      <c r="G7" s="36" t="s">
        <v>46</v>
      </c>
      <c r="H7" s="40" t="s">
        <v>47</v>
      </c>
      <c r="I7" s="32">
        <v>3</v>
      </c>
      <c r="J7" s="33" t="str">
        <f t="shared" si="0"/>
        <v>POSIBLE</v>
      </c>
      <c r="K7" s="34">
        <v>4</v>
      </c>
      <c r="L7" s="33" t="str">
        <f t="shared" si="1"/>
        <v>MAYOR</v>
      </c>
      <c r="M7" s="34">
        <f t="shared" si="2"/>
        <v>7</v>
      </c>
      <c r="N7" s="33" t="str">
        <f t="shared" si="3"/>
        <v>ALTO</v>
      </c>
      <c r="O7" s="35"/>
      <c r="P7" s="35">
        <v>1</v>
      </c>
      <c r="Q7" s="40" t="s">
        <v>181</v>
      </c>
      <c r="R7" s="34">
        <f t="shared" si="4"/>
        <v>2</v>
      </c>
      <c r="S7" s="33" t="str">
        <f t="shared" si="5"/>
        <v>IMPROBABLE</v>
      </c>
      <c r="T7" s="34">
        <f t="shared" si="6"/>
        <v>4</v>
      </c>
      <c r="U7" s="33" t="str">
        <f t="shared" si="7"/>
        <v>MAYOR</v>
      </c>
      <c r="V7" s="34">
        <f t="shared" si="8"/>
        <v>6</v>
      </c>
      <c r="W7" s="33" t="str">
        <f t="shared" si="9"/>
        <v>ALTO</v>
      </c>
      <c r="X7" s="36" t="s">
        <v>39</v>
      </c>
      <c r="Y7" s="36" t="s">
        <v>48</v>
      </c>
      <c r="Z7" s="43" t="s">
        <v>49</v>
      </c>
      <c r="AA7" s="37" t="s">
        <v>50</v>
      </c>
      <c r="AB7" s="38" t="s">
        <v>51</v>
      </c>
      <c r="AC7" s="38" t="s">
        <v>52</v>
      </c>
    </row>
    <row r="8" spans="1:29" ht="93.75" customHeight="1" x14ac:dyDescent="0.25">
      <c r="A8" s="7"/>
      <c r="B8" s="30">
        <v>3</v>
      </c>
      <c r="C8" s="31" t="s">
        <v>32</v>
      </c>
      <c r="D8" s="31" t="s">
        <v>53</v>
      </c>
      <c r="E8" s="31" t="s">
        <v>54</v>
      </c>
      <c r="F8" s="31" t="s">
        <v>35</v>
      </c>
      <c r="G8" s="36" t="s">
        <v>55</v>
      </c>
      <c r="H8" s="40" t="s">
        <v>56</v>
      </c>
      <c r="I8" s="32">
        <v>3</v>
      </c>
      <c r="J8" s="33" t="str">
        <f t="shared" si="0"/>
        <v>POSIBLE</v>
      </c>
      <c r="K8" s="34">
        <v>3</v>
      </c>
      <c r="L8" s="33" t="str">
        <f t="shared" si="1"/>
        <v>MODERADO</v>
      </c>
      <c r="M8" s="34">
        <f t="shared" si="2"/>
        <v>6</v>
      </c>
      <c r="N8" s="33" t="str">
        <f t="shared" si="3"/>
        <v>ALTO</v>
      </c>
      <c r="O8" s="35">
        <v>0.5</v>
      </c>
      <c r="P8" s="35">
        <v>0.5</v>
      </c>
      <c r="Q8" s="40" t="s">
        <v>57</v>
      </c>
      <c r="R8" s="34">
        <f t="shared" si="4"/>
        <v>2</v>
      </c>
      <c r="S8" s="33" t="str">
        <f t="shared" si="5"/>
        <v>IMPROBABLE</v>
      </c>
      <c r="T8" s="34">
        <f t="shared" si="6"/>
        <v>3</v>
      </c>
      <c r="U8" s="33" t="str">
        <f t="shared" si="7"/>
        <v>MODERADO</v>
      </c>
      <c r="V8" s="34">
        <f t="shared" si="8"/>
        <v>5</v>
      </c>
      <c r="W8" s="33" t="str">
        <f t="shared" si="9"/>
        <v>MEDIO</v>
      </c>
      <c r="X8" s="36" t="s">
        <v>39</v>
      </c>
      <c r="Y8" s="36" t="s">
        <v>58</v>
      </c>
      <c r="Z8" s="43" t="s">
        <v>59</v>
      </c>
      <c r="AA8" s="37" t="s">
        <v>60</v>
      </c>
      <c r="AB8" s="37" t="s">
        <v>61</v>
      </c>
      <c r="AC8" s="39" t="s">
        <v>44</v>
      </c>
    </row>
    <row r="9" spans="1:29" ht="105" x14ac:dyDescent="0.25">
      <c r="A9" s="7"/>
      <c r="B9" s="30">
        <v>4</v>
      </c>
      <c r="C9" s="31" t="s">
        <v>32</v>
      </c>
      <c r="D9" s="31" t="s">
        <v>33</v>
      </c>
      <c r="E9" s="31" t="s">
        <v>62</v>
      </c>
      <c r="F9" s="31" t="s">
        <v>35</v>
      </c>
      <c r="G9" s="36" t="s">
        <v>63</v>
      </c>
      <c r="H9" s="40" t="s">
        <v>180</v>
      </c>
      <c r="I9" s="32">
        <v>2</v>
      </c>
      <c r="J9" s="33" t="str">
        <f t="shared" si="0"/>
        <v>IMPROBABLE</v>
      </c>
      <c r="K9" s="41">
        <v>4</v>
      </c>
      <c r="L9" s="33" t="str">
        <f t="shared" si="1"/>
        <v>MAYOR</v>
      </c>
      <c r="M9" s="34">
        <f t="shared" si="2"/>
        <v>6</v>
      </c>
      <c r="N9" s="33" t="str">
        <f t="shared" si="3"/>
        <v>ALTO</v>
      </c>
      <c r="O9" s="30"/>
      <c r="P9" s="35">
        <v>1</v>
      </c>
      <c r="Q9" s="78" t="s">
        <v>183</v>
      </c>
      <c r="R9" s="34">
        <f t="shared" si="4"/>
        <v>1</v>
      </c>
      <c r="S9" s="33" t="str">
        <f t="shared" si="5"/>
        <v>RARO</v>
      </c>
      <c r="T9" s="34">
        <f t="shared" si="6"/>
        <v>4</v>
      </c>
      <c r="U9" s="33" t="str">
        <f t="shared" si="7"/>
        <v>MAYOR</v>
      </c>
      <c r="V9" s="34">
        <f t="shared" si="8"/>
        <v>5</v>
      </c>
      <c r="W9" s="33" t="str">
        <f t="shared" si="9"/>
        <v>MEDIO</v>
      </c>
      <c r="X9" s="36" t="s">
        <v>64</v>
      </c>
      <c r="Y9" s="36" t="s">
        <v>58</v>
      </c>
      <c r="Z9" s="36" t="s">
        <v>65</v>
      </c>
      <c r="AA9" s="38" t="s">
        <v>66</v>
      </c>
      <c r="AB9" s="37" t="s">
        <v>67</v>
      </c>
      <c r="AC9" s="38" t="s">
        <v>68</v>
      </c>
    </row>
    <row r="10" spans="1:29" ht="121.5" customHeight="1" x14ac:dyDescent="0.25">
      <c r="A10" s="9"/>
      <c r="B10" s="30">
        <v>5</v>
      </c>
      <c r="C10" s="31" t="s">
        <v>32</v>
      </c>
      <c r="D10" s="31" t="s">
        <v>69</v>
      </c>
      <c r="E10" s="31" t="s">
        <v>62</v>
      </c>
      <c r="F10" s="31" t="s">
        <v>70</v>
      </c>
      <c r="G10" s="36" t="s">
        <v>71</v>
      </c>
      <c r="H10" s="40" t="s">
        <v>72</v>
      </c>
      <c r="I10" s="32">
        <v>2</v>
      </c>
      <c r="J10" s="33" t="str">
        <f t="shared" si="0"/>
        <v>IMPROBABLE</v>
      </c>
      <c r="K10" s="41">
        <v>4</v>
      </c>
      <c r="L10" s="33" t="str">
        <f t="shared" si="1"/>
        <v>MAYOR</v>
      </c>
      <c r="M10" s="34">
        <f t="shared" si="2"/>
        <v>6</v>
      </c>
      <c r="N10" s="33" t="str">
        <f t="shared" si="3"/>
        <v>ALTO</v>
      </c>
      <c r="O10" s="42">
        <v>0.5</v>
      </c>
      <c r="P10" s="42">
        <v>0.5</v>
      </c>
      <c r="Q10" s="40" t="s">
        <v>73</v>
      </c>
      <c r="R10" s="34">
        <f t="shared" si="4"/>
        <v>1</v>
      </c>
      <c r="S10" s="33" t="str">
        <f t="shared" si="5"/>
        <v>RARO</v>
      </c>
      <c r="T10" s="34">
        <f t="shared" si="6"/>
        <v>4</v>
      </c>
      <c r="U10" s="33" t="str">
        <f t="shared" si="7"/>
        <v>MAYOR</v>
      </c>
      <c r="V10" s="34">
        <f t="shared" si="8"/>
        <v>5</v>
      </c>
      <c r="W10" s="33" t="str">
        <f t="shared" si="9"/>
        <v>MEDIO</v>
      </c>
      <c r="X10" s="36" t="s">
        <v>39</v>
      </c>
      <c r="Y10" s="36" t="s">
        <v>58</v>
      </c>
      <c r="Z10" s="37" t="s">
        <v>74</v>
      </c>
      <c r="AA10" s="37" t="s">
        <v>66</v>
      </c>
      <c r="AB10" s="37" t="s">
        <v>75</v>
      </c>
      <c r="AC10" s="37" t="s">
        <v>76</v>
      </c>
    </row>
    <row r="11" spans="1:29" ht="124.5" customHeight="1" x14ac:dyDescent="0.25">
      <c r="A11" s="9"/>
      <c r="B11" s="38">
        <v>6</v>
      </c>
      <c r="C11" s="31" t="s">
        <v>32</v>
      </c>
      <c r="D11" s="31" t="s">
        <v>77</v>
      </c>
      <c r="E11" s="31" t="s">
        <v>62</v>
      </c>
      <c r="F11" s="31" t="s">
        <v>70</v>
      </c>
      <c r="G11" s="36" t="s">
        <v>78</v>
      </c>
      <c r="H11" s="40" t="s">
        <v>72</v>
      </c>
      <c r="I11" s="32">
        <v>2</v>
      </c>
      <c r="J11" s="33" t="str">
        <f t="shared" si="0"/>
        <v>IMPROBABLE</v>
      </c>
      <c r="K11" s="41">
        <v>3</v>
      </c>
      <c r="L11" s="33" t="str">
        <f t="shared" si="1"/>
        <v>MODERADO</v>
      </c>
      <c r="M11" s="34">
        <f t="shared" si="2"/>
        <v>5</v>
      </c>
      <c r="N11" s="33" t="str">
        <f t="shared" si="3"/>
        <v>MEDIO</v>
      </c>
      <c r="O11" s="35">
        <v>0.5</v>
      </c>
      <c r="P11" s="35">
        <v>0.5</v>
      </c>
      <c r="Q11" s="40" t="s">
        <v>73</v>
      </c>
      <c r="R11" s="34">
        <f t="shared" si="4"/>
        <v>1</v>
      </c>
      <c r="S11" s="33" t="str">
        <f t="shared" si="5"/>
        <v>RARO</v>
      </c>
      <c r="T11" s="34">
        <f t="shared" si="6"/>
        <v>3</v>
      </c>
      <c r="U11" s="33" t="str">
        <f t="shared" si="7"/>
        <v>MODERADO</v>
      </c>
      <c r="V11" s="34">
        <f t="shared" si="8"/>
        <v>4</v>
      </c>
      <c r="W11" s="33" t="str">
        <f t="shared" si="9"/>
        <v>BAJO</v>
      </c>
      <c r="X11" s="38" t="s">
        <v>39</v>
      </c>
      <c r="Y11" s="38" t="s">
        <v>58</v>
      </c>
      <c r="Z11" s="37" t="s">
        <v>74</v>
      </c>
      <c r="AA11" s="37" t="s">
        <v>66</v>
      </c>
      <c r="AB11" s="37" t="s">
        <v>75</v>
      </c>
      <c r="AC11" s="37" t="s">
        <v>76</v>
      </c>
    </row>
    <row r="12" spans="1:29" ht="188.45" customHeight="1" x14ac:dyDescent="0.25">
      <c r="A12" s="1"/>
      <c r="B12" s="79">
        <v>7</v>
      </c>
      <c r="C12" s="80" t="s">
        <v>94</v>
      </c>
      <c r="D12" s="80" t="s">
        <v>33</v>
      </c>
      <c r="E12" s="80" t="s">
        <v>62</v>
      </c>
      <c r="F12" s="80" t="s">
        <v>184</v>
      </c>
      <c r="G12" s="81" t="s">
        <v>185</v>
      </c>
      <c r="H12" s="82" t="s">
        <v>192</v>
      </c>
      <c r="I12" s="32">
        <v>2</v>
      </c>
      <c r="J12" s="33" t="s">
        <v>186</v>
      </c>
      <c r="K12" s="41">
        <v>4</v>
      </c>
      <c r="L12" s="33" t="s">
        <v>187</v>
      </c>
      <c r="M12" s="34">
        <v>6</v>
      </c>
      <c r="N12" s="33" t="s">
        <v>188</v>
      </c>
      <c r="O12" s="83"/>
      <c r="P12" s="83">
        <v>1</v>
      </c>
      <c r="Q12" s="84" t="s">
        <v>193</v>
      </c>
      <c r="R12" s="34">
        <v>1</v>
      </c>
      <c r="S12" s="33" t="s">
        <v>189</v>
      </c>
      <c r="T12" s="34">
        <v>4</v>
      </c>
      <c r="U12" s="33" t="s">
        <v>187</v>
      </c>
      <c r="V12" s="34">
        <v>5</v>
      </c>
      <c r="W12" s="33" t="s">
        <v>190</v>
      </c>
      <c r="X12" s="79" t="s">
        <v>39</v>
      </c>
      <c r="Y12" s="85" t="s">
        <v>194</v>
      </c>
      <c r="Z12" s="86" t="s">
        <v>74</v>
      </c>
      <c r="AA12" s="86" t="s">
        <v>66</v>
      </c>
      <c r="AB12" s="86" t="s">
        <v>191</v>
      </c>
      <c r="AC12" s="87" t="s">
        <v>76</v>
      </c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">
    <cfRule type="cellIs" dxfId="106" priority="112" operator="equal">
      <formula>5</formula>
    </cfRule>
  </conditionalFormatting>
  <conditionalFormatting sqref="I6:I11">
    <cfRule type="cellIs" dxfId="105" priority="114" operator="equal">
      <formula>5</formula>
    </cfRule>
  </conditionalFormatting>
  <conditionalFormatting sqref="I6:I12">
    <cfRule type="cellIs" dxfId="104" priority="66" operator="lessThan">
      <formula>5</formula>
    </cfRule>
  </conditionalFormatting>
  <conditionalFormatting sqref="I7:I11">
    <cfRule type="cellIs" dxfId="103" priority="115" operator="equal">
      <formula>5</formula>
    </cfRule>
  </conditionalFormatting>
  <conditionalFormatting sqref="I12">
    <cfRule type="cellIs" dxfId="102" priority="67" operator="equal">
      <formula>5</formula>
    </cfRule>
    <cfRule type="cellIs" dxfId="101" priority="68" operator="equal">
      <formula>5</formula>
    </cfRule>
  </conditionalFormatting>
  <conditionalFormatting sqref="J6">
    <cfRule type="cellIs" dxfId="100" priority="122" operator="greaterThan">
      <formula>0.5</formula>
    </cfRule>
    <cfRule type="cellIs" dxfId="99" priority="121" operator="equal">
      <formula>5</formula>
    </cfRule>
    <cfRule type="colorScale" priority="12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7">
      <colorScale>
        <cfvo type="percent" val="50"/>
        <cfvo type="max"/>
        <color rgb="FFFF7128"/>
        <color rgb="FFFFEF9C"/>
      </colorScale>
    </cfRule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5">
      <colorScale>
        <cfvo type="min"/>
        <cfvo type="max"/>
        <color rgb="FFFF7128"/>
        <color rgb="FFFFEF9C"/>
      </colorScale>
    </cfRule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3">
      <colorScale>
        <cfvo type="min"/>
        <cfvo type="max"/>
        <color rgb="FFFF7128"/>
        <color rgb="FFFFEF9C"/>
      </colorScale>
    </cfRule>
  </conditionalFormatting>
  <conditionalFormatting sqref="J6:J11">
    <cfRule type="cellIs" dxfId="98" priority="128" operator="between">
      <formula>0.5</formula>
      <formula>1</formula>
    </cfRule>
  </conditionalFormatting>
  <conditionalFormatting sqref="J7"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percent" val="50"/>
        <cfvo type="max"/>
        <color rgb="FFFF7128"/>
        <color rgb="FFFFEF9C"/>
      </colorScale>
    </cfRule>
    <cfRule type="cellIs" dxfId="97" priority="130" operator="equal">
      <formula>5</formula>
    </cfRule>
    <cfRule type="cellIs" dxfId="96" priority="131" operator="greaterThan">
      <formula>0.5</formula>
    </cfRule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2">
      <colorScale>
        <cfvo type="min"/>
        <cfvo type="max"/>
        <color rgb="FFFF7128"/>
        <color rgb="FFFFEF9C"/>
      </colorScale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3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42">
      <colorScale>
        <cfvo type="min"/>
        <cfvo type="max"/>
        <color rgb="FFFF7128"/>
        <color rgb="FFFFEF9C"/>
      </colorScale>
    </cfRule>
    <cfRule type="colorScale" priority="140">
      <colorScale>
        <cfvo type="min"/>
        <cfvo type="max"/>
        <color rgb="FFFF7128"/>
        <color rgb="FFFFEF9C"/>
      </colorScale>
    </cfRule>
    <cfRule type="cellIs" dxfId="95" priority="139" operator="greaterThan">
      <formula>0.5</formula>
    </cfRule>
    <cfRule type="cellIs" dxfId="94" priority="138" operator="equal">
      <formula>5</formula>
    </cfRule>
    <cfRule type="colorScale" priority="144">
      <colorScale>
        <cfvo type="percent" val="50"/>
        <cfvo type="max"/>
        <color rgb="FFFF7128"/>
        <color rgb="FFFFEF9C"/>
      </colorScale>
    </cfRule>
    <cfRule type="colorScale" priority="1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3" priority="146" operator="equal">
      <formula>5</formula>
    </cfRule>
    <cfRule type="colorScale" priority="148">
      <colorScale>
        <cfvo type="min"/>
        <cfvo type="max"/>
        <color rgb="FFFF7128"/>
        <color rgb="FFFFEF9C"/>
      </colorScale>
    </cfRule>
    <cfRule type="cellIs" dxfId="92" priority="147" operator="greaterThan">
      <formula>0.5</formula>
    </cfRule>
    <cfRule type="colorScale" priority="150">
      <colorScale>
        <cfvo type="min"/>
        <cfvo type="max"/>
        <color rgb="FFFF7128"/>
        <color rgb="FFFFEF9C"/>
      </colorScale>
    </cfRule>
    <cfRule type="colorScale" priority="1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2">
      <colorScale>
        <cfvo type="percent" val="50"/>
        <cfvo type="max"/>
        <color rgb="FFFF7128"/>
        <color rgb="FFFFEF9C"/>
      </colorScale>
    </cfRule>
    <cfRule type="colorScale" priority="1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olorScale" priority="15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58">
      <colorScale>
        <cfvo type="min"/>
        <cfvo type="max"/>
        <color rgb="FFFF7128"/>
        <color rgb="FFFFEF9C"/>
      </colorScale>
    </cfRule>
    <cfRule type="colorScale" priority="15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91" priority="154" operator="equal">
      <formula>5</formula>
    </cfRule>
    <cfRule type="cellIs" dxfId="90" priority="155" operator="greaterThan">
      <formula>0.5</formula>
    </cfRule>
    <cfRule type="colorScale" priority="160">
      <colorScale>
        <cfvo type="percent" val="50"/>
        <cfvo type="max"/>
        <color rgb="FFFF7128"/>
        <color rgb="FFFFEF9C"/>
      </colorScale>
    </cfRule>
    <cfRule type="colorScale" priority="156">
      <colorScale>
        <cfvo type="min"/>
        <cfvo type="max"/>
        <color rgb="FFFF7128"/>
        <color rgb="FFFFEF9C"/>
      </colorScale>
    </cfRule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1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6">
      <colorScale>
        <cfvo type="min"/>
        <cfvo type="max"/>
        <color rgb="FFFF7128"/>
        <color rgb="FFFFEF9C"/>
      </colorScale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min"/>
        <cfvo type="max"/>
        <color rgb="FFFF7128"/>
        <color rgb="FFFFEF9C"/>
      </colorScale>
    </cfRule>
    <cfRule type="cellIs" dxfId="89" priority="163" operator="greaterThan">
      <formula>0.5</formula>
    </cfRule>
    <cfRule type="colorScale" priority="168">
      <colorScale>
        <cfvo type="percent" val="50"/>
        <cfvo type="max"/>
        <color rgb="FFFF7128"/>
        <color rgb="FFFFEF9C"/>
      </colorScale>
    </cfRule>
    <cfRule type="cellIs" dxfId="88" priority="162" operator="equal">
      <formula>5</formula>
    </cfRule>
    <cfRule type="colorScale" priority="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">
    <cfRule type="colorScale" priority="77">
      <colorScale>
        <cfvo type="percent" val="50"/>
        <cfvo type="max"/>
        <color rgb="FFFF7128"/>
        <color rgb="FFFFEF9C"/>
      </colorScale>
    </cfRule>
    <cfRule type="colorScale" priority="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3">
      <colorScale>
        <cfvo type="min"/>
        <cfvo type="max"/>
        <color rgb="FFFF7128"/>
        <color rgb="FFFFEF9C"/>
      </colorScale>
    </cfRule>
    <cfRule type="cellIs" dxfId="87" priority="72" operator="greaterThan">
      <formula>0.5</formula>
    </cfRule>
    <cfRule type="cellIs" dxfId="86" priority="71" operator="equal">
      <formula>5</formula>
    </cfRule>
    <cfRule type="colorScale" priority="75">
      <colorScale>
        <cfvo type="min"/>
        <cfvo type="max"/>
        <color rgb="FFFF7128"/>
        <color rgb="FFFFEF9C"/>
      </colorScale>
    </cfRule>
    <cfRule type="cellIs" dxfId="85" priority="69" operator="between">
      <formula>0.5</formula>
      <formula>1</formula>
    </cfRule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6">
    <cfRule type="cellIs" dxfId="84" priority="169" operator="greaterThanOrEqual">
      <formula>0</formula>
    </cfRule>
  </conditionalFormatting>
  <conditionalFormatting sqref="K6:K11">
    <cfRule type="cellIs" dxfId="83" priority="171" operator="equal">
      <formula>5</formula>
    </cfRule>
  </conditionalFormatting>
  <conditionalFormatting sqref="K6:K12 M6:M12">
    <cfRule type="cellIs" dxfId="82" priority="79" operator="lessThan">
      <formula>5</formula>
    </cfRule>
  </conditionalFormatting>
  <conditionalFormatting sqref="K7:K11">
    <cfRule type="cellIs" dxfId="81" priority="172" operator="equal">
      <formula>5</formula>
    </cfRule>
  </conditionalFormatting>
  <conditionalFormatting sqref="K12">
    <cfRule type="cellIs" dxfId="80" priority="81" operator="equal">
      <formula>5</formula>
    </cfRule>
  </conditionalFormatting>
  <conditionalFormatting sqref="L6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min"/>
        <cfvo type="max"/>
        <color rgb="FFFF7128"/>
        <color rgb="FFFFEF9C"/>
      </colorScale>
    </cfRule>
    <cfRule type="colorScale" priority="1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">
      <colorScale>
        <cfvo type="min"/>
        <cfvo type="max"/>
        <color rgb="FFFF7128"/>
        <color rgb="FFFFEF9C"/>
      </colorScale>
    </cfRule>
    <cfRule type="cellIs" dxfId="79" priority="179" operator="greaterThan">
      <formula>0.5</formula>
    </cfRule>
    <cfRule type="cellIs" dxfId="78" priority="178" operator="equal">
      <formula>5</formula>
    </cfRule>
    <cfRule type="colorScale" priority="17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4">
      <colorScale>
        <cfvo type="percent" val="50"/>
        <cfvo type="max"/>
        <color rgb="FFFF7128"/>
        <color rgb="FFFFEF9C"/>
      </colorScale>
    </cfRule>
  </conditionalFormatting>
  <conditionalFormatting sqref="L6:L11">
    <cfRule type="cellIs" dxfId="77" priority="185" operator="between">
      <formula>0.5</formula>
      <formula>1</formula>
    </cfRule>
  </conditionalFormatting>
  <conditionalFormatting sqref="L7">
    <cfRule type="colorScale" priority="18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91">
      <colorScale>
        <cfvo type="min"/>
        <cfvo type="max"/>
        <color rgb="FFFF7128"/>
        <color rgb="FFFFEF9C"/>
      </colorScale>
    </cfRule>
    <cfRule type="colorScale" priority="193">
      <colorScale>
        <cfvo type="percent" val="50"/>
        <cfvo type="max"/>
        <color rgb="FFFF7128"/>
        <color rgb="FFFFEF9C"/>
      </colorScale>
    </cfRule>
    <cfRule type="colorScale" priority="1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min"/>
        <cfvo type="max"/>
        <color rgb="FFFF7128"/>
        <color rgb="FFFFEF9C"/>
      </colorScale>
    </cfRule>
    <cfRule type="cellIs" dxfId="76" priority="188" operator="greaterThan">
      <formula>0.5</formula>
    </cfRule>
    <cfRule type="cellIs" dxfId="75" priority="187" operator="equal">
      <formula>5</formula>
    </cfRule>
  </conditionalFormatting>
  <conditionalFormatting sqref="L8">
    <cfRule type="colorScale" priority="2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9">
      <colorScale>
        <cfvo type="min"/>
        <cfvo type="max"/>
        <color rgb="FFFF7128"/>
        <color rgb="FFFFEF9C"/>
      </colorScale>
    </cfRule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7">
      <colorScale>
        <cfvo type="min"/>
        <cfvo type="max"/>
        <color rgb="FFFF7128"/>
        <color rgb="FFFFEF9C"/>
      </colorScale>
    </cfRule>
    <cfRule type="cellIs" dxfId="74" priority="196" operator="greaterThan">
      <formula>0.5</formula>
    </cfRule>
    <cfRule type="cellIs" dxfId="73" priority="195" operator="equal">
      <formula>5</formula>
    </cfRule>
    <cfRule type="colorScale" priority="19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1">
      <colorScale>
        <cfvo type="percent" val="50"/>
        <cfvo type="max"/>
        <color rgb="FFFF7128"/>
        <color rgb="FFFFEF9C"/>
      </colorScale>
    </cfRule>
  </conditionalFormatting>
  <conditionalFormatting sqref="L9">
    <cfRule type="cellIs" dxfId="72" priority="204" operator="greaterThan">
      <formula>0.5</formula>
    </cfRule>
    <cfRule type="colorScale" priority="205">
      <colorScale>
        <cfvo type="min"/>
        <cfvo type="max"/>
        <color rgb="FFFF7128"/>
        <color rgb="FFFFEF9C"/>
      </colorScale>
    </cfRule>
    <cfRule type="colorScale" priority="207">
      <colorScale>
        <cfvo type="min"/>
        <cfvo type="max"/>
        <color rgb="FFFF7128"/>
        <color rgb="FFFFEF9C"/>
      </colorScale>
    </cfRule>
    <cfRule type="colorScale" priority="2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9">
      <colorScale>
        <cfvo type="percent" val="50"/>
        <cfvo type="max"/>
        <color rgb="FFFF7128"/>
        <color rgb="FFFFEF9C"/>
      </colorScale>
    </cfRule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" priority="203" operator="equal">
      <formula>5</formula>
    </cfRule>
  </conditionalFormatting>
  <conditionalFormatting sqref="L10">
    <cfRule type="colorScale" priority="213">
      <colorScale>
        <cfvo type="min"/>
        <cfvo type="max"/>
        <color rgb="FFFF7128"/>
        <color rgb="FFFFEF9C"/>
      </colorScale>
    </cfRule>
    <cfRule type="cellIs" dxfId="70" priority="212" operator="greaterThan">
      <formula>0.5</formula>
    </cfRule>
    <cfRule type="colorScale" priority="21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5">
      <colorScale>
        <cfvo type="min"/>
        <cfvo type="max"/>
        <color rgb="FFFF7128"/>
        <color rgb="FFFFEF9C"/>
      </colorScale>
    </cfRule>
    <cfRule type="colorScale" priority="2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7">
      <colorScale>
        <cfvo type="percent" val="50"/>
        <cfvo type="max"/>
        <color rgb="FFFF7128"/>
        <color rgb="FFFFEF9C"/>
      </colorScale>
    </cfRule>
    <cfRule type="cellIs" dxfId="69" priority="211" operator="equal">
      <formula>5</formula>
    </cfRule>
  </conditionalFormatting>
  <conditionalFormatting sqref="L11">
    <cfRule type="colorScale" priority="2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8" priority="219" operator="equal">
      <formula>5</formula>
    </cfRule>
    <cfRule type="cellIs" dxfId="67" priority="220" operator="greaterThan">
      <formula>0.5</formula>
    </cfRule>
    <cfRule type="colorScale" priority="221">
      <colorScale>
        <cfvo type="min"/>
        <cfvo type="max"/>
        <color rgb="FFFF7128"/>
        <color rgb="FFFFEF9C"/>
      </colorScale>
    </cfRule>
    <cfRule type="colorScale" priority="225">
      <colorScale>
        <cfvo type="percent" val="50"/>
        <cfvo type="max"/>
        <color rgb="FFFF7128"/>
        <color rgb="FFFFEF9C"/>
      </colorScale>
    </cfRule>
    <cfRule type="colorScale" priority="223">
      <colorScale>
        <cfvo type="min"/>
        <cfvo type="max"/>
        <color rgb="FFFF7128"/>
        <color rgb="FFFFEF9C"/>
      </colorScale>
    </cfRule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2">
    <cfRule type="colorScale" priority="86">
      <colorScale>
        <cfvo type="min"/>
        <cfvo type="max"/>
        <color rgb="FFFF7128"/>
        <color rgb="FFFFEF9C"/>
      </colorScale>
    </cfRule>
    <cfRule type="cellIs" dxfId="66" priority="85" operator="greaterThan">
      <formula>0.5</formula>
    </cfRule>
    <cfRule type="cellIs" dxfId="65" priority="84" operator="equal">
      <formula>5</formula>
    </cfRule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4" priority="82" operator="between">
      <formula>0.5</formula>
      <formula>1</formula>
    </cfRule>
    <cfRule type="colorScale" priority="90">
      <colorScale>
        <cfvo type="percent" val="50"/>
        <cfvo type="max"/>
        <color rgb="FFFF7128"/>
        <color rgb="FFFFEF9C"/>
      </colorScale>
    </cfRule>
    <cfRule type="colorScale" priority="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min"/>
        <cfvo type="max"/>
        <color rgb="FFFF7128"/>
        <color rgb="FFFFEF9C"/>
      </colorScale>
    </cfRule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6:M12 K12">
    <cfRule type="cellIs" dxfId="63" priority="80" operator="equal">
      <formula>5</formula>
    </cfRule>
  </conditionalFormatting>
  <conditionalFormatting sqref="M6:M12">
    <cfRule type="cellIs" dxfId="62" priority="78" operator="greaterThanOrEqual">
      <formula>0</formula>
    </cfRule>
  </conditionalFormatting>
  <conditionalFormatting sqref="N6:N11">
    <cfRule type="cellIs" dxfId="61" priority="232" operator="greaterThan">
      <formula>0.5</formula>
    </cfRule>
    <cfRule type="colorScale" priority="231">
      <colorScale>
        <cfvo type="percent" val="50"/>
        <cfvo type="max"/>
        <color rgb="FFFF7128"/>
        <color rgb="FFFFEF9C"/>
      </colorScale>
    </cfRule>
    <cfRule type="colorScale" priority="2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9">
      <colorScale>
        <cfvo type="min"/>
        <cfvo type="max"/>
        <color rgb="FFFF7128"/>
        <color rgb="FFFFEF9C"/>
      </colorScale>
    </cfRule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7">
      <colorScale>
        <cfvo type="min"/>
        <cfvo type="max"/>
        <color rgb="FFFF7128"/>
        <color rgb="FFFFEF9C"/>
      </colorScale>
    </cfRule>
    <cfRule type="colorScale" priority="22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39">
      <colorScale>
        <cfvo type="percent" val="50"/>
        <cfvo type="max"/>
        <color rgb="FFFF7128"/>
        <color rgb="FFFFEF9C"/>
      </colorScale>
    </cfRule>
    <cfRule type="colorScale" priority="2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7">
      <colorScale>
        <cfvo type="min"/>
        <cfvo type="max"/>
        <color rgb="FFFF7128"/>
        <color rgb="FFFFEF9C"/>
      </colorScale>
    </cfRule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5">
      <colorScale>
        <cfvo type="min"/>
        <cfvo type="max"/>
        <color rgb="FFFF7128"/>
        <color rgb="FFFFEF9C"/>
      </colorScale>
    </cfRule>
    <cfRule type="colorScale" priority="234">
      <colorScale>
        <cfvo type="min"/>
        <cfvo type="percentile" val="50"/>
        <cfvo type="max"/>
        <color rgb="FFF8696B"/>
        <color rgb="FFFCFCFF"/>
        <color rgb="FF5A8AC6"/>
      </colorScale>
    </cfRule>
    <cfRule type="cellIs" dxfId="60" priority="233" operator="between">
      <formula>0.5</formula>
      <formula>1</formula>
    </cfRule>
  </conditionalFormatting>
  <conditionalFormatting sqref="N8">
    <cfRule type="colorScale" priority="243">
      <colorScale>
        <cfvo type="min"/>
        <cfvo type="max"/>
        <color rgb="FFFF7128"/>
        <color rgb="FFFFEF9C"/>
      </colorScale>
    </cfRule>
    <cfRule type="colorScale" priority="245">
      <colorScale>
        <cfvo type="percent" val="50"/>
        <cfvo type="max"/>
        <color rgb="FFFF7128"/>
        <color rgb="FFFFEF9C"/>
      </colorScale>
    </cfRule>
    <cfRule type="colorScale" priority="2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1">
      <colorScale>
        <cfvo type="min"/>
        <cfvo type="max"/>
        <color rgb="FFFF7128"/>
        <color rgb="FFFFEF9C"/>
      </colorScale>
    </cfRule>
    <cfRule type="colorScale" priority="2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">
    <cfRule type="colorScale" priority="2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9">
      <colorScale>
        <cfvo type="min"/>
        <cfvo type="max"/>
        <color rgb="FFFF7128"/>
        <color rgb="FFFFEF9C"/>
      </colorScale>
    </cfRule>
    <cfRule type="colorScale" priority="251">
      <colorScale>
        <cfvo type="percent" val="50"/>
        <cfvo type="max"/>
        <color rgb="FFFF7128"/>
        <color rgb="FFFFEF9C"/>
      </colorScale>
    </cfRule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:N11">
    <cfRule type="cellIs" dxfId="59" priority="252" operator="greaterThan">
      <formula>0.5</formula>
    </cfRule>
  </conditionalFormatting>
  <conditionalFormatting sqref="N10">
    <cfRule type="colorScale" priority="257">
      <colorScale>
        <cfvo type="min"/>
        <cfvo type="max"/>
        <color rgb="FFFF7128"/>
        <color rgb="FFFFEF9C"/>
      </colorScale>
    </cfRule>
    <cfRule type="colorScale" priority="259">
      <colorScale>
        <cfvo type="percent" val="50"/>
        <cfvo type="max"/>
        <color rgb="FFFF7128"/>
        <color rgb="FFFFEF9C"/>
      </colorScale>
    </cfRule>
    <cfRule type="colorScale" priority="2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5">
      <colorScale>
        <cfvo type="min"/>
        <cfvo type="max"/>
        <color rgb="FFFF7128"/>
        <color rgb="FFFFEF9C"/>
      </colorScale>
    </cfRule>
    <cfRule type="cellIs" dxfId="58" priority="254" operator="equal">
      <formula>5</formula>
    </cfRule>
    <cfRule type="colorScale" priority="2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">
    <cfRule type="colorScale" priority="26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2">
      <colorScale>
        <cfvo type="min"/>
        <cfvo type="max"/>
        <color rgb="FFFF7128"/>
        <color rgb="FFFFEF9C"/>
      </colorScale>
    </cfRule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6">
      <colorScale>
        <cfvo type="percent" val="50"/>
        <cfvo type="max"/>
        <color rgb="FFFF7128"/>
        <color rgb="FFFFEF9C"/>
      </colorScale>
    </cfRule>
    <cfRule type="colorScale" priority="264">
      <colorScale>
        <cfvo type="min"/>
        <cfvo type="max"/>
        <color rgb="FFFF7128"/>
        <color rgb="FFFFEF9C"/>
      </colorScale>
    </cfRule>
  </conditionalFormatting>
  <conditionalFormatting sqref="N12">
    <cfRule type="colorScale" priority="111">
      <colorScale>
        <cfvo type="percent" val="50"/>
        <cfvo type="max"/>
        <color rgb="FFFF7128"/>
        <color rgb="FFFFEF9C"/>
      </colorScale>
    </cfRule>
    <cfRule type="colorScale" priority="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2">
      <colorScale>
        <cfvo type="min"/>
        <cfvo type="max"/>
        <color rgb="FFFF7128"/>
        <color rgb="FFFFEF9C"/>
      </colorScale>
    </cfRule>
    <cfRule type="colorScale" priority="96">
      <colorScale>
        <cfvo type="percent" val="50"/>
        <cfvo type="max"/>
        <color rgb="FFFF7128"/>
        <color rgb="FFFFEF9C"/>
      </colorScale>
    </cfRule>
    <cfRule type="cellIs" dxfId="57" priority="97" operator="greaterThan">
      <formula>0.5</formula>
    </cfRule>
    <cfRule type="colorScale" priority="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4">
      <colorScale>
        <cfvo type="percent" val="50"/>
        <cfvo type="max"/>
        <color rgb="FFFF7128"/>
        <color rgb="FFFFEF9C"/>
      </colorScale>
    </cfRule>
    <cfRule type="cellIs" dxfId="56" priority="105" operator="greaterThan">
      <formula>0.5</formula>
    </cfRule>
    <cfRule type="colorScale" priority="10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7">
      <colorScale>
        <cfvo type="min"/>
        <cfvo type="max"/>
        <color rgb="FFFF7128"/>
        <color rgb="FFFFEF9C"/>
      </colorScale>
    </cfRule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5" priority="98" operator="between">
      <formula>0.5</formula>
      <formula>1</formula>
    </cfRule>
    <cfRule type="colorScale" priority="109">
      <colorScale>
        <cfvo type="min"/>
        <cfvo type="max"/>
        <color rgb="FFFF7128"/>
        <color rgb="FFFFEF9C"/>
      </colorScale>
    </cfRule>
    <cfRule type="colorScale" priority="1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min"/>
        <cfvo type="max"/>
        <color rgb="FFFF7128"/>
        <color rgb="FFFFEF9C"/>
      </colorScale>
    </cfRule>
  </conditionalFormatting>
  <conditionalFormatting sqref="R6:R11">
    <cfRule type="cellIs" dxfId="54" priority="269" operator="equal">
      <formula>5</formula>
    </cfRule>
  </conditionalFormatting>
  <conditionalFormatting sqref="R6:R12">
    <cfRule type="cellIs" dxfId="53" priority="5" operator="lessThan">
      <formula>5</formula>
    </cfRule>
    <cfRule type="cellIs" dxfId="52" priority="7" operator="equal">
      <formula>5</formula>
    </cfRule>
  </conditionalFormatting>
  <conditionalFormatting sqref="R7:R11">
    <cfRule type="cellIs" dxfId="51" priority="270" operator="equal">
      <formula>5</formula>
    </cfRule>
  </conditionalFormatting>
  <conditionalFormatting sqref="R12">
    <cfRule type="cellIs" dxfId="50" priority="4" operator="equal">
      <formula>5</formula>
    </cfRule>
    <cfRule type="cellIs" dxfId="49" priority="6" operator="equal">
      <formula>5</formula>
    </cfRule>
  </conditionalFormatting>
  <conditionalFormatting sqref="S6:S11">
    <cfRule type="colorScale" priority="2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2">
      <colorScale>
        <cfvo type="percent" val="50"/>
        <cfvo type="max"/>
        <color rgb="FFFF7128"/>
        <color rgb="FFFFEF9C"/>
      </colorScale>
    </cfRule>
    <cfRule type="cellIs" dxfId="48" priority="283" operator="between">
      <formula>0.5</formula>
      <formula>1</formula>
    </cfRule>
    <cfRule type="colorScale" priority="2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7" priority="276" operator="equal">
      <formula>5</formula>
    </cfRule>
    <cfRule type="cellIs" dxfId="46" priority="277" operator="greaterThan">
      <formula>0.5</formula>
    </cfRule>
    <cfRule type="colorScale" priority="278">
      <colorScale>
        <cfvo type="min"/>
        <cfvo type="max"/>
        <color rgb="FFFF7128"/>
        <color rgb="FFFFEF9C"/>
      </colorScale>
    </cfRule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0">
      <colorScale>
        <cfvo type="min"/>
        <cfvo type="max"/>
        <color rgb="FFFF7128"/>
        <color rgb="FFFFEF9C"/>
      </colorScale>
    </cfRule>
  </conditionalFormatting>
  <conditionalFormatting sqref="S7">
    <cfRule type="colorScale" priority="287">
      <colorScale>
        <cfvo type="min"/>
        <cfvo type="max"/>
        <color rgb="FFFF7128"/>
        <color rgb="FFFFEF9C"/>
      </colorScale>
    </cfRule>
    <cfRule type="colorScale" priority="2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285" operator="equal">
      <formula>5</formula>
    </cfRule>
    <cfRule type="cellIs" dxfId="44" priority="286" operator="greaterThan">
      <formula>0.5</formula>
    </cfRule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9">
      <colorScale>
        <cfvo type="min"/>
        <cfvo type="max"/>
        <color rgb="FFFF7128"/>
        <color rgb="FFFFEF9C"/>
      </colorScale>
    </cfRule>
    <cfRule type="colorScale" priority="2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1">
      <colorScale>
        <cfvo type="percent" val="50"/>
        <cfvo type="max"/>
        <color rgb="FFFF7128"/>
        <color rgb="FFFFEF9C"/>
      </colorScale>
    </cfRule>
  </conditionalFormatting>
  <conditionalFormatting sqref="S8">
    <cfRule type="colorScale" priority="295">
      <colorScale>
        <cfvo type="min"/>
        <cfvo type="max"/>
        <color rgb="FFFF7128"/>
        <color rgb="FFFFEF9C"/>
      </colorScale>
    </cfRule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7">
      <colorScale>
        <cfvo type="min"/>
        <cfvo type="max"/>
        <color rgb="FFFF7128"/>
        <color rgb="FFFFEF9C"/>
      </colorScale>
    </cfRule>
    <cfRule type="colorScale" priority="2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9">
      <colorScale>
        <cfvo type="percent" val="50"/>
        <cfvo type="max"/>
        <color rgb="FFFF7128"/>
        <color rgb="FFFFEF9C"/>
      </colorScale>
    </cfRule>
    <cfRule type="colorScale" priority="2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3" priority="293" operator="equal">
      <formula>5</formula>
    </cfRule>
    <cfRule type="cellIs" dxfId="42" priority="294" operator="greaterThan">
      <formula>0.5</formula>
    </cfRule>
  </conditionalFormatting>
  <conditionalFormatting sqref="S9">
    <cfRule type="colorScale" priority="303">
      <colorScale>
        <cfvo type="min"/>
        <cfvo type="max"/>
        <color rgb="FFFF7128"/>
        <color rgb="FFFFEF9C"/>
      </colorScale>
    </cfRule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5">
      <colorScale>
        <cfvo type="min"/>
        <cfvo type="max"/>
        <color rgb="FFFF7128"/>
        <color rgb="FFFFEF9C"/>
      </colorScale>
    </cfRule>
    <cfRule type="colorScale" priority="3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301" operator="equal">
      <formula>5</formula>
    </cfRule>
    <cfRule type="colorScale" priority="307">
      <colorScale>
        <cfvo type="percent" val="50"/>
        <cfvo type="max"/>
        <color rgb="FFFF7128"/>
        <color rgb="FFFFEF9C"/>
      </colorScale>
    </cfRule>
    <cfRule type="cellIs" dxfId="40" priority="302" operator="greaterThan">
      <formula>0.5</formula>
    </cfRule>
  </conditionalFormatting>
  <conditionalFormatting sqref="S10">
    <cfRule type="cellIs" dxfId="39" priority="310" operator="greaterThan">
      <formula>0.5</formula>
    </cfRule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309" operator="equal">
      <formula>5</formula>
    </cfRule>
    <cfRule type="colorScale" priority="315">
      <colorScale>
        <cfvo type="percent" val="50"/>
        <cfvo type="max"/>
        <color rgb="FFFF7128"/>
        <color rgb="FFFFEF9C"/>
      </colorScale>
    </cfRule>
    <cfRule type="colorScale" priority="3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3">
      <colorScale>
        <cfvo type="min"/>
        <cfvo type="max"/>
        <color rgb="FFFF7128"/>
        <color rgb="FFFFEF9C"/>
      </colorScale>
    </cfRule>
  </conditionalFormatting>
  <conditionalFormatting sqref="S11">
    <cfRule type="colorScale" priority="3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7" priority="317" operator="equal">
      <formula>5</formula>
    </cfRule>
    <cfRule type="cellIs" dxfId="36" priority="318" operator="greaterThan">
      <formula>0.5</formula>
    </cfRule>
    <cfRule type="colorScale" priority="319">
      <colorScale>
        <cfvo type="min"/>
        <cfvo type="max"/>
        <color rgb="FFFF7128"/>
        <color rgb="FFFFEF9C"/>
      </colorScale>
    </cfRule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1">
      <colorScale>
        <cfvo type="min"/>
        <cfvo type="max"/>
        <color rgb="FFFF7128"/>
        <color rgb="FFFFEF9C"/>
      </colorScale>
    </cfRule>
    <cfRule type="colorScale" priority="3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3">
      <colorScale>
        <cfvo type="percent" val="50"/>
        <cfvo type="max"/>
        <color rgb="FFFF7128"/>
        <color rgb="FFFFEF9C"/>
      </colorScale>
    </cfRule>
  </conditionalFormatting>
  <conditionalFormatting sqref="S12">
    <cfRule type="cellIs" dxfId="35" priority="16" operator="between">
      <formula>0.5</formula>
      <formula>1</formula>
    </cfRule>
    <cfRule type="colorScale" priority="15">
      <colorScale>
        <cfvo type="percent" val="50"/>
        <cfvo type="max"/>
        <color rgb="FFFF7128"/>
        <color rgb="FFFFEF9C"/>
      </colorScale>
    </cfRule>
    <cfRule type="colorScale" priority="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">
      <colorScale>
        <cfvo type="min"/>
        <cfvo type="max"/>
        <color rgb="FFFF7128"/>
        <color rgb="FFFFEF9C"/>
      </colorScale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max"/>
        <color rgb="FFFF7128"/>
        <color rgb="FFFFEF9C"/>
      </colorScale>
    </cfRule>
    <cfRule type="cellIs" dxfId="34" priority="10" operator="greaterThan">
      <formula>0.5</formula>
    </cfRule>
    <cfRule type="cellIs" dxfId="33" priority="18" operator="equal">
      <formula>5</formula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9" operator="equal">
      <formula>5</formula>
    </cfRule>
    <cfRule type="colorScale" priority="24">
      <colorScale>
        <cfvo type="percent" val="50"/>
        <cfvo type="max"/>
        <color rgb="FFFF7128"/>
        <color rgb="FFFFEF9C"/>
      </colorScale>
    </cfRule>
    <cfRule type="colorScale" priority="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">
      <colorScale>
        <cfvo type="min"/>
        <cfvo type="max"/>
        <color rgb="FFFF7128"/>
        <color rgb="FFFFEF9C"/>
      </colorScale>
    </cfRule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min"/>
        <cfvo type="max"/>
        <color rgb="FFFF7128"/>
        <color rgb="FFFFEF9C"/>
      </colorScale>
    </cfRule>
    <cfRule type="cellIs" dxfId="31" priority="19" operator="greaterThan">
      <formula>0.5</formula>
    </cfRule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6:T11">
    <cfRule type="cellIs" dxfId="30" priority="326" operator="equal">
      <formula>5</formula>
    </cfRule>
  </conditionalFormatting>
  <conditionalFormatting sqref="T6:T12">
    <cfRule type="cellIs" dxfId="29" priority="26" operator="lessThan">
      <formula>5</formula>
    </cfRule>
    <cfRule type="cellIs" dxfId="28" priority="28" operator="equal">
      <formula>5</formula>
    </cfRule>
  </conditionalFormatting>
  <conditionalFormatting sqref="T7:T11">
    <cfRule type="cellIs" dxfId="27" priority="327" operator="equal">
      <formula>5</formula>
    </cfRule>
  </conditionalFormatting>
  <conditionalFormatting sqref="T12">
    <cfRule type="cellIs" dxfId="26" priority="25" operator="equal">
      <formula>5</formula>
    </cfRule>
    <cfRule type="cellIs" dxfId="25" priority="27" operator="equal">
      <formula>5</formula>
    </cfRule>
  </conditionalFormatting>
  <conditionalFormatting sqref="U6:U11">
    <cfRule type="colorScale" priority="3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" priority="333" operator="equal">
      <formula>5</formula>
    </cfRule>
    <cfRule type="cellIs" dxfId="23" priority="334" operator="greaterThan">
      <formula>0.5</formula>
    </cfRule>
    <cfRule type="colorScale" priority="335">
      <colorScale>
        <cfvo type="min"/>
        <cfvo type="max"/>
        <color rgb="FFFF7128"/>
        <color rgb="FFFFEF9C"/>
      </colorScale>
    </cfRule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7">
      <colorScale>
        <cfvo type="min"/>
        <cfvo type="max"/>
        <color rgb="FFFF7128"/>
        <color rgb="FFFFEF9C"/>
      </colorScale>
    </cfRule>
    <cfRule type="colorScale" priority="3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9">
      <colorScale>
        <cfvo type="percent" val="50"/>
        <cfvo type="max"/>
        <color rgb="FFFF7128"/>
        <color rgb="FFFFEF9C"/>
      </colorScale>
    </cfRule>
    <cfRule type="cellIs" dxfId="22" priority="340" operator="between">
      <formula>0.5</formula>
      <formula>1</formula>
    </cfRule>
  </conditionalFormatting>
  <conditionalFormatting sqref="U7">
    <cfRule type="colorScale" priority="3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" priority="342" operator="equal">
      <formula>5</formula>
    </cfRule>
    <cfRule type="cellIs" dxfId="20" priority="343" operator="greaterThan">
      <formula>0.5</formula>
    </cfRule>
    <cfRule type="colorScale" priority="344">
      <colorScale>
        <cfvo type="min"/>
        <cfvo type="max"/>
        <color rgb="FFFF7128"/>
        <color rgb="FFFFEF9C"/>
      </colorScale>
    </cfRule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6">
      <colorScale>
        <cfvo type="min"/>
        <cfvo type="max"/>
        <color rgb="FFFF7128"/>
        <color rgb="FFFFEF9C"/>
      </colorScale>
    </cfRule>
    <cfRule type="colorScale" priority="3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8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3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350" operator="equal">
      <formula>5</formula>
    </cfRule>
    <cfRule type="cellIs" dxfId="18" priority="351" operator="greaterThan">
      <formula>0.5</formula>
    </cfRule>
    <cfRule type="colorScale" priority="352">
      <colorScale>
        <cfvo type="min"/>
        <cfvo type="max"/>
        <color rgb="FFFF7128"/>
        <color rgb="FFFFEF9C"/>
      </colorScale>
    </cfRule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4">
      <colorScale>
        <cfvo type="min"/>
        <cfvo type="max"/>
        <color rgb="FFFF7128"/>
        <color rgb="FFFFEF9C"/>
      </colorScale>
    </cfRule>
    <cfRule type="colorScale" priority="3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6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3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358" operator="equal">
      <formula>5</formula>
    </cfRule>
    <cfRule type="cellIs" dxfId="16" priority="359" operator="greaterThan">
      <formula>0.5</formula>
    </cfRule>
    <cfRule type="colorScale" priority="360">
      <colorScale>
        <cfvo type="min"/>
        <cfvo type="max"/>
        <color rgb="FFFF7128"/>
        <color rgb="FFFFEF9C"/>
      </colorScale>
    </cfRule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2">
      <colorScale>
        <cfvo type="min"/>
        <cfvo type="max"/>
        <color rgb="FFFF7128"/>
        <color rgb="FFFFEF9C"/>
      </colorScale>
    </cfRule>
    <cfRule type="colorScale" priority="3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4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368">
      <colorScale>
        <cfvo type="min"/>
        <cfvo type="max"/>
        <color rgb="FFFF7128"/>
        <color rgb="FFFFEF9C"/>
      </colorScale>
    </cfRule>
    <cfRule type="colorScale" priority="3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366" operator="equal">
      <formula>5</formula>
    </cfRule>
    <cfRule type="cellIs" dxfId="14" priority="367" operator="greaterThan">
      <formula>0.5</formula>
    </cfRule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0">
      <colorScale>
        <cfvo type="min"/>
        <cfvo type="max"/>
        <color rgb="FFFF7128"/>
        <color rgb="FFFFEF9C"/>
      </colorScale>
    </cfRule>
    <cfRule type="colorScale" priority="3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2">
      <colorScale>
        <cfvo type="percent" val="50"/>
        <cfvo type="max"/>
        <color rgb="FFFF7128"/>
        <color rgb="FFFFEF9C"/>
      </colorScale>
    </cfRule>
  </conditionalFormatting>
  <conditionalFormatting sqref="U11">
    <cfRule type="cellIs" dxfId="13" priority="374" operator="equal">
      <formula>5</formula>
    </cfRule>
    <cfRule type="colorScale" priority="380">
      <colorScale>
        <cfvo type="percent" val="50"/>
        <cfvo type="max"/>
        <color rgb="FFFF7128"/>
        <color rgb="FFFFEF9C"/>
      </colorScale>
    </cfRule>
    <cfRule type="colorScale" priority="3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8">
      <colorScale>
        <cfvo type="min"/>
        <cfvo type="max"/>
        <color rgb="FFFF7128"/>
        <color rgb="FFFFEF9C"/>
      </colorScale>
    </cfRule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6">
      <colorScale>
        <cfvo type="min"/>
        <cfvo type="max"/>
        <color rgb="FFFF7128"/>
        <color rgb="FFFFEF9C"/>
      </colorScale>
    </cfRule>
    <cfRule type="colorScale" priority="3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" priority="375" operator="greaterThan">
      <formula>0.5</formula>
    </cfRule>
  </conditionalFormatting>
  <conditionalFormatting sqref="U12">
    <cfRule type="colorScale" priority="45">
      <colorScale>
        <cfvo type="percent" val="50"/>
        <cfvo type="max"/>
        <color rgb="FFFF7128"/>
        <color rgb="FFFFEF9C"/>
      </colorScale>
    </cfRule>
    <cfRule type="colorScale" priority="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">
      <colorScale>
        <cfvo type="min"/>
        <cfvo type="max"/>
        <color rgb="FFFF7128"/>
        <color rgb="FFFFEF9C"/>
      </colorScale>
    </cfRule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">
      <colorScale>
        <cfvo type="min"/>
        <cfvo type="max"/>
        <color rgb="FFFF7128"/>
        <color rgb="FFFFEF9C"/>
      </colorScale>
    </cfRule>
    <cfRule type="cellIs" dxfId="11" priority="40" operator="greaterThan">
      <formula>0.5</formula>
    </cfRule>
    <cfRule type="cellIs" dxfId="10" priority="39" operator="equal">
      <formula>5</formula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7" operator="between">
      <formula>0.5</formula>
      <formula>1</formula>
    </cfRule>
    <cfRule type="colorScale" priority="36">
      <colorScale>
        <cfvo type="percent" val="50"/>
        <cfvo type="max"/>
        <color rgb="FFFF7128"/>
        <color rgb="FFFFEF9C"/>
      </colorScale>
    </cfRule>
    <cfRule type="colorScale" priority="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">
      <colorScale>
        <cfvo type="min"/>
        <cfvo type="max"/>
        <color rgb="FFFF7128"/>
        <color rgb="FFFFEF9C"/>
      </colorScale>
    </cfRule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">
      <colorScale>
        <cfvo type="min"/>
        <cfvo type="max"/>
        <color rgb="FFFF7128"/>
        <color rgb="FFFFEF9C"/>
      </colorScale>
    </cfRule>
    <cfRule type="cellIs" dxfId="8" priority="31" operator="greaterThan">
      <formula>0.5</formula>
    </cfRule>
    <cfRule type="cellIs" dxfId="7" priority="30" operator="equal">
      <formula>5</formula>
    </cfRule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6:V12">
    <cfRule type="cellIs" dxfId="6" priority="3" operator="equal">
      <formula>5</formula>
    </cfRule>
    <cfRule type="cellIs" dxfId="5" priority="2" operator="lessThan">
      <formula>5</formula>
    </cfRule>
    <cfRule type="cellIs" dxfId="4" priority="1" operator="greaterThanOrEqual">
      <formula>0</formula>
    </cfRule>
  </conditionalFormatting>
  <conditionalFormatting sqref="W6:W11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2">
      <colorScale>
        <cfvo type="min"/>
        <cfvo type="max"/>
        <color rgb="FFFF7128"/>
        <color rgb="FFFFEF9C"/>
      </colorScale>
    </cfRule>
    <cfRule type="colorScale" priority="3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percent" val="50"/>
        <cfvo type="max"/>
        <color rgb="FFFF7128"/>
        <color rgb="FFFFEF9C"/>
      </colorScale>
    </cfRule>
    <cfRule type="colorScale" priority="384">
      <colorScale>
        <cfvo type="min"/>
        <cfvo type="max"/>
        <color rgb="FFFF7128"/>
        <color rgb="FFFFEF9C"/>
      </colorScale>
    </cfRule>
    <cfRule type="colorScale" priority="3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82">
      <colorScale>
        <cfvo type="min"/>
        <cfvo type="max"/>
        <color rgb="FFFF7128"/>
        <color rgb="FFFFEF9C"/>
      </colorScale>
    </cfRule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6">
      <colorScale>
        <cfvo type="percent" val="50"/>
        <cfvo type="max"/>
        <color rgb="FFFF7128"/>
        <color rgb="FFFFEF9C"/>
      </colorScale>
    </cfRule>
    <cfRule type="cellIs" dxfId="3" priority="387" operator="greaterThan">
      <formula>0.5</formula>
    </cfRule>
    <cfRule type="cellIs" dxfId="2" priority="388" operator="between">
      <formula>0.5</formula>
      <formula>1</formula>
    </cfRule>
    <cfRule type="colorScale" priority="38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90">
      <colorScale>
        <cfvo type="min"/>
        <cfvo type="max"/>
        <color rgb="FFFF7128"/>
        <color rgb="FFFFEF9C"/>
      </colorScale>
    </cfRule>
  </conditionalFormatting>
  <conditionalFormatting sqref="W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8">
      <colorScale>
        <cfvo type="min"/>
        <cfvo type="max"/>
        <color rgb="FFFF7128"/>
        <color rgb="FFFFEF9C"/>
      </colorScale>
    </cfRule>
    <cfRule type="colorScale" priority="396">
      <colorScale>
        <cfvo type="min"/>
        <cfvo type="max"/>
        <color rgb="FFFF7128"/>
        <color rgb="FFFFEF9C"/>
      </colorScale>
    </cfRule>
    <cfRule type="colorScale" priority="39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00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40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02">
      <colorScale>
        <cfvo type="min"/>
        <cfvo type="max"/>
        <color rgb="FFFF7128"/>
        <color rgb="FFFFEF9C"/>
      </colorScale>
    </cfRule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4">
      <colorScale>
        <cfvo type="min"/>
        <cfvo type="max"/>
        <color rgb="FFFF7128"/>
        <color rgb="FFFFEF9C"/>
      </colorScale>
    </cfRule>
    <cfRule type="colorScale" priority="4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6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412">
      <colorScale>
        <cfvo type="percent" val="50"/>
        <cfvo type="max"/>
        <color rgb="FFFF7128"/>
        <color rgb="FFFFEF9C"/>
      </colorScale>
    </cfRule>
    <cfRule type="colorScale" priority="40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08">
      <colorScale>
        <cfvo type="min"/>
        <cfvo type="max"/>
        <color rgb="FFFF7128"/>
        <color rgb="FFFFEF9C"/>
      </colorScale>
    </cfRule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0">
      <colorScale>
        <cfvo type="min"/>
        <cfvo type="max"/>
        <color rgb="FFFF7128"/>
        <color rgb="FFFFEF9C"/>
      </colorScale>
    </cfRule>
    <cfRule type="colorScale" priority="4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1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4">
      <colorScale>
        <cfvo type="min"/>
        <cfvo type="max"/>
        <color rgb="FFFF7128"/>
        <color rgb="FFFFEF9C"/>
      </colorScale>
    </cfRule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min"/>
        <cfvo type="max"/>
        <color rgb="FFFF7128"/>
        <color rgb="FFFFEF9C"/>
      </colorScale>
    </cfRule>
    <cfRule type="colorScale" priority="4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8">
      <colorScale>
        <cfvo type="percent" val="50"/>
        <cfvo type="max"/>
        <color rgb="FFFF7128"/>
        <color rgb="FFFFEF9C"/>
      </colorScale>
    </cfRule>
  </conditionalFormatting>
  <conditionalFormatting sqref="W12">
    <cfRule type="colorScale" priority="49">
      <colorScale>
        <cfvo type="min"/>
        <cfvo type="max"/>
        <color rgb="FFFF7128"/>
        <color rgb="FFFFEF9C"/>
      </colorScale>
    </cfRule>
    <cfRule type="colorScale" priority="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percent" val="50"/>
        <cfvo type="max"/>
        <color rgb="FFFF7128"/>
        <color rgb="FFFFEF9C"/>
      </colorScale>
    </cfRule>
    <cfRule type="colorScale" priority="65">
      <colorScale>
        <cfvo type="percent" val="50"/>
        <cfvo type="max"/>
        <color rgb="FFFF7128"/>
        <color rgb="FFFFEF9C"/>
      </colorScale>
    </cfRule>
    <cfRule type="colorScale" priority="63">
      <colorScale>
        <cfvo type="min"/>
        <cfvo type="max"/>
        <color rgb="FFFF7128"/>
        <color rgb="FFFFEF9C"/>
      </colorScale>
    </cfRule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9">
      <colorScale>
        <cfvo type="percent" val="50"/>
        <cfvo type="max"/>
        <color rgb="FFFF7128"/>
        <color rgb="FFFFEF9C"/>
      </colorScale>
    </cfRule>
    <cfRule type="colorScale" priority="57">
      <colorScale>
        <cfvo type="min"/>
        <cfvo type="max"/>
        <color rgb="FFFF7128"/>
        <color rgb="FFFFEF9C"/>
      </colorScale>
    </cfRule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" priority="53" operator="between">
      <formula>0.5</formula>
      <formula>1</formula>
    </cfRule>
    <cfRule type="colorScale" priority="55">
      <colorScale>
        <cfvo type="min"/>
        <cfvo type="max"/>
        <color rgb="FFFF7128"/>
        <color rgb="FFFFEF9C"/>
      </colorScale>
    </cfRule>
    <cfRule type="cellIs" dxfId="0" priority="52" operator="greaterThan">
      <formula>0.5</formula>
    </cfRule>
    <cfRule type="colorScale" priority="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7">
      <colorScale>
        <cfvo type="min"/>
        <cfvo type="max"/>
        <color rgb="FFFF7128"/>
        <color rgb="FFFFEF9C"/>
      </colorScale>
    </cfRule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 horizontalCentered="1" verticalCentered="1"/>
  <pageMargins left="0.23622047244094491" right="0.23622047244094491" top="0.74803149606299213" bottom="0.74803149606299213" header="0" footer="0"/>
  <pageSetup scale="3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10" t="s">
        <v>79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1.25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1.25" customHeight="1" x14ac:dyDescent="0.25">
      <c r="A3" s="11"/>
      <c r="B3" s="12" t="s">
        <v>80</v>
      </c>
      <c r="C3" s="65" t="s">
        <v>81</v>
      </c>
      <c r="D3" s="45"/>
      <c r="E3" s="11"/>
      <c r="F3" s="12" t="s">
        <v>82</v>
      </c>
      <c r="G3" s="13" t="s">
        <v>83</v>
      </c>
      <c r="H3" s="13" t="s">
        <v>84</v>
      </c>
      <c r="I3" s="65" t="s">
        <v>85</v>
      </c>
      <c r="J3" s="48"/>
      <c r="K3" s="48"/>
      <c r="L3" s="45"/>
      <c r="M3" s="11"/>
      <c r="N3" s="12" t="s">
        <v>86</v>
      </c>
      <c r="O3" s="65" t="s">
        <v>81</v>
      </c>
      <c r="P3" s="48"/>
      <c r="Q3" s="45"/>
      <c r="R3" s="11"/>
      <c r="S3" s="11"/>
      <c r="T3" s="11"/>
      <c r="U3" s="11"/>
      <c r="V3" s="11"/>
      <c r="W3" s="11"/>
      <c r="X3" s="11"/>
      <c r="Y3" s="11"/>
      <c r="Z3" s="11"/>
    </row>
    <row r="4" spans="1:26" ht="53.25" customHeight="1" x14ac:dyDescent="0.25">
      <c r="A4" s="11"/>
      <c r="B4" s="14" t="s">
        <v>32</v>
      </c>
      <c r="C4" s="66" t="s">
        <v>87</v>
      </c>
      <c r="D4" s="45"/>
      <c r="E4" s="11"/>
      <c r="F4" s="58" t="s">
        <v>88</v>
      </c>
      <c r="G4" s="58" t="s">
        <v>89</v>
      </c>
      <c r="H4" s="74" t="s">
        <v>90</v>
      </c>
      <c r="I4" s="67" t="s">
        <v>91</v>
      </c>
      <c r="J4" s="68"/>
      <c r="K4" s="68"/>
      <c r="L4" s="69"/>
      <c r="M4" s="11"/>
      <c r="N4" s="15" t="s">
        <v>92</v>
      </c>
      <c r="O4" s="66" t="s">
        <v>93</v>
      </c>
      <c r="P4" s="48"/>
      <c r="Q4" s="45"/>
      <c r="R4" s="11"/>
      <c r="S4" s="11"/>
      <c r="T4" s="11"/>
      <c r="U4" s="11"/>
      <c r="V4" s="11"/>
      <c r="W4" s="11"/>
      <c r="X4" s="11"/>
      <c r="Y4" s="11"/>
      <c r="Z4" s="11"/>
    </row>
    <row r="5" spans="1:26" ht="53.25" customHeight="1" x14ac:dyDescent="0.25">
      <c r="A5" s="11"/>
      <c r="B5" s="14" t="s">
        <v>94</v>
      </c>
      <c r="C5" s="66" t="s">
        <v>95</v>
      </c>
      <c r="D5" s="45"/>
      <c r="E5" s="11"/>
      <c r="F5" s="47"/>
      <c r="G5" s="47"/>
      <c r="H5" s="47"/>
      <c r="I5" s="75"/>
      <c r="J5" s="76"/>
      <c r="K5" s="76"/>
      <c r="L5" s="77"/>
      <c r="M5" s="11"/>
      <c r="N5" s="15" t="s">
        <v>96</v>
      </c>
      <c r="O5" s="66" t="s">
        <v>97</v>
      </c>
      <c r="P5" s="48"/>
      <c r="Q5" s="45"/>
      <c r="R5" s="11"/>
      <c r="S5" s="11"/>
      <c r="T5" s="11"/>
      <c r="U5" s="11"/>
      <c r="V5" s="11"/>
      <c r="W5" s="11"/>
      <c r="X5" s="11"/>
      <c r="Y5" s="11"/>
      <c r="Z5" s="11"/>
    </row>
    <row r="6" spans="1:26" ht="60" customHeight="1" x14ac:dyDescent="0.25">
      <c r="A6" s="11"/>
      <c r="B6" s="11"/>
      <c r="C6" s="11"/>
      <c r="D6" s="11"/>
      <c r="E6" s="11"/>
      <c r="F6" s="59"/>
      <c r="G6" s="59"/>
      <c r="H6" s="59"/>
      <c r="I6" s="70"/>
      <c r="J6" s="71"/>
      <c r="K6" s="71"/>
      <c r="L6" s="72"/>
      <c r="M6" s="11"/>
      <c r="N6" s="15" t="s">
        <v>98</v>
      </c>
      <c r="O6" s="66" t="s">
        <v>99</v>
      </c>
      <c r="P6" s="48"/>
      <c r="Q6" s="45"/>
      <c r="R6" s="11"/>
      <c r="S6" s="11"/>
      <c r="T6" s="11"/>
      <c r="U6" s="11"/>
      <c r="V6" s="11"/>
      <c r="W6" s="11"/>
      <c r="X6" s="11"/>
      <c r="Y6" s="11"/>
      <c r="Z6" s="11"/>
    </row>
    <row r="7" spans="1:26" ht="79.5" customHeight="1" x14ac:dyDescent="0.25">
      <c r="A7" s="11"/>
      <c r="B7" s="12" t="s">
        <v>100</v>
      </c>
      <c r="C7" s="65" t="s">
        <v>81</v>
      </c>
      <c r="D7" s="45"/>
      <c r="E7" s="11"/>
      <c r="F7" s="16" t="s">
        <v>101</v>
      </c>
      <c r="G7" s="17" t="s">
        <v>90</v>
      </c>
      <c r="H7" s="17" t="s">
        <v>102</v>
      </c>
      <c r="I7" s="57" t="s">
        <v>103</v>
      </c>
      <c r="J7" s="48"/>
      <c r="K7" s="48"/>
      <c r="L7" s="45"/>
      <c r="M7" s="11"/>
      <c r="N7" s="18" t="s">
        <v>104</v>
      </c>
      <c r="O7" s="66" t="s">
        <v>105</v>
      </c>
      <c r="P7" s="48"/>
      <c r="Q7" s="45"/>
      <c r="R7" s="11"/>
      <c r="S7" s="11"/>
      <c r="T7" s="11"/>
      <c r="U7" s="11"/>
      <c r="V7" s="11"/>
      <c r="W7" s="11"/>
      <c r="X7" s="11"/>
      <c r="Y7" s="11"/>
      <c r="Z7" s="11"/>
    </row>
    <row r="8" spans="1:26" ht="11.25" customHeight="1" x14ac:dyDescent="0.25">
      <c r="A8" s="11"/>
      <c r="B8" s="19" t="s">
        <v>33</v>
      </c>
      <c r="C8" s="66" t="s">
        <v>106</v>
      </c>
      <c r="D8" s="45"/>
      <c r="E8" s="11"/>
      <c r="F8" s="16" t="s">
        <v>107</v>
      </c>
      <c r="G8" s="17" t="s">
        <v>108</v>
      </c>
      <c r="H8" s="16" t="s">
        <v>109</v>
      </c>
      <c r="I8" s="57" t="s">
        <v>110</v>
      </c>
      <c r="J8" s="48"/>
      <c r="K8" s="48"/>
      <c r="L8" s="45"/>
      <c r="M8" s="11"/>
      <c r="N8" s="18" t="s">
        <v>111</v>
      </c>
      <c r="O8" s="66" t="s">
        <v>112</v>
      </c>
      <c r="P8" s="48"/>
      <c r="Q8" s="45"/>
      <c r="R8" s="11"/>
      <c r="S8" s="11"/>
      <c r="T8" s="11"/>
      <c r="U8" s="11"/>
      <c r="V8" s="11"/>
      <c r="W8" s="11"/>
      <c r="X8" s="11"/>
      <c r="Y8" s="11"/>
      <c r="Z8" s="11"/>
    </row>
    <row r="9" spans="1:26" ht="51.75" customHeight="1" x14ac:dyDescent="0.25">
      <c r="A9" s="11"/>
      <c r="B9" s="19" t="s">
        <v>53</v>
      </c>
      <c r="C9" s="57" t="s">
        <v>113</v>
      </c>
      <c r="D9" s="45"/>
      <c r="E9" s="11"/>
      <c r="F9" s="58" t="s">
        <v>62</v>
      </c>
      <c r="G9" s="58" t="s">
        <v>109</v>
      </c>
      <c r="H9" s="74" t="s">
        <v>114</v>
      </c>
      <c r="I9" s="67" t="s">
        <v>115</v>
      </c>
      <c r="J9" s="68"/>
      <c r="K9" s="68"/>
      <c r="L9" s="69"/>
      <c r="M9" s="11"/>
      <c r="N9" s="18" t="s">
        <v>116</v>
      </c>
      <c r="O9" s="66" t="s">
        <v>117</v>
      </c>
      <c r="P9" s="48"/>
      <c r="Q9" s="45"/>
      <c r="R9" s="11"/>
      <c r="S9" s="11"/>
      <c r="T9" s="11"/>
      <c r="U9" s="11"/>
      <c r="V9" s="11"/>
      <c r="W9" s="11"/>
      <c r="X9" s="11"/>
      <c r="Y9" s="11"/>
      <c r="Z9" s="11"/>
    </row>
    <row r="10" spans="1:26" ht="22.5" customHeight="1" x14ac:dyDescent="0.25">
      <c r="A10" s="11"/>
      <c r="B10" s="11"/>
      <c r="C10" s="11"/>
      <c r="D10" s="11"/>
      <c r="E10" s="11"/>
      <c r="F10" s="59"/>
      <c r="G10" s="59"/>
      <c r="H10" s="59"/>
      <c r="I10" s="70"/>
      <c r="J10" s="71"/>
      <c r="K10" s="71"/>
      <c r="L10" s="72"/>
      <c r="M10" s="11"/>
      <c r="N10" s="73" t="s">
        <v>118</v>
      </c>
      <c r="O10" s="67" t="s">
        <v>119</v>
      </c>
      <c r="P10" s="68"/>
      <c r="Q10" s="69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9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59"/>
      <c r="O11" s="70"/>
      <c r="P11" s="71"/>
      <c r="Q11" s="72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52.5" customHeight="1" x14ac:dyDescent="0.25">
      <c r="A12" s="11"/>
      <c r="B12" s="11"/>
      <c r="C12" s="11"/>
      <c r="D12" s="11"/>
      <c r="E12" s="11"/>
      <c r="F12" s="11"/>
      <c r="G12" s="11"/>
      <c r="H12" s="20"/>
      <c r="I12" s="20"/>
      <c r="J12" s="11"/>
      <c r="K12" s="11"/>
      <c r="L12" s="11"/>
      <c r="M12" s="11"/>
      <c r="N12" s="18" t="s">
        <v>120</v>
      </c>
      <c r="O12" s="66" t="s">
        <v>121</v>
      </c>
      <c r="P12" s="48"/>
      <c r="Q12" s="45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1.25" customHeight="1" x14ac:dyDescent="0.25">
      <c r="A13" s="11"/>
      <c r="B13" s="11"/>
      <c r="C13" s="11"/>
      <c r="D13" s="11"/>
      <c r="E13" s="11"/>
      <c r="F13" s="20"/>
      <c r="G13" s="20"/>
      <c r="H13" s="20"/>
      <c r="I13" s="20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1.25" customHeight="1" x14ac:dyDescent="0.25">
      <c r="A14" s="11"/>
      <c r="B14" s="11"/>
      <c r="C14" s="63" t="s">
        <v>122</v>
      </c>
      <c r="D14" s="45"/>
      <c r="E14" s="11"/>
      <c r="F14" s="64" t="s">
        <v>123</v>
      </c>
      <c r="G14" s="48"/>
      <c r="H14" s="48"/>
      <c r="I14" s="48"/>
      <c r="J14" s="48"/>
      <c r="K14" s="48"/>
      <c r="L14" s="45"/>
      <c r="M14" s="11"/>
      <c r="N14" s="11"/>
      <c r="O14" s="64" t="s">
        <v>124</v>
      </c>
      <c r="P14" s="48"/>
      <c r="Q14" s="48"/>
      <c r="R14" s="48"/>
      <c r="S14" s="48"/>
      <c r="T14" s="48"/>
      <c r="U14" s="45"/>
      <c r="V14" s="11"/>
      <c r="W14" s="11"/>
      <c r="X14" s="61" t="s">
        <v>125</v>
      </c>
      <c r="Y14" s="45"/>
      <c r="Z14" s="11"/>
    </row>
    <row r="15" spans="1:26" ht="63" customHeight="1" x14ac:dyDescent="0.25">
      <c r="A15" s="11"/>
      <c r="B15" s="11"/>
      <c r="C15" s="21" t="s">
        <v>126</v>
      </c>
      <c r="D15" s="21" t="s">
        <v>127</v>
      </c>
      <c r="E15" s="11"/>
      <c r="F15" s="64" t="s">
        <v>124</v>
      </c>
      <c r="G15" s="48"/>
      <c r="H15" s="48"/>
      <c r="I15" s="48"/>
      <c r="J15" s="48"/>
      <c r="K15" s="48"/>
      <c r="L15" s="45"/>
      <c r="M15" s="11"/>
      <c r="N15" s="22"/>
      <c r="O15" s="61" t="s">
        <v>128</v>
      </c>
      <c r="P15" s="45"/>
      <c r="Q15" s="17" t="s">
        <v>129</v>
      </c>
      <c r="R15" s="17" t="s">
        <v>130</v>
      </c>
      <c r="S15" s="17" t="s">
        <v>131</v>
      </c>
      <c r="T15" s="17" t="s">
        <v>132</v>
      </c>
      <c r="U15" s="17" t="s">
        <v>133</v>
      </c>
      <c r="V15" s="11"/>
      <c r="W15" s="11"/>
      <c r="X15" s="23" t="s">
        <v>134</v>
      </c>
      <c r="Y15" s="21" t="s">
        <v>126</v>
      </c>
      <c r="Z15" s="11"/>
    </row>
    <row r="16" spans="1:26" ht="51.75" customHeight="1" x14ac:dyDescent="0.25">
      <c r="A16" s="11"/>
      <c r="B16" s="60" t="s">
        <v>135</v>
      </c>
      <c r="C16" s="19" t="s">
        <v>136</v>
      </c>
      <c r="D16" s="16">
        <v>1</v>
      </c>
      <c r="E16" s="20"/>
      <c r="F16" s="61" t="s">
        <v>128</v>
      </c>
      <c r="G16" s="45"/>
      <c r="H16" s="17" t="s">
        <v>129</v>
      </c>
      <c r="I16" s="17" t="s">
        <v>130</v>
      </c>
      <c r="J16" s="17" t="s">
        <v>131</v>
      </c>
      <c r="K16" s="17" t="s">
        <v>132</v>
      </c>
      <c r="L16" s="17" t="s">
        <v>133</v>
      </c>
      <c r="M16" s="11"/>
      <c r="N16" s="11"/>
      <c r="O16" s="61" t="s">
        <v>137</v>
      </c>
      <c r="P16" s="45"/>
      <c r="Q16" s="17" t="s">
        <v>138</v>
      </c>
      <c r="R16" s="17" t="s">
        <v>139</v>
      </c>
      <c r="S16" s="17" t="s">
        <v>140</v>
      </c>
      <c r="T16" s="17" t="s">
        <v>141</v>
      </c>
      <c r="U16" s="17" t="s">
        <v>142</v>
      </c>
      <c r="V16" s="11"/>
      <c r="W16" s="11"/>
      <c r="X16" s="24" t="s">
        <v>143</v>
      </c>
      <c r="Y16" s="17" t="s">
        <v>144</v>
      </c>
      <c r="Z16" s="11"/>
    </row>
    <row r="17" spans="1:26" ht="11.25" customHeight="1" x14ac:dyDescent="0.25">
      <c r="A17" s="11"/>
      <c r="B17" s="47"/>
      <c r="C17" s="19" t="s">
        <v>145</v>
      </c>
      <c r="D17" s="16">
        <v>2</v>
      </c>
      <c r="E17" s="20"/>
      <c r="F17" s="61" t="s">
        <v>137</v>
      </c>
      <c r="G17" s="45"/>
      <c r="H17" s="17" t="s">
        <v>138</v>
      </c>
      <c r="I17" s="17" t="s">
        <v>139</v>
      </c>
      <c r="J17" s="17" t="s">
        <v>140</v>
      </c>
      <c r="K17" s="17" t="s">
        <v>141</v>
      </c>
      <c r="L17" s="17" t="s">
        <v>142</v>
      </c>
      <c r="M17" s="11"/>
      <c r="N17" s="11"/>
      <c r="O17" s="62" t="s">
        <v>126</v>
      </c>
      <c r="P17" s="62" t="s">
        <v>146</v>
      </c>
      <c r="Q17" s="21" t="s">
        <v>147</v>
      </c>
      <c r="R17" s="21" t="s">
        <v>148</v>
      </c>
      <c r="S17" s="21" t="s">
        <v>149</v>
      </c>
      <c r="T17" s="21" t="s">
        <v>150</v>
      </c>
      <c r="U17" s="21" t="s">
        <v>151</v>
      </c>
      <c r="V17" s="11"/>
      <c r="W17" s="11"/>
      <c r="X17" s="25" t="s">
        <v>152</v>
      </c>
      <c r="Y17" s="17" t="s">
        <v>153</v>
      </c>
      <c r="Z17" s="11"/>
    </row>
    <row r="18" spans="1:26" ht="11.25" customHeight="1" x14ac:dyDescent="0.25">
      <c r="A18" s="11"/>
      <c r="B18" s="47"/>
      <c r="C18" s="19" t="s">
        <v>154</v>
      </c>
      <c r="D18" s="16">
        <v>3</v>
      </c>
      <c r="E18" s="20"/>
      <c r="F18" s="62" t="s">
        <v>126</v>
      </c>
      <c r="G18" s="62" t="s">
        <v>146</v>
      </c>
      <c r="H18" s="21" t="s">
        <v>147</v>
      </c>
      <c r="I18" s="21" t="s">
        <v>148</v>
      </c>
      <c r="J18" s="21" t="s">
        <v>149</v>
      </c>
      <c r="K18" s="21" t="s">
        <v>150</v>
      </c>
      <c r="L18" s="21" t="s">
        <v>151</v>
      </c>
      <c r="M18" s="11"/>
      <c r="N18" s="11"/>
      <c r="O18" s="59"/>
      <c r="P18" s="59"/>
      <c r="Q18" s="16">
        <v>1</v>
      </c>
      <c r="R18" s="16">
        <v>2</v>
      </c>
      <c r="S18" s="16">
        <v>3</v>
      </c>
      <c r="T18" s="16">
        <v>4</v>
      </c>
      <c r="U18" s="16">
        <v>5</v>
      </c>
      <c r="V18" s="11"/>
      <c r="W18" s="11"/>
      <c r="X18" s="26">
        <v>5</v>
      </c>
      <c r="Y18" s="17" t="s">
        <v>155</v>
      </c>
      <c r="Z18" s="11"/>
    </row>
    <row r="19" spans="1:26" ht="51.75" customHeight="1" x14ac:dyDescent="0.25">
      <c r="A19" s="11"/>
      <c r="B19" s="47"/>
      <c r="C19" s="19" t="s">
        <v>156</v>
      </c>
      <c r="D19" s="16">
        <v>4</v>
      </c>
      <c r="E19" s="20"/>
      <c r="F19" s="59"/>
      <c r="G19" s="59"/>
      <c r="H19" s="16">
        <v>1</v>
      </c>
      <c r="I19" s="16">
        <v>2</v>
      </c>
      <c r="J19" s="16">
        <v>3</v>
      </c>
      <c r="K19" s="16">
        <v>4</v>
      </c>
      <c r="L19" s="16">
        <v>5</v>
      </c>
      <c r="M19" s="11"/>
      <c r="N19" s="60" t="s">
        <v>135</v>
      </c>
      <c r="O19" s="19" t="s">
        <v>136</v>
      </c>
      <c r="P19" s="16">
        <v>1</v>
      </c>
      <c r="Q19" s="27">
        <v>2</v>
      </c>
      <c r="R19" s="27">
        <v>3</v>
      </c>
      <c r="S19" s="27">
        <v>4</v>
      </c>
      <c r="T19" s="26">
        <v>5</v>
      </c>
      <c r="U19" s="25">
        <v>6</v>
      </c>
      <c r="V19" s="11"/>
      <c r="W19" s="11"/>
      <c r="X19" s="27" t="s">
        <v>157</v>
      </c>
      <c r="Y19" s="17" t="s">
        <v>158</v>
      </c>
      <c r="Z19" s="11"/>
    </row>
    <row r="20" spans="1:26" ht="11.25" customHeight="1" x14ac:dyDescent="0.25">
      <c r="A20" s="11"/>
      <c r="B20" s="59"/>
      <c r="C20" s="19" t="s">
        <v>159</v>
      </c>
      <c r="D20" s="16">
        <v>5</v>
      </c>
      <c r="E20" s="20"/>
      <c r="F20" s="20"/>
      <c r="G20" s="20"/>
      <c r="H20" s="20"/>
      <c r="I20" s="20"/>
      <c r="J20" s="20"/>
      <c r="K20" s="20"/>
      <c r="L20" s="11"/>
      <c r="M20" s="11"/>
      <c r="N20" s="47"/>
      <c r="O20" s="19" t="s">
        <v>145</v>
      </c>
      <c r="P20" s="16">
        <v>2</v>
      </c>
      <c r="Q20" s="27">
        <v>3</v>
      </c>
      <c r="R20" s="27">
        <v>4</v>
      </c>
      <c r="S20" s="26">
        <v>5</v>
      </c>
      <c r="T20" s="25">
        <v>6</v>
      </c>
      <c r="U20" s="25">
        <v>7</v>
      </c>
      <c r="V20" s="11"/>
      <c r="W20" s="11"/>
      <c r="X20" s="11"/>
      <c r="Y20" s="11"/>
      <c r="Z20" s="11"/>
    </row>
    <row r="21" spans="1:26" ht="11.25" customHeight="1" x14ac:dyDescent="0.25">
      <c r="A21" s="11"/>
      <c r="B21" s="11"/>
      <c r="C21" s="11"/>
      <c r="D21" s="11"/>
      <c r="E21" s="11"/>
      <c r="F21" s="20"/>
      <c r="G21" s="20"/>
      <c r="H21" s="20"/>
      <c r="I21" s="20"/>
      <c r="J21" s="20"/>
      <c r="K21" s="20"/>
      <c r="L21" s="11"/>
      <c r="M21" s="11"/>
      <c r="N21" s="47"/>
      <c r="O21" s="19" t="s">
        <v>154</v>
      </c>
      <c r="P21" s="16">
        <v>3</v>
      </c>
      <c r="Q21" s="27">
        <v>4</v>
      </c>
      <c r="R21" s="26">
        <v>5</v>
      </c>
      <c r="S21" s="25">
        <v>6</v>
      </c>
      <c r="T21" s="25">
        <v>7</v>
      </c>
      <c r="U21" s="24">
        <v>8</v>
      </c>
      <c r="V21" s="11"/>
      <c r="W21" s="11"/>
      <c r="X21" s="28" t="s">
        <v>160</v>
      </c>
      <c r="Y21" s="28" t="s">
        <v>161</v>
      </c>
      <c r="Z21" s="11"/>
    </row>
    <row r="22" spans="1:26" ht="11.25" customHeight="1" x14ac:dyDescent="0.25">
      <c r="A22" s="11"/>
      <c r="B22" s="11" t="s">
        <v>162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47"/>
      <c r="O22" s="19" t="s">
        <v>156</v>
      </c>
      <c r="P22" s="16">
        <v>4</v>
      </c>
      <c r="Q22" s="26">
        <v>5</v>
      </c>
      <c r="R22" s="25">
        <v>6</v>
      </c>
      <c r="S22" s="25">
        <v>7</v>
      </c>
      <c r="T22" s="24">
        <v>8</v>
      </c>
      <c r="U22" s="24">
        <v>9</v>
      </c>
      <c r="V22" s="11"/>
      <c r="W22" s="11"/>
      <c r="X22" s="11" t="s">
        <v>163</v>
      </c>
      <c r="Y22" s="11" t="s">
        <v>164</v>
      </c>
      <c r="Z22" s="11"/>
    </row>
    <row r="23" spans="1:26" ht="11.2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59"/>
      <c r="O23" s="19" t="s">
        <v>159</v>
      </c>
      <c r="P23" s="16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V23" s="11"/>
      <c r="W23" s="11"/>
      <c r="X23" s="11" t="s">
        <v>165</v>
      </c>
      <c r="Y23" s="11" t="s">
        <v>166</v>
      </c>
      <c r="Z23" s="11"/>
    </row>
    <row r="24" spans="1:26" ht="11.2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 t="s">
        <v>167</v>
      </c>
      <c r="Y24" s="11"/>
      <c r="Z24" s="11"/>
    </row>
    <row r="25" spans="1:26" ht="11.2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1.25" hidden="1" customHeight="1" x14ac:dyDescent="0.25">
      <c r="A26" s="11"/>
      <c r="B26" s="11"/>
      <c r="C26" s="11" t="s">
        <v>168</v>
      </c>
      <c r="D26" s="11" t="s">
        <v>7</v>
      </c>
      <c r="E26" s="11"/>
      <c r="F26" s="11" t="s">
        <v>12</v>
      </c>
      <c r="G26" s="11" t="s">
        <v>13</v>
      </c>
      <c r="H26" s="11" t="s">
        <v>169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1.25" hidden="1" customHeight="1" x14ac:dyDescent="0.25">
      <c r="A27" s="11"/>
      <c r="B27" s="11"/>
      <c r="C27" s="11" t="s">
        <v>32</v>
      </c>
      <c r="D27" s="11" t="s">
        <v>33</v>
      </c>
      <c r="E27" s="11"/>
      <c r="F27" s="11" t="s">
        <v>170</v>
      </c>
      <c r="G27" s="11" t="s">
        <v>171</v>
      </c>
      <c r="H27" s="11" t="s">
        <v>164</v>
      </c>
      <c r="I27" s="11"/>
      <c r="J27" s="11"/>
      <c r="K27" s="11"/>
      <c r="L27" s="11"/>
      <c r="M27" s="11"/>
      <c r="N27" s="11"/>
      <c r="O27" s="11"/>
      <c r="P27" s="20"/>
      <c r="Q27" s="20"/>
      <c r="R27" s="20"/>
      <c r="S27" s="20"/>
      <c r="T27" s="20"/>
      <c r="U27" s="11"/>
      <c r="V27" s="11"/>
      <c r="W27" s="11"/>
      <c r="X27" s="11"/>
      <c r="Y27" s="11"/>
      <c r="Z27" s="11"/>
    </row>
    <row r="28" spans="1:26" ht="11.25" hidden="1" customHeight="1" x14ac:dyDescent="0.25">
      <c r="A28" s="11"/>
      <c r="B28" s="11"/>
      <c r="C28" s="11" t="s">
        <v>94</v>
      </c>
      <c r="D28" s="11" t="s">
        <v>53</v>
      </c>
      <c r="E28" s="11"/>
      <c r="F28" s="11" t="s">
        <v>172</v>
      </c>
      <c r="G28" s="11" t="s">
        <v>173</v>
      </c>
      <c r="H28" s="11" t="s">
        <v>166</v>
      </c>
      <c r="I28" s="11"/>
      <c r="J28" s="11"/>
      <c r="K28" s="11"/>
      <c r="L28" s="11"/>
      <c r="M28" s="11"/>
      <c r="N28" s="11"/>
      <c r="O28" s="11"/>
      <c r="P28" s="20"/>
      <c r="Q28" s="20"/>
      <c r="R28" s="20"/>
      <c r="S28" s="20"/>
      <c r="T28" s="20"/>
      <c r="U28" s="11"/>
      <c r="V28" s="11"/>
      <c r="W28" s="11"/>
      <c r="X28" s="11"/>
      <c r="Y28" s="11"/>
      <c r="Z28" s="11"/>
    </row>
    <row r="29" spans="1:26" ht="11.25" hidden="1" customHeight="1" x14ac:dyDescent="0.25">
      <c r="A29" s="11"/>
      <c r="B29" s="11"/>
      <c r="C29" s="11"/>
      <c r="D29" s="11"/>
      <c r="E29" s="11"/>
      <c r="F29" s="11" t="s">
        <v>174</v>
      </c>
      <c r="G29" s="11" t="s">
        <v>175</v>
      </c>
      <c r="H29" s="11"/>
      <c r="I29" s="11"/>
      <c r="J29" s="11"/>
      <c r="K29" s="11"/>
      <c r="L29" s="11"/>
      <c r="M29" s="11"/>
      <c r="N29" s="11"/>
      <c r="O29" s="11"/>
      <c r="P29" s="20"/>
      <c r="Q29" s="20"/>
      <c r="R29" s="20"/>
      <c r="S29" s="20"/>
      <c r="T29" s="20"/>
      <c r="U29" s="11"/>
      <c r="V29" s="11"/>
      <c r="W29" s="11"/>
      <c r="X29" s="11"/>
      <c r="Y29" s="11"/>
      <c r="Z29" s="11"/>
    </row>
    <row r="30" spans="1:26" ht="11.25" hidden="1" customHeight="1" x14ac:dyDescent="0.25">
      <c r="A30" s="11"/>
      <c r="B30" s="11"/>
      <c r="C30" s="11"/>
      <c r="D30" s="11"/>
      <c r="E30" s="11"/>
      <c r="F30" s="11" t="s">
        <v>176</v>
      </c>
      <c r="G30" s="11" t="s">
        <v>177</v>
      </c>
      <c r="H30" s="11"/>
      <c r="I30" s="11"/>
      <c r="J30" s="11"/>
      <c r="K30" s="11"/>
      <c r="L30" s="11"/>
      <c r="M30" s="11"/>
      <c r="N30" s="11"/>
      <c r="O30" s="11"/>
      <c r="P30" s="20"/>
      <c r="Q30" s="20"/>
      <c r="R30" s="20"/>
      <c r="S30" s="20"/>
      <c r="T30" s="20"/>
      <c r="U30" s="11"/>
      <c r="V30" s="11"/>
      <c r="W30" s="11"/>
      <c r="X30" s="11"/>
      <c r="Y30" s="11"/>
      <c r="Z30" s="11"/>
    </row>
    <row r="31" spans="1:26" ht="11.25" hidden="1" customHeight="1" x14ac:dyDescent="0.25">
      <c r="A31" s="11"/>
      <c r="B31" s="11"/>
      <c r="C31" s="11"/>
      <c r="D31" s="11"/>
      <c r="E31" s="11"/>
      <c r="F31" s="11" t="s">
        <v>178</v>
      </c>
      <c r="G31" s="11" t="s">
        <v>179</v>
      </c>
      <c r="H31" s="11"/>
      <c r="I31" s="11"/>
      <c r="J31" s="11"/>
      <c r="K31" s="11"/>
      <c r="L31" s="11"/>
      <c r="M31" s="11"/>
      <c r="N31" s="11"/>
      <c r="O31" s="11"/>
      <c r="P31" s="20"/>
      <c r="Q31" s="20"/>
      <c r="R31" s="20"/>
      <c r="S31" s="20"/>
      <c r="T31" s="20"/>
      <c r="U31" s="11"/>
      <c r="V31" s="11"/>
      <c r="W31" s="11"/>
      <c r="X31" s="11"/>
      <c r="Y31" s="11"/>
      <c r="Z31" s="11"/>
    </row>
    <row r="32" spans="1:26" ht="11.2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1.2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1.25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1.2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6.25" hidden="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1.25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1.25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1.25" customHeight="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1.25" customHeight="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1.25" customHeigh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1.25" customHeight="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1.25" customHeight="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1.25" customHeight="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1.25" customHeigh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1.25" customHeigh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1.25" customHeight="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1.25" customHeight="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1.25" customHeigh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1.25" customHeight="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1.25" customHeigh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1.25" customHeigh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1.25" customHeigh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1.25" customHeigh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1.25" customHeigh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1.25" customHeigh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1.25" customHeight="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1.25" customHeight="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1.25" customHeigh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1.25" customHeigh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1.25" customHeigh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1.25" customHeigh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1.25" customHeigh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1.25" customHeigh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1.2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1.25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1.25" customHeigh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1.25" customHeigh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1.25" customHeigh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1.25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1.25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1.25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1.25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1.25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1.25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1.25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1.25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1.25" customHeight="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1.25" customHeight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1.25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1.25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1.25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1.25" customHeight="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1.25" customHeight="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1.25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1.25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1.25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1.25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1.2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1.25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1.25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1.25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1.25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1.25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1.25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1.25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1.25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1.25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1.25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1.25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1.25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1.25" customHeight="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1.25" customHeight="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1.25" customHeight="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1.25" customHeight="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1.25" customHeight="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1.25" customHeight="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1.25" customHeight="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1.25" customHeight="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1.25" customHeight="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1.25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1.25" customHeight="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1.25" customHeight="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1.25" customHeight="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1.25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1.25" customHeight="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1.25" customHeight="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1.25" customHeight="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1.25" customHeight="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1.25" customHeight="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1.25" customHeight="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1.25" customHeight="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1.25" customHeight="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1.25" customHeight="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1.25" customHeight="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1.25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1.25" customHeight="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1.25" customHeight="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1.25" customHeight="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1.25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1.25" customHeight="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1.25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1.25" customHeight="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1.25" customHeight="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1.25" customHeight="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1.25" customHeight="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1.25" customHeight="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1.25" customHeight="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1.25" customHeight="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1.25" customHeight="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1.25" customHeight="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1.25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1.25" customHeight="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1.25" customHeight="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1.25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1.25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1.25" customHeight="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1.25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1.25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1.25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1.25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1.25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1.25" customHeight="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1.25" customHeight="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1.25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1.25" customHeight="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1.25" customHeight="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1.25" customHeight="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1.25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1.25" customHeight="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1.25" customHeight="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1.25" customHeight="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1.25" customHeight="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1.25" customHeight="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1.25" customHeight="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1.25" customHeight="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1.25" customHeight="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1.25" customHeight="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1.25" customHeight="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1.25" customHeight="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1.25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1.25" customHeight="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1.25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1.25" customHeight="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1.25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1.25" customHeight="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1.25" customHeight="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1.25" customHeight="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1.25" customHeight="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1.25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1.25" customHeight="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1.25" customHeight="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1.25" customHeight="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1.25" customHeight="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1.25" customHeight="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1.25" customHeight="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1.25" customHeight="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1.25" customHeight="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1.25" customHeight="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1.25" customHeight="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1.25" customHeight="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1.25" customHeight="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1.25" customHeight="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1.25" customHeight="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1.25" customHeight="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1.25" customHeight="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1.25" customHeight="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1.25" customHeight="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1.25" customHeight="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1.25" customHeight="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1.25" customHeight="1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1.25" customHeight="1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1.25" customHeight="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1.25" customHeight="1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1.25" customHeight="1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1.25" customHeight="1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1.25" customHeight="1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1.25" customHeight="1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1.25" customHeight="1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1.25" customHeight="1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1.25" customHeight="1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1.25" customHeight="1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1.25" customHeight="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1.25" customHeight="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1.25" customHeight="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1.25" customHeight="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1.25" customHeight="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1.25" customHeight="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1.25" customHeight="1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1.25" customHeight="1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1.25" customHeight="1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1.25" customHeight="1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1.25" customHeight="1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1.25" customHeight="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1.25" customHeight="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1.25" customHeight="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1.25" customHeight="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1.25" customHeight="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1.2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1.25" customHeight="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1.25" customHeight="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1.25" customHeight="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1.25" customHeight="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1.25" customHeight="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1.25" customHeight="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1.25" customHeight="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1.25" customHeight="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1.25" customHeight="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1.25" customHeight="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1.25" customHeight="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1.25" customHeight="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1.25" customHeight="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1.25" customHeight="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1.25" customHeight="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1.25" customHeight="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ht="11.25" customHeight="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ht="11.25" customHeight="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ht="11.25" customHeight="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ht="11.25" customHeight="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ht="11.25" customHeight="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ht="11.25" customHeight="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ht="11.25" customHeight="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ht="11.25" customHeight="1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ht="11.25" customHeight="1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ht="11.25" customHeight="1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ht="11.25" customHeight="1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ht="11.25" customHeight="1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ht="11.25" customHeight="1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ht="11.25" customHeight="1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ht="11.25" customHeight="1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ht="11.25" customHeight="1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ht="11.25" customHeight="1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ht="11.25" customHeight="1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ht="11.25" customHeight="1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ht="11.25" customHeight="1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ht="11.25" customHeight="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ht="11.25" customHeight="1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ht="11.25" customHeight="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ht="11.25" customHeight="1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ht="11.25" customHeight="1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ht="11.25" customHeight="1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ht="11.25" customHeight="1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ht="11.25" customHeight="1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ht="11.25" customHeight="1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ht="11.25" customHeight="1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ht="11.25" customHeight="1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ht="11.25" customHeight="1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ht="11.25" customHeight="1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ht="11.25" customHeight="1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ht="11.25" customHeight="1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ht="11.25" customHeight="1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ht="11.25" customHeight="1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ht="11.25" customHeight="1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ht="11.25" customHeight="1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ht="11.25" customHeight="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ht="11.25" customHeight="1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ht="11.25" customHeight="1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ht="11.25" customHeight="1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ht="11.25" customHeight="1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ht="11.25" customHeight="1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ht="11.25" customHeight="1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ht="11.25" customHeight="1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ht="11.25" customHeight="1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ht="11.25" customHeight="1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ht="11.25" customHeight="1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ht="11.25" customHeight="1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ht="11.25" customHeight="1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ht="11.25" customHeight="1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ht="11.25" customHeight="1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ht="11.25" customHeight="1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ht="11.25" customHeight="1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ht="11.25" customHeight="1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ht="11.25" customHeight="1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ht="11.25" customHeight="1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ht="11.25" customHeight="1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ht="11.25" customHeight="1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ht="11.25" customHeight="1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ht="11.25" customHeight="1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ht="11.25" customHeight="1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ht="11.25" customHeight="1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ht="11.25" customHeight="1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ht="11.25" customHeight="1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ht="11.25" customHeight="1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ht="11.25" customHeight="1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ht="11.25" customHeight="1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ht="11.25" customHeight="1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ht="11.25" customHeight="1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ht="11.25" customHeight="1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ht="11.25" customHeight="1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ht="11.25" customHeight="1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ht="11.25" customHeight="1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ht="11.25" customHeight="1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ht="11.25" customHeight="1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ht="11.25" customHeight="1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ht="11.25" customHeight="1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ht="11.25" customHeight="1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ht="11.25" customHeight="1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ht="11.25" customHeight="1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ht="11.25" customHeight="1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ht="11.25" customHeight="1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ht="11.25" customHeight="1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ht="11.25" customHeight="1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ht="11.25" customHeight="1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ht="11.25" customHeight="1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ht="11.25" customHeight="1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ht="11.25" customHeight="1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ht="11.25" customHeight="1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ht="11.25" customHeight="1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ht="11.25" customHeight="1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ht="11.25" customHeight="1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ht="11.25" customHeight="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ht="11.25" customHeight="1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ht="11.25" customHeight="1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ht="11.25" customHeight="1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ht="11.25" customHeight="1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ht="11.25" customHeight="1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ht="11.25" customHeight="1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ht="11.25" customHeight="1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ht="11.25" customHeight="1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ht="11.25" customHeight="1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ht="11.25" customHeight="1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ht="11.25" customHeight="1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ht="11.25" customHeight="1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ht="11.25" customHeight="1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ht="11.25" customHeight="1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ht="11.25" customHeight="1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ht="11.25" customHeight="1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ht="11.25" customHeight="1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ht="11.25" customHeight="1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ht="11.25" customHeight="1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ht="11.25" customHeight="1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ht="11.25" customHeight="1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ht="11.25" customHeight="1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ht="11.25" customHeight="1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ht="11.25" customHeight="1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ht="11.25" customHeight="1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ht="11.25" customHeight="1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ht="11.25" customHeight="1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ht="11.25" customHeight="1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ht="11.25" customHeight="1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ht="11.25" customHeight="1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ht="11.25" customHeight="1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ht="11.25" customHeight="1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ht="11.25" customHeight="1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ht="11.25" customHeight="1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ht="11.25" customHeight="1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ht="11.25" customHeight="1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ht="11.25" customHeight="1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ht="11.25" customHeight="1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ht="11.25" customHeight="1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ht="11.25" customHeight="1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ht="11.25" customHeight="1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ht="11.25" customHeight="1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ht="11.25" customHeight="1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ht="11.25" customHeight="1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ht="11.25" customHeight="1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ht="11.25" customHeight="1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ht="11.25" customHeight="1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ht="11.25" customHeight="1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ht="11.25" customHeight="1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ht="11.25" customHeight="1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ht="11.25" customHeight="1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ht="11.25" customHeight="1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ht="11.25" customHeight="1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ht="11.25" customHeight="1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ht="11.25" customHeight="1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ht="11.25" customHeight="1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ht="11.25" customHeight="1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ht="11.25" customHeight="1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ht="11.25" customHeight="1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ht="11.25" customHeight="1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ht="11.25" customHeight="1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ht="11.25" customHeight="1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ht="11.25" customHeight="1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ht="11.25" customHeight="1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ht="11.25" customHeight="1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ht="11.25" customHeight="1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ht="11.25" customHeight="1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ht="11.25" customHeight="1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ht="11.25" customHeight="1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ht="11.25" customHeight="1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ht="11.25" customHeight="1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ht="11.25" customHeight="1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ht="11.25" customHeight="1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ht="11.25" customHeight="1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ht="11.25" customHeight="1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ht="11.25" customHeight="1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ht="11.25" customHeight="1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ht="11.25" customHeight="1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ht="11.25" customHeight="1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ht="11.25" customHeight="1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ht="11.25" customHeight="1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ht="11.25" customHeight="1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ht="11.25" customHeight="1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ht="11.25" customHeight="1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ht="11.25" customHeight="1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ht="11.25" customHeight="1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ht="11.25" customHeight="1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ht="11.25" customHeight="1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ht="11.25" customHeight="1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ht="11.25" customHeight="1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ht="11.25" customHeight="1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ht="11.25" customHeight="1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ht="11.25" customHeight="1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ht="11.25" customHeight="1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ht="11.25" customHeight="1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ht="11.25" customHeight="1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ht="11.25" customHeight="1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ht="11.25" customHeight="1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ht="11.25" customHeight="1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ht="11.25" customHeight="1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ht="11.25" customHeight="1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ht="11.25" customHeight="1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ht="11.25" customHeight="1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ht="11.25" customHeight="1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ht="11.25" customHeight="1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ht="11.25" customHeight="1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ht="11.25" customHeight="1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ht="11.25" customHeight="1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ht="11.25" customHeight="1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ht="11.25" customHeight="1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ht="11.25" customHeight="1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ht="11.25" customHeight="1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ht="11.25" customHeight="1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ht="11.25" customHeight="1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ht="11.25" customHeight="1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ht="11.25" customHeight="1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ht="11.25" customHeight="1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ht="11.25" customHeight="1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ht="11.25" customHeight="1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ht="11.25" customHeight="1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ht="11.25" customHeight="1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ht="11.25" customHeight="1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ht="11.25" customHeight="1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ht="11.25" customHeight="1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ht="11.25" customHeight="1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ht="11.25" customHeight="1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ht="11.25" customHeight="1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ht="11.25" customHeight="1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ht="11.25" customHeight="1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ht="11.25" customHeight="1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ht="11.25" customHeight="1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ht="11.25" customHeight="1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ht="11.25" customHeight="1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ht="11.25" customHeight="1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ht="11.25" customHeight="1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ht="11.25" customHeight="1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ht="11.25" customHeight="1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ht="11.25" customHeight="1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ht="11.25" customHeight="1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ht="11.25" customHeight="1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ht="11.25" customHeight="1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ht="11.25" customHeight="1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ht="11.25" customHeight="1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ht="11.25" customHeight="1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ht="11.25" customHeight="1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ht="11.25" customHeight="1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ht="11.25" customHeight="1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ht="11.25" customHeight="1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ht="11.25" customHeight="1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ht="11.25" customHeight="1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ht="11.25" customHeight="1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ht="11.25" customHeight="1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ht="11.25" customHeight="1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ht="11.25" customHeight="1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ht="11.25" customHeight="1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ht="11.25" customHeight="1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ht="11.25" customHeight="1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ht="11.25" customHeight="1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ht="11.25" customHeight="1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ht="11.25" customHeight="1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ht="11.25" customHeight="1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ht="11.25" customHeight="1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ht="11.25" customHeight="1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ht="11.25" customHeight="1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ht="11.25" customHeight="1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ht="11.25" customHeight="1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ht="11.25" customHeight="1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ht="11.25" customHeight="1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ht="11.25" customHeight="1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ht="11.25" customHeight="1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ht="11.25" customHeight="1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1.25" customHeight="1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1.25" customHeight="1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ht="11.25" customHeight="1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ht="11.25" customHeight="1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ht="11.25" customHeight="1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ht="11.25" customHeight="1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ht="11.25" customHeight="1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ht="11.25" customHeight="1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ht="11.25" customHeight="1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ht="11.25" customHeight="1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ht="11.25" customHeight="1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ht="11.25" customHeight="1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ht="11.25" customHeight="1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ht="11.25" customHeight="1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ht="11.25" customHeight="1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ht="11.25" customHeight="1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ht="11.25" customHeight="1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ht="11.25" customHeight="1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ht="11.25" customHeight="1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ht="11.25" customHeight="1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ht="11.25" customHeight="1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ht="11.25" customHeight="1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ht="11.25" customHeight="1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ht="11.25" customHeight="1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ht="11.25" customHeight="1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ht="11.25" customHeight="1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ht="11.25" customHeight="1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ht="11.25" customHeight="1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ht="11.25" customHeight="1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ht="11.25" customHeight="1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ht="11.25" customHeight="1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ht="11.25" customHeight="1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ht="11.25" customHeight="1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ht="11.25" customHeight="1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ht="11.25" customHeight="1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ht="11.25" customHeight="1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ht="11.25" customHeight="1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ht="11.25" customHeight="1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ht="11.25" customHeight="1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ht="11.25" customHeight="1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ht="11.25" customHeight="1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ht="11.25" customHeight="1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ht="11.25" customHeight="1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ht="11.25" customHeight="1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ht="11.25" customHeight="1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ht="11.25" customHeight="1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ht="11.25" customHeight="1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ht="11.25" customHeight="1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ht="11.25" customHeight="1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ht="11.25" customHeight="1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ht="11.25" customHeight="1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ht="11.25" customHeight="1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ht="11.25" customHeight="1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ht="11.25" customHeight="1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ht="11.25" customHeight="1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ht="11.25" customHeight="1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ht="11.25" customHeight="1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ht="11.25" customHeight="1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ht="11.25" customHeight="1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ht="11.25" customHeight="1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ht="11.25" customHeight="1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ht="11.25" customHeight="1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ht="11.25" customHeight="1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ht="11.25" customHeight="1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ht="11.25" customHeight="1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ht="11.25" customHeight="1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ht="11.25" customHeight="1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ht="11.25" customHeight="1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ht="11.25" customHeight="1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ht="11.25" customHeight="1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ht="11.25" customHeight="1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ht="11.25" customHeight="1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ht="11.25" customHeight="1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ht="11.25" customHeight="1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ht="11.25" customHeight="1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ht="11.25" customHeight="1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ht="11.25" customHeight="1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ht="11.25" customHeight="1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ht="11.25" customHeight="1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ht="11.25" customHeight="1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ht="11.25" customHeight="1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ht="11.25" customHeight="1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ht="11.25" customHeight="1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ht="11.25" customHeight="1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ht="11.25" customHeight="1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ht="11.25" customHeight="1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ht="11.25" customHeight="1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ht="11.25" customHeight="1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ht="11.25" customHeight="1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ht="11.25" customHeight="1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ht="11.25" customHeight="1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ht="11.25" customHeight="1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ht="11.25" customHeight="1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ht="11.25" customHeight="1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ht="11.25" customHeight="1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ht="11.25" customHeight="1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ht="11.25" customHeight="1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ht="11.25" customHeight="1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ht="11.25" customHeight="1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ht="11.25" customHeight="1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ht="11.25" customHeight="1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ht="11.25" customHeight="1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ht="11.25" customHeight="1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ht="11.25" customHeight="1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ht="11.25" customHeight="1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ht="11.25" customHeight="1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ht="11.25" customHeight="1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ht="11.25" customHeight="1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ht="11.25" customHeight="1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ht="11.25" customHeight="1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ht="11.25" customHeight="1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ht="11.25" customHeight="1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ht="11.25" customHeight="1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ht="11.25" customHeight="1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ht="11.25" customHeight="1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ht="11.25" customHeight="1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ht="11.25" customHeight="1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ht="11.25" customHeight="1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ht="11.25" customHeight="1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ht="11.25" customHeight="1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ht="11.25" customHeight="1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ht="11.25" customHeight="1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ht="11.25" customHeight="1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ht="11.25" customHeight="1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ht="11.25" customHeight="1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ht="11.25" customHeight="1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ht="11.25" customHeight="1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ht="11.25" customHeight="1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ht="11.25" customHeight="1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ht="11.25" customHeight="1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ht="11.25" customHeight="1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ht="11.25" customHeight="1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ht="11.25" customHeight="1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ht="11.25" customHeight="1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ht="11.25" customHeight="1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ht="11.25" customHeight="1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ht="11.25" customHeight="1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ht="11.25" customHeight="1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ht="11.25" customHeight="1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ht="11.25" customHeight="1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ht="11.25" customHeight="1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ht="11.25" customHeight="1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ht="11.25" customHeight="1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ht="11.25" customHeight="1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ht="11.25" customHeight="1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ht="11.25" customHeight="1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ht="11.25" customHeight="1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ht="11.25" customHeight="1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ht="11.25" customHeight="1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ht="11.25" customHeight="1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ht="11.25" customHeight="1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ht="11.25" customHeight="1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ht="11.25" customHeight="1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ht="11.25" customHeight="1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ht="11.25" customHeight="1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ht="11.25" customHeight="1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ht="11.25" customHeight="1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ht="11.25" customHeight="1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ht="11.25" customHeight="1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ht="11.25" customHeight="1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ht="11.25" customHeight="1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ht="11.25" customHeight="1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ht="11.25" customHeight="1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ht="11.25" customHeight="1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ht="11.25" customHeight="1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ht="11.25" customHeight="1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ht="11.25" customHeight="1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ht="11.25" customHeight="1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ht="11.25" customHeight="1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ht="11.25" customHeight="1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ht="11.25" customHeight="1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ht="11.25" customHeight="1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ht="11.25" customHeight="1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ht="11.25" customHeight="1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ht="11.25" customHeight="1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ht="11.25" customHeight="1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ht="11.25" customHeight="1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ht="11.25" customHeight="1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ht="11.25" customHeight="1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ht="11.25" customHeight="1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ht="11.25" customHeight="1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ht="11.25" customHeight="1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ht="11.25" customHeight="1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ht="11.25" customHeight="1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ht="11.25" customHeight="1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ht="11.25" customHeight="1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ht="11.25" customHeight="1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ht="11.25" customHeight="1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ht="11.25" customHeight="1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ht="11.25" customHeight="1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ht="11.25" customHeight="1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ht="11.25" customHeight="1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ht="11.25" customHeight="1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ht="11.25" customHeight="1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ht="11.25" customHeight="1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ht="11.25" customHeight="1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ht="11.25" customHeight="1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ht="11.25" customHeight="1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ht="11.25" customHeight="1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ht="11.25" customHeight="1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ht="11.25" customHeight="1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ht="11.25" customHeight="1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ht="11.25" customHeight="1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ht="11.25" customHeight="1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ht="11.25" customHeight="1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ht="11.25" customHeight="1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ht="11.25" customHeight="1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ht="11.25" customHeight="1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ht="11.25" customHeight="1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ht="11.25" customHeight="1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ht="11.25" customHeight="1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ht="11.25" customHeight="1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ht="11.25" customHeight="1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ht="11.25" customHeight="1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ht="11.25" customHeight="1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ht="11.25" customHeight="1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ht="11.25" customHeight="1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ht="11.25" customHeight="1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ht="11.25" customHeight="1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ht="11.25" customHeight="1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ht="11.25" customHeight="1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ht="11.25" customHeight="1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ht="11.25" customHeight="1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ht="11.25" customHeight="1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ht="11.25" customHeight="1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ht="11.25" customHeight="1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ht="11.25" customHeight="1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ht="11.25" customHeight="1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ht="11.25" customHeight="1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ht="11.25" customHeight="1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ht="11.25" customHeight="1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ht="11.25" customHeight="1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ht="11.25" customHeight="1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ht="11.25" customHeight="1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ht="11.25" customHeight="1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ht="11.25" customHeight="1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ht="11.25" customHeight="1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ht="11.25" customHeight="1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ht="11.25" customHeight="1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ht="11.25" customHeight="1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ht="11.25" customHeight="1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ht="11.25" customHeight="1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ht="11.25" customHeight="1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ht="11.25" customHeight="1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ht="11.25" customHeight="1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ht="11.25" customHeight="1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ht="11.25" customHeight="1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ht="11.25" customHeight="1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ht="11.25" customHeight="1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ht="11.25" customHeight="1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ht="11.25" customHeight="1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ht="11.25" customHeight="1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ht="11.25" customHeight="1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ht="11.25" customHeight="1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ht="11.25" customHeight="1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ht="11.25" customHeight="1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ht="11.25" customHeight="1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ht="11.25" customHeight="1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ht="11.25" customHeight="1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ht="11.25" customHeight="1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ht="11.25" customHeight="1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ht="11.25" customHeight="1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ht="11.25" customHeight="1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ht="11.25" customHeight="1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ht="11.25" customHeight="1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ht="11.25" customHeight="1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ht="11.25" customHeight="1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ht="11.25" customHeight="1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ht="11.25" customHeight="1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ht="11.25" customHeight="1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ht="11.25" customHeight="1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ht="11.25" customHeight="1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ht="11.25" customHeight="1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ht="11.25" customHeight="1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ht="11.25" customHeight="1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ht="11.25" customHeight="1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ht="11.25" customHeight="1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ht="11.25" customHeight="1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ht="11.25" customHeight="1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ht="11.25" customHeight="1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ht="11.25" customHeight="1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ht="11.25" customHeight="1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ht="11.25" customHeight="1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ht="11.25" customHeight="1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ht="11.25" customHeight="1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ht="11.25" customHeight="1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ht="11.25" customHeight="1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ht="11.25" customHeight="1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ht="11.25" customHeight="1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ht="11.25" customHeight="1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ht="11.25" customHeight="1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ht="11.25" customHeight="1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ht="11.25" customHeight="1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ht="11.25" customHeight="1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ht="11.25" customHeight="1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ht="11.25" customHeight="1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ht="11.25" customHeight="1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ht="11.25" customHeight="1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ht="11.25" customHeight="1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ht="11.25" customHeight="1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ht="11.25" customHeight="1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ht="11.25" customHeight="1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ht="11.25" customHeight="1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ht="11.25" customHeight="1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ht="11.25" customHeight="1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ht="11.25" customHeight="1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ht="11.25" customHeight="1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ht="11.25" customHeight="1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ht="11.25" customHeight="1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ht="11.25" customHeight="1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ht="11.25" customHeight="1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ht="11.25" customHeight="1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ht="11.25" customHeight="1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ht="11.25" customHeight="1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ht="11.25" customHeight="1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ht="11.25" customHeight="1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ht="11.25" customHeight="1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ht="11.25" customHeight="1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ht="11.25" customHeight="1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ht="11.25" customHeight="1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ht="11.25" customHeight="1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ht="11.25" customHeight="1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ht="11.25" customHeight="1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ht="11.25" customHeight="1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ht="11.25" customHeight="1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ht="11.25" customHeight="1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ht="11.25" customHeight="1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ht="11.25" customHeight="1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ht="11.25" customHeight="1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ht="11.25" customHeight="1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ht="11.25" customHeight="1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ht="11.25" customHeight="1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ht="11.25" customHeight="1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ht="11.25" customHeight="1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ht="11.25" customHeight="1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ht="11.25" customHeight="1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ht="11.25" customHeight="1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ht="11.25" customHeight="1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ht="11.25" customHeight="1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ht="11.25" customHeight="1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ht="11.25" customHeight="1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ht="11.25" customHeight="1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ht="11.25" customHeight="1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ht="11.25" customHeight="1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ht="11.25" customHeight="1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ht="11.25" customHeight="1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ht="11.25" customHeight="1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ht="11.25" customHeight="1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ht="11.25" customHeight="1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ht="11.25" customHeight="1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ht="11.25" customHeight="1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ht="11.25" customHeight="1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ht="11.25" customHeight="1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ht="11.25" customHeight="1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ht="11.25" customHeight="1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ht="11.25" customHeight="1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ht="11.25" customHeight="1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ht="11.25" customHeight="1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ht="11.25" customHeight="1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ht="11.25" customHeight="1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ht="11.25" customHeight="1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ht="11.25" customHeight="1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ht="11.25" customHeight="1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ht="11.25" customHeight="1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ht="11.25" customHeight="1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ht="11.25" customHeight="1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ht="11.25" customHeight="1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ht="11.25" customHeight="1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ht="11.25" customHeight="1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ht="11.25" customHeight="1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ht="11.25" customHeight="1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ht="11.25" customHeight="1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ht="11.25" customHeight="1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ht="11.25" customHeight="1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ht="11.25" customHeight="1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ht="11.25" customHeight="1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ht="11.25" customHeight="1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ht="11.25" customHeight="1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ht="11.25" customHeight="1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ht="11.25" customHeight="1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ht="11.25" customHeight="1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ht="11.25" customHeight="1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ht="11.25" customHeight="1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ht="11.25" customHeight="1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ht="11.25" customHeight="1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ht="11.25" customHeight="1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ht="11.25" customHeight="1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ht="11.25" customHeight="1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ht="11.25" customHeight="1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ht="11.25" customHeight="1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ht="11.25" customHeight="1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ht="11.25" customHeight="1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ht="11.25" customHeight="1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ht="11.25" customHeight="1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ht="11.25" customHeight="1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ht="11.25" customHeight="1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ht="11.25" customHeight="1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ht="11.25" customHeight="1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ht="11.25" customHeight="1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ht="11.25" customHeight="1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ht="11.25" customHeight="1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ht="11.25" customHeight="1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ht="11.25" customHeight="1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ht="11.25" customHeight="1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ht="11.25" customHeight="1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ht="11.25" customHeight="1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ht="11.25" customHeight="1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ht="11.25" customHeight="1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ht="11.25" customHeight="1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ht="11.25" customHeight="1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ht="11.25" customHeight="1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ht="11.25" customHeight="1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ht="11.25" customHeight="1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ht="11.25" customHeight="1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ht="11.25" customHeight="1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ht="11.25" customHeight="1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ht="11.25" customHeight="1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ht="11.25" customHeight="1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ht="11.25" customHeight="1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ht="11.25" customHeight="1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ht="11.25" customHeight="1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ht="11.25" customHeight="1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ht="11.25" customHeight="1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ht="11.25" customHeight="1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ht="11.25" customHeight="1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ht="11.25" customHeight="1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ht="11.25" customHeight="1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ht="11.25" customHeight="1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ht="11.25" customHeight="1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ht="11.25" customHeight="1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ht="11.25" customHeight="1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ht="11.25" customHeight="1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ht="11.25" customHeight="1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ht="11.25" customHeight="1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ht="11.25" customHeight="1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ht="11.25" customHeight="1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ht="11.25" customHeight="1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ht="11.25" customHeight="1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ht="11.25" customHeight="1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ht="11.25" customHeight="1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ht="11.25" customHeight="1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ht="11.25" customHeight="1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ht="11.25" customHeight="1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ht="11.25" customHeight="1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ht="11.25" customHeight="1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ht="11.25" customHeight="1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ht="11.25" customHeight="1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ht="11.25" customHeight="1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ht="11.25" customHeight="1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ht="11.25" customHeight="1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ht="11.25" customHeight="1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ht="11.25" customHeight="1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ht="11.25" customHeight="1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ht="11.25" customHeight="1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ht="11.25" customHeight="1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ht="11.25" customHeight="1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ht="11.25" customHeight="1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ht="11.25" customHeight="1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ht="11.25" customHeight="1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ht="11.25" customHeight="1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ht="11.25" customHeight="1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ht="11.25" customHeight="1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ht="11.25" customHeight="1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ht="11.25" customHeight="1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ht="11.25" customHeight="1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ht="11.25" customHeight="1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ht="11.25" customHeight="1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ht="11.25" customHeight="1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ht="11.25" customHeight="1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ht="11.25" customHeight="1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ht="11.25" customHeight="1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ht="11.25" customHeight="1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ht="11.25" customHeight="1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ht="11.25" customHeight="1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ht="11.25" customHeight="1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ht="11.25" customHeight="1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ht="11.25" customHeight="1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ht="11.25" customHeight="1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ht="11.25" customHeight="1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ht="11.25" customHeight="1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ht="11.25" customHeight="1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ht="11.25" customHeight="1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ht="11.25" customHeight="1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ht="11.25" customHeight="1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ht="11.25" customHeight="1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ht="11.25" customHeight="1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ht="11.25" customHeight="1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  <row r="1000" spans="1:26" ht="11.25" customHeight="1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Oscar Orlando Panqueba Suarez</cp:lastModifiedBy>
  <dcterms:created xsi:type="dcterms:W3CDTF">2011-10-26T13:45:21Z</dcterms:created>
  <dcterms:modified xsi:type="dcterms:W3CDTF">2026-03-20T13:14:17Z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0x010100CDA166B585CE64438904404CD12FCF81</vt:lpwstr>
  </property>
</Properties>
</file>