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jsierrac_cendoj_ramajudicial_gov_co/Documents/Contratación/1. Contratación/2026/33Señalizacion/Publicacion/"/>
    </mc:Choice>
  </mc:AlternateContent>
  <xr:revisionPtr revIDLastSave="15" documentId="13_ncr:1_{D33FE87A-6D17-48C8-95D3-0FD47EA0ADEF}" xr6:coauthVersionLast="47" xr6:coauthVersionMax="47" xr10:uidLastSave="{28717AD8-BE6E-4354-8B64-4F1900E4AD8F}"/>
  <bookViews>
    <workbookView xWindow="-120" yWindow="-120" windowWidth="29040" windowHeight="15720" xr2:uid="{00000000-000D-0000-FFFF-FFFF00000000}"/>
  </bookViews>
  <sheets>
    <sheet name="FORMATO MATRIZ" sheetId="1" r:id="rId1"/>
  </sheets>
  <definedNames>
    <definedName name="_xlnm.Print_Area" localSheetId="0">'FORMATO MATRIZ'!$A$1:$W$10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7" i="1" l="1"/>
  <c r="AB7" i="1"/>
  <c r="AC3" i="1"/>
  <c r="P14" i="1"/>
  <c r="J14" i="1"/>
  <c r="P13" i="1"/>
  <c r="J13" i="1"/>
  <c r="J10" i="1"/>
  <c r="P7" i="1"/>
  <c r="P4" i="1" l="1"/>
</calcChain>
</file>

<file path=xl/sharedStrings.xml><?xml version="1.0" encoding="utf-8"?>
<sst xmlns="http://schemas.openxmlformats.org/spreadsheetml/2006/main" count="201" uniqueCount="113">
  <si>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</si>
  <si>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</si>
  <si>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</si>
  <si>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</si>
  <si>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</si>
  <si>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</si>
  <si>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</si>
  <si>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</si>
  <si>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</si>
  <si>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</si>
  <si>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</si>
  <si>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</si>
  <si>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</si>
  <si>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</si>
  <si>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</si>
  <si>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</si>
  <si>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</si>
  <si>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</si>
  <si>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</si>
  <si>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</si>
  <si>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</si>
  <si>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 xml:space="preserve">Específico </t>
  </si>
  <si>
    <t xml:space="preserve">Ejecución </t>
  </si>
  <si>
    <t xml:space="preserve">Operacional </t>
  </si>
  <si>
    <t>General</t>
  </si>
  <si>
    <t>Externo</t>
  </si>
  <si>
    <t>Económico</t>
  </si>
  <si>
    <t>Riesgo bajo</t>
  </si>
  <si>
    <t>Riesgo alto</t>
  </si>
  <si>
    <t>Entidad</t>
  </si>
  <si>
    <t>Riesgo extremo</t>
  </si>
  <si>
    <t>Riesgo medio</t>
  </si>
  <si>
    <t xml:space="preserve">Una vez se presente el riesgo </t>
  </si>
  <si>
    <t xml:space="preserve">Una vez se haya finalizado el tratamiento o control estipulado </t>
  </si>
  <si>
    <t>Especifico</t>
  </si>
  <si>
    <t>N°</t>
  </si>
  <si>
    <t>interno</t>
  </si>
  <si>
    <t>si</t>
  </si>
  <si>
    <t xml:space="preserve">Una vez se hayan tomado las acciones para contrarrestar el evento , o control estipulado para minimizar el riesgo </t>
  </si>
  <si>
    <t xml:space="preserve">planeación </t>
  </si>
  <si>
    <t xml:space="preserve">Una vez se presente el riesgo o se detecten las falencias durante el proceso pre contractual. </t>
  </si>
  <si>
    <t>Una vez se determinen las medidas que se adoptaran frente al tratamiento y manejo del riesgo.</t>
  </si>
  <si>
    <t>contratación.</t>
  </si>
  <si>
    <t xml:space="preserve">ejecución </t>
  </si>
  <si>
    <t>entidad- contratista</t>
  </si>
  <si>
    <t>entidad</t>
  </si>
  <si>
    <t xml:space="preserve">una vez sese adopten todas las medidas necesarias para contrarrestar el riesgo.   </t>
  </si>
  <si>
    <t xml:space="preserve">Una vez se detecte el riesgo </t>
  </si>
  <si>
    <t>Que no se celebre el contrato</t>
  </si>
  <si>
    <t xml:space="preserve">Manejo del proceso de contratación por personal no calificado </t>
  </si>
  <si>
    <t>Seleccionar proponentes que no cumplen con la totalidad de requisitos habilitantes o se encuentren incursos en causales de inhabilidad o incompatibildad</t>
  </si>
  <si>
    <t>La firma adjudicataria del proceso no suscriba el contrato o no presentan las pólizas de  garantías requeridas en el proceso</t>
  </si>
  <si>
    <t>1. Incumplimiento de las normas y afectación a los funcionarios y empleados que pueden provocar acciones judiciales en contra de la entidad</t>
  </si>
  <si>
    <t>Hacer seguimiento de las normas de contratación, de sus      modificaciones y revisión excautiva de las ofertas</t>
  </si>
  <si>
    <t>No</t>
  </si>
  <si>
    <t>Verificando actualizaciones de la normatividad estatal</t>
  </si>
  <si>
    <t xml:space="preserve">De acuerdo a la Cronología del proceso </t>
  </si>
  <si>
    <t>Asignación de funciones al personal calificado para la proyección, revisión  y aprobación del documento. Capacitar e instruir al personal para la adecuada elaboración y seguimiento del proceso pre contractual</t>
  </si>
  <si>
    <t xml:space="preserve">Ordenador del gasto </t>
  </si>
  <si>
    <t xml:space="preserve">Ejerciendo seguimiento antes y durante cada proceso. Realización de labores  de organización, planeación,  revisión y control y levantar Actas de capacitación para el personal que ejecuta la etapa precontractual </t>
  </si>
  <si>
    <t xml:space="preserve">Semestral </t>
  </si>
  <si>
    <t xml:space="preserve">1.El proceso de selección se adelanta por personal que no tiene conocimiento de la normatividad                                                                        2. Elaboración de documentos inexactos.                   </t>
  </si>
  <si>
    <t xml:space="preserve">1. Incumplimiento de los principios de selección objetiva y transparencia.
2. Violación al Régimen de inhabilidades e incompatilidades </t>
  </si>
  <si>
    <t xml:space="preserve">Designar personal capacitado y con perfil adecuado para evaluar las propuestas </t>
  </si>
  <si>
    <t xml:space="preserve">No </t>
  </si>
  <si>
    <t xml:space="preserve">Coordinadores de Área y Cómite Evaluador </t>
  </si>
  <si>
    <t xml:space="preserve">Verificación de perfiles  acádemicos del personal que ejecuta la etapa precontractual vs las funciones asignadas </t>
  </si>
  <si>
    <t xml:space="preserve">1.Retraso en el inicio de la ejecución del contrato
2. No satisfacción oportuna de la necesidad 
3. Inicio del proceso nuevamente                                     4. no constitución de todos los requisitos legales.
</t>
  </si>
  <si>
    <t xml:space="preserve">Seguimiento y precacución  por parte del área encargada para la constitución de todos los requisitos legales.  </t>
  </si>
  <si>
    <t xml:space="preserve">Seguimiento a  proceso de reclamo de garantía de Cumplimiento y/o revisión adjudicación al segundo de menor valor </t>
  </si>
  <si>
    <t xml:space="preserve">Posterior a la adjudicación </t>
  </si>
  <si>
    <t>Deficiencia en la Planeación de la necesidad</t>
  </si>
  <si>
    <t>Que no se armonicen los servicios a adquirir con cargo al futuro contrato con la necesidad de la entidad y los recursos asignados</t>
  </si>
  <si>
    <t xml:space="preserve">Riesgo Bajo </t>
  </si>
  <si>
    <t>Los servicios a suministrar deben corresponder a la necesidad de la entidad tener un rubro para su apropiación</t>
  </si>
  <si>
    <t>Cómites Estructuradores - Entidad</t>
  </si>
  <si>
    <t xml:space="preserve">Proyección y revisión de la necesidad, junto con la verificación del  presupuesto oficial asignado el cual debe corresponder a la vigencia  </t>
  </si>
  <si>
    <t>Durante la elaboración de los Estudios previos</t>
  </si>
  <si>
    <t xml:space="preserve">Incumplimiento en la prestación de los servicios en el plazo pactado </t>
  </si>
  <si>
    <t>La no prestación del servicio recae transversalmente en la no satisfacción de la necesidad</t>
  </si>
  <si>
    <t>Se efectúa verificación del estudio previo por parte de las  áreas que conforman el Cómite Evaluador,  realizando observaciones cuando las especificaciones no sean claras</t>
  </si>
  <si>
    <t xml:space="preserve">Entidad- Áreas Jurídica, Finaciera y Área en la cual recae la necesidad </t>
  </si>
  <si>
    <t>Si</t>
  </si>
  <si>
    <t xml:space="preserve">Supervisor- Ordenador del gasto </t>
  </si>
  <si>
    <t xml:space="preserve">Mensual </t>
  </si>
  <si>
    <t>Efectuando verificación de ejecución contractual y el levantamiento de Actas de Supervisión</t>
  </si>
  <si>
    <t xml:space="preserve">Presentación de ofertas artificialmente bajas </t>
  </si>
  <si>
    <t xml:space="preserve">El servicio no cumple con las exigencias y calidades técnicas requeridas. No se justifica adecuadamente el precio del mercado </t>
  </si>
  <si>
    <t xml:space="preserve">Analizar estudio de mercado que demuestre si los precios ofertados son artificialmente bajos y de ser así, requerir al
proponente para
Analizar estudio de mercado que demuestre si los precios ofertados son artificialmente bajos y de ser así, requerir al
proponente 
</t>
  </si>
  <si>
    <t xml:space="preserve">Cómite Evaluador Financiero </t>
  </si>
  <si>
    <t xml:space="preserve">Previo a la adjudicación </t>
  </si>
  <si>
    <t xml:space="preserve">Revisión de las evaluaciones y atender las observaciones efectuadas dentro del término legal </t>
  </si>
  <si>
    <t>Lluvias, inundaciones, deslizamientos.</t>
  </si>
  <si>
    <t>Retardo en la atención de la necesidad de la Entidad.</t>
  </si>
  <si>
    <t>Obligatoriedad de garantías de cumplimiento para todos los procesos.</t>
  </si>
  <si>
    <t>NO</t>
  </si>
  <si>
    <t xml:space="preserve">Una vez se presente el riesgo. </t>
  </si>
  <si>
    <t xml:space="preserve">Una vez se haya finalizado el tratamiento o control estipulado. </t>
  </si>
  <si>
    <t>Seguimiento a la ejecución del contrato.</t>
  </si>
  <si>
    <t>Mensual</t>
  </si>
  <si>
    <t>Riesgo ocasionado por emergencia sanitaria por causa de COVID-19.</t>
  </si>
  <si>
    <t xml:space="preserve">Inadecuada o deficiente ejecución del contrato. </t>
  </si>
  <si>
    <t>Solicitud de cambio de personal por parte del supervisor del contrato.</t>
  </si>
  <si>
    <t xml:space="preserve">Riesgo bajo </t>
  </si>
  <si>
    <t>Una vez se presente el riesgo .</t>
  </si>
  <si>
    <t xml:space="preserve">Informe de supervisión </t>
  </si>
  <si>
    <t xml:space="preserve">Diario </t>
  </si>
  <si>
    <t xml:space="preserve">Falta de idoneidad del personal 
asignado por el contratista, </t>
  </si>
  <si>
    <t>Retraso en el cumplimiento del cronograma de trabajo por causas ajenas a las partes</t>
  </si>
  <si>
    <t>Prorrogas al contrato. Insatisfacción de las necesidades de la entidad.</t>
  </si>
  <si>
    <t>Contratista</t>
  </si>
  <si>
    <t>Aplicación de multas o sanciones al contratista</t>
  </si>
  <si>
    <t>Seguimiento a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</si>
</sst>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40404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2" tint="-0.8999908444471571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 style="medium">
        <color theme="1" tint="0.499984740745262"/>
      </top>
      <bottom/>
      <diagonal/>
    </border>
    <border>
      <left style="medium">
        <color rgb="FFA6A6A6"/>
      </left>
      <right style="medium">
        <color theme="1" tint="0.499984740745262"/>
      </right>
      <top style="medium">
        <color rgb="FFA6A6A6"/>
      </top>
      <bottom/>
      <diagonal/>
    </border>
    <border>
      <left/>
      <right style="medium">
        <color rgb="FFA6A6A6"/>
      </right>
      <top style="medium">
        <color rgb="FFA6A6A6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/>
    <xf numFmtId="0" fontId="6" fillId="0" borderId="0" xfId="0" applyFont="1"/>
    <xf numFmtId="0" fontId="2" fillId="5" borderId="0" xfId="0" applyFont="1" applyFill="1" applyAlignment="1">
      <alignment vertical="center" wrapText="1"/>
    </xf>
    <xf numFmtId="0" fontId="4" fillId="5" borderId="0" xfId="0" applyFont="1" applyFill="1"/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textRotation="90" wrapText="1"/>
    </xf>
    <xf numFmtId="0" fontId="3" fillId="5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5" borderId="8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6" borderId="8" xfId="0" applyFont="1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5" fillId="7" borderId="11" xfId="0" applyFont="1" applyFill="1" applyBorder="1" applyAlignment="1">
      <alignment horizontal="center" vertical="center" textRotation="90" wrapText="1"/>
    </xf>
    <xf numFmtId="0" fontId="5" fillId="8" borderId="11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textRotation="90" wrapText="1"/>
    </xf>
    <xf numFmtId="0" fontId="5" fillId="10" borderId="11" xfId="0" applyFont="1" applyFill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9900"/>
      <color rgb="FFFF00FF"/>
      <color rgb="FFFF09BF"/>
      <color rgb="FFD90556"/>
      <color rgb="FF2C4E1E"/>
      <color rgb="FF356E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"/>
  <sheetViews>
    <sheetView tabSelected="1" topLeftCell="H1" zoomScaleNormal="100" zoomScaleSheetLayoutView="100" workbookViewId="0">
      <selection activeCell="AA9" sqref="AA9"/>
    </sheetView>
  </sheetViews>
  <sheetFormatPr baseColWidth="10" defaultRowHeight="15" x14ac:dyDescent="0.25"/>
  <cols>
    <col min="1" max="4" width="3.5703125" customWidth="1"/>
    <col min="5" max="5" width="4.5703125" customWidth="1"/>
    <col min="6" max="6" width="23.28515625" customWidth="1"/>
    <col min="7" max="7" width="45" customWidth="1"/>
    <col min="8" max="8" width="4.42578125" customWidth="1"/>
    <col min="9" max="9" width="4" customWidth="1"/>
    <col min="10" max="10" width="3.5703125" customWidth="1"/>
    <col min="11" max="11" width="4" customWidth="1"/>
    <col min="12" max="12" width="4.42578125" customWidth="1"/>
    <col min="13" max="13" width="28.140625" customWidth="1"/>
    <col min="14" max="14" width="5" customWidth="1"/>
    <col min="15" max="17" width="4.5703125" customWidth="1"/>
    <col min="21" max="21" width="19.140625" customWidth="1"/>
    <col min="22" max="22" width="29.7109375" customWidth="1"/>
  </cols>
  <sheetData>
    <row r="1" spans="1:30" ht="48.75" customHeight="1" x14ac:dyDescent="0.25">
      <c r="A1" s="47" t="s">
        <v>35</v>
      </c>
      <c r="B1" s="45" t="s">
        <v>0</v>
      </c>
      <c r="C1" s="45" t="s">
        <v>1</v>
      </c>
      <c r="D1" s="45" t="s">
        <v>2</v>
      </c>
      <c r="E1" s="45" t="s">
        <v>3</v>
      </c>
      <c r="F1" s="49" t="s">
        <v>4</v>
      </c>
      <c r="G1" s="49" t="s">
        <v>5</v>
      </c>
      <c r="H1" s="45" t="s">
        <v>6</v>
      </c>
      <c r="I1" s="45" t="s">
        <v>7</v>
      </c>
      <c r="J1" s="45" t="s">
        <v>8</v>
      </c>
      <c r="K1" s="45" t="s">
        <v>9</v>
      </c>
      <c r="L1" s="45" t="s">
        <v>10</v>
      </c>
      <c r="M1" s="49" t="s">
        <v>11</v>
      </c>
      <c r="N1" s="49" t="s">
        <v>12</v>
      </c>
      <c r="O1" s="49"/>
      <c r="P1" s="49"/>
      <c r="Q1" s="49"/>
      <c r="R1" s="45" t="s">
        <v>13</v>
      </c>
      <c r="S1" s="45" t="s">
        <v>14</v>
      </c>
      <c r="T1" s="45" t="s">
        <v>15</v>
      </c>
      <c r="U1" s="45" t="s">
        <v>16</v>
      </c>
      <c r="V1" s="49" t="s">
        <v>17</v>
      </c>
      <c r="W1" s="51"/>
      <c r="X1" s="1"/>
    </row>
    <row r="2" spans="1:30" ht="48.75" customHeight="1" x14ac:dyDescent="0.25">
      <c r="A2" s="48"/>
      <c r="B2" s="46"/>
      <c r="C2" s="46"/>
      <c r="D2" s="46"/>
      <c r="E2" s="46"/>
      <c r="F2" s="50"/>
      <c r="G2" s="50"/>
      <c r="H2" s="46"/>
      <c r="I2" s="46"/>
      <c r="J2" s="46"/>
      <c r="K2" s="46"/>
      <c r="L2" s="46"/>
      <c r="M2" s="50"/>
      <c r="N2" s="46" t="s">
        <v>6</v>
      </c>
      <c r="O2" s="46" t="s">
        <v>7</v>
      </c>
      <c r="P2" s="46" t="s">
        <v>18</v>
      </c>
      <c r="Q2" s="46" t="s">
        <v>9</v>
      </c>
      <c r="R2" s="46"/>
      <c r="S2" s="46"/>
      <c r="T2" s="46"/>
      <c r="U2" s="46"/>
      <c r="V2" s="46" t="s">
        <v>19</v>
      </c>
      <c r="W2" s="52" t="s">
        <v>20</v>
      </c>
      <c r="X2" s="1"/>
    </row>
    <row r="3" spans="1:30" ht="40.5" customHeight="1" x14ac:dyDescent="0.25">
      <c r="A3" s="48"/>
      <c r="B3" s="46"/>
      <c r="C3" s="46"/>
      <c r="D3" s="46"/>
      <c r="E3" s="46"/>
      <c r="F3" s="50"/>
      <c r="G3" s="50"/>
      <c r="H3" s="46"/>
      <c r="I3" s="46"/>
      <c r="J3" s="46"/>
      <c r="K3" s="46"/>
      <c r="L3" s="46"/>
      <c r="M3" s="50"/>
      <c r="N3" s="46"/>
      <c r="O3" s="46"/>
      <c r="P3" s="46"/>
      <c r="Q3" s="46"/>
      <c r="R3" s="46"/>
      <c r="S3" s="46"/>
      <c r="T3" s="46"/>
      <c r="U3" s="46"/>
      <c r="V3" s="46"/>
      <c r="W3" s="52"/>
      <c r="X3" s="1"/>
      <c r="Z3">
        <v>0</v>
      </c>
      <c r="AA3">
        <v>0.5</v>
      </c>
      <c r="AB3">
        <v>0.6</v>
      </c>
      <c r="AC3" s="53">
        <f>AVERAGE(Z3:AB3)</f>
        <v>0.3666666666666667</v>
      </c>
    </row>
    <row r="4" spans="1:30" s="2" customFormat="1" ht="113.25" hidden="1" customHeight="1" thickBot="1" x14ac:dyDescent="0.2">
      <c r="A4" s="17">
        <v>1</v>
      </c>
      <c r="B4" s="6" t="s">
        <v>21</v>
      </c>
      <c r="C4" s="6" t="s">
        <v>36</v>
      </c>
      <c r="D4" s="6" t="s">
        <v>39</v>
      </c>
      <c r="E4" s="6" t="s">
        <v>23</v>
      </c>
      <c r="F4" s="7" t="s">
        <v>48</v>
      </c>
      <c r="G4" s="7" t="s">
        <v>52</v>
      </c>
      <c r="H4" s="6">
        <v>3</v>
      </c>
      <c r="I4" s="6">
        <v>4</v>
      </c>
      <c r="J4" s="6">
        <v>5</v>
      </c>
      <c r="K4" s="8" t="s">
        <v>31</v>
      </c>
      <c r="L4" s="6" t="s">
        <v>29</v>
      </c>
      <c r="M4" s="7" t="s">
        <v>53</v>
      </c>
      <c r="N4" s="9">
        <v>3</v>
      </c>
      <c r="O4" s="9">
        <v>1</v>
      </c>
      <c r="P4" s="9">
        <f>+N4+O4</f>
        <v>4</v>
      </c>
      <c r="Q4" s="8" t="s">
        <v>27</v>
      </c>
      <c r="R4" s="6" t="s">
        <v>54</v>
      </c>
      <c r="S4" s="6" t="s">
        <v>29</v>
      </c>
      <c r="T4" s="7" t="s">
        <v>32</v>
      </c>
      <c r="U4" s="7" t="s">
        <v>38</v>
      </c>
      <c r="V4" s="7" t="s">
        <v>55</v>
      </c>
      <c r="W4" s="18" t="s">
        <v>56</v>
      </c>
      <c r="X4" s="1"/>
    </row>
    <row r="5" spans="1:30" s="5" customFormat="1" ht="153" hidden="1" customHeight="1" thickBot="1" x14ac:dyDescent="0.2">
      <c r="A5" s="19">
        <v>2</v>
      </c>
      <c r="B5" s="10" t="s">
        <v>34</v>
      </c>
      <c r="C5" s="10" t="s">
        <v>36</v>
      </c>
      <c r="D5" s="10" t="s">
        <v>39</v>
      </c>
      <c r="E5" s="10" t="s">
        <v>23</v>
      </c>
      <c r="F5" s="11" t="s">
        <v>49</v>
      </c>
      <c r="G5" s="11" t="s">
        <v>61</v>
      </c>
      <c r="H5" s="6">
        <v>1</v>
      </c>
      <c r="I5" s="10">
        <v>1</v>
      </c>
      <c r="J5" s="10">
        <v>2</v>
      </c>
      <c r="K5" s="8" t="s">
        <v>27</v>
      </c>
      <c r="L5" s="10" t="s">
        <v>29</v>
      </c>
      <c r="M5" s="11" t="s">
        <v>57</v>
      </c>
      <c r="N5" s="8">
        <v>1</v>
      </c>
      <c r="O5" s="8">
        <v>1</v>
      </c>
      <c r="P5" s="8">
        <v>2</v>
      </c>
      <c r="Q5" s="8" t="s">
        <v>27</v>
      </c>
      <c r="R5" s="10" t="s">
        <v>54</v>
      </c>
      <c r="S5" s="10" t="s">
        <v>58</v>
      </c>
      <c r="T5" s="11" t="s">
        <v>40</v>
      </c>
      <c r="U5" s="11" t="s">
        <v>46</v>
      </c>
      <c r="V5" s="11" t="s">
        <v>59</v>
      </c>
      <c r="W5" s="20" t="s">
        <v>60</v>
      </c>
      <c r="X5" s="4"/>
    </row>
    <row r="6" spans="1:30" s="3" customFormat="1" ht="109.5" hidden="1" customHeight="1" thickBot="1" x14ac:dyDescent="0.25">
      <c r="A6" s="21">
        <v>3</v>
      </c>
      <c r="B6" s="12" t="s">
        <v>24</v>
      </c>
      <c r="C6" s="12" t="s">
        <v>25</v>
      </c>
      <c r="D6" s="12" t="s">
        <v>43</v>
      </c>
      <c r="E6" s="12" t="s">
        <v>23</v>
      </c>
      <c r="F6" s="7" t="s">
        <v>50</v>
      </c>
      <c r="G6" s="7" t="s">
        <v>62</v>
      </c>
      <c r="H6" s="12">
        <v>1</v>
      </c>
      <c r="I6" s="12">
        <v>2</v>
      </c>
      <c r="J6" s="12">
        <v>3</v>
      </c>
      <c r="K6" s="8" t="s">
        <v>27</v>
      </c>
      <c r="L6" s="6" t="s">
        <v>44</v>
      </c>
      <c r="M6" s="7" t="s">
        <v>63</v>
      </c>
      <c r="N6" s="13">
        <v>1</v>
      </c>
      <c r="O6" s="13">
        <v>1</v>
      </c>
      <c r="P6" s="13">
        <v>2</v>
      </c>
      <c r="Q6" s="13" t="s">
        <v>27</v>
      </c>
      <c r="R6" s="12" t="s">
        <v>64</v>
      </c>
      <c r="S6" s="6" t="s">
        <v>65</v>
      </c>
      <c r="T6" s="14" t="s">
        <v>32</v>
      </c>
      <c r="U6" s="7" t="s">
        <v>41</v>
      </c>
      <c r="V6" s="7" t="s">
        <v>66</v>
      </c>
      <c r="W6" s="22" t="s">
        <v>60</v>
      </c>
    </row>
    <row r="7" spans="1:30" ht="96.75" customHeight="1" x14ac:dyDescent="0.25">
      <c r="A7" s="17">
        <v>1</v>
      </c>
      <c r="B7" s="6" t="s">
        <v>21</v>
      </c>
      <c r="C7" s="6" t="s">
        <v>36</v>
      </c>
      <c r="D7" s="6" t="s">
        <v>42</v>
      </c>
      <c r="E7" s="6" t="s">
        <v>23</v>
      </c>
      <c r="F7" s="7" t="s">
        <v>51</v>
      </c>
      <c r="G7" s="7" t="s">
        <v>67</v>
      </c>
      <c r="H7" s="6">
        <v>3</v>
      </c>
      <c r="I7" s="6">
        <v>5</v>
      </c>
      <c r="J7" s="6">
        <v>6</v>
      </c>
      <c r="K7" s="15" t="s">
        <v>28</v>
      </c>
      <c r="L7" s="6" t="s">
        <v>45</v>
      </c>
      <c r="M7" s="7" t="s">
        <v>68</v>
      </c>
      <c r="N7" s="8">
        <v>2</v>
      </c>
      <c r="O7" s="8">
        <v>3</v>
      </c>
      <c r="P7" s="8">
        <f t="shared" ref="P7" si="0">+N7+O7</f>
        <v>5</v>
      </c>
      <c r="Q7" s="8" t="s">
        <v>31</v>
      </c>
      <c r="R7" s="6" t="s">
        <v>37</v>
      </c>
      <c r="S7" s="6" t="s">
        <v>58</v>
      </c>
      <c r="T7" s="7" t="s">
        <v>47</v>
      </c>
      <c r="U7" s="7" t="s">
        <v>33</v>
      </c>
      <c r="V7" s="7" t="s">
        <v>69</v>
      </c>
      <c r="W7" s="18" t="s">
        <v>70</v>
      </c>
      <c r="AA7">
        <v>64000</v>
      </c>
      <c r="AB7">
        <f>AA7*2</f>
        <v>128000</v>
      </c>
      <c r="AC7">
        <v>160000</v>
      </c>
      <c r="AD7">
        <f>AC7-AB7</f>
        <v>32000</v>
      </c>
    </row>
    <row r="8" spans="1:30" ht="96.75" customHeight="1" x14ac:dyDescent="0.25">
      <c r="A8" s="21">
        <v>2</v>
      </c>
      <c r="B8" s="12" t="s">
        <v>21</v>
      </c>
      <c r="C8" s="12" t="s">
        <v>25</v>
      </c>
      <c r="D8" s="16" t="s">
        <v>22</v>
      </c>
      <c r="E8" s="16" t="s">
        <v>26</v>
      </c>
      <c r="F8" s="7" t="s">
        <v>71</v>
      </c>
      <c r="G8" s="7" t="s">
        <v>72</v>
      </c>
      <c r="H8" s="6">
        <v>2</v>
      </c>
      <c r="I8" s="6">
        <v>2</v>
      </c>
      <c r="J8" s="6">
        <v>4</v>
      </c>
      <c r="K8" s="8" t="s">
        <v>73</v>
      </c>
      <c r="L8" s="6" t="s">
        <v>29</v>
      </c>
      <c r="M8" s="7" t="s">
        <v>74</v>
      </c>
      <c r="N8" s="8">
        <v>1</v>
      </c>
      <c r="O8" s="8">
        <v>1</v>
      </c>
      <c r="P8" s="8">
        <v>2</v>
      </c>
      <c r="Q8" s="8" t="s">
        <v>73</v>
      </c>
      <c r="R8" s="6" t="s">
        <v>82</v>
      </c>
      <c r="S8" s="6" t="s">
        <v>75</v>
      </c>
      <c r="T8" s="7" t="s">
        <v>47</v>
      </c>
      <c r="U8" s="7" t="s">
        <v>33</v>
      </c>
      <c r="V8" s="7" t="s">
        <v>76</v>
      </c>
      <c r="W8" s="18" t="s">
        <v>77</v>
      </c>
    </row>
    <row r="9" spans="1:30" ht="96.75" customHeight="1" x14ac:dyDescent="0.25">
      <c r="A9" s="21">
        <v>3</v>
      </c>
      <c r="B9" s="12" t="s">
        <v>21</v>
      </c>
      <c r="C9" s="12" t="s">
        <v>25</v>
      </c>
      <c r="D9" s="16" t="s">
        <v>22</v>
      </c>
      <c r="E9" s="16" t="s">
        <v>26</v>
      </c>
      <c r="F9" s="7" t="s">
        <v>78</v>
      </c>
      <c r="G9" s="7" t="s">
        <v>79</v>
      </c>
      <c r="H9" s="6">
        <v>2</v>
      </c>
      <c r="I9" s="6">
        <v>2</v>
      </c>
      <c r="J9" s="6">
        <v>4</v>
      </c>
      <c r="K9" s="8" t="s">
        <v>73</v>
      </c>
      <c r="L9" s="6" t="s">
        <v>81</v>
      </c>
      <c r="M9" s="7" t="s">
        <v>80</v>
      </c>
      <c r="N9" s="8">
        <v>2</v>
      </c>
      <c r="O9" s="8">
        <v>3</v>
      </c>
      <c r="P9" s="8">
        <v>5</v>
      </c>
      <c r="Q9" s="8" t="s">
        <v>31</v>
      </c>
      <c r="R9" s="6" t="s">
        <v>82</v>
      </c>
      <c r="S9" s="6" t="s">
        <v>83</v>
      </c>
      <c r="T9" s="7" t="s">
        <v>47</v>
      </c>
      <c r="U9" s="7" t="s">
        <v>33</v>
      </c>
      <c r="V9" s="7" t="s">
        <v>85</v>
      </c>
      <c r="W9" s="18" t="s">
        <v>84</v>
      </c>
    </row>
    <row r="10" spans="1:30" ht="138" customHeight="1" thickBot="1" x14ac:dyDescent="0.3">
      <c r="A10" s="23">
        <v>4</v>
      </c>
      <c r="B10" s="24" t="s">
        <v>21</v>
      </c>
      <c r="C10" s="24" t="s">
        <v>25</v>
      </c>
      <c r="D10" s="25" t="s">
        <v>22</v>
      </c>
      <c r="E10" s="25" t="s">
        <v>26</v>
      </c>
      <c r="F10" s="26" t="s">
        <v>86</v>
      </c>
      <c r="G10" s="26" t="s">
        <v>87</v>
      </c>
      <c r="H10" s="25">
        <v>3</v>
      </c>
      <c r="I10" s="25">
        <v>5</v>
      </c>
      <c r="J10" s="25">
        <f t="shared" ref="J10" si="1">+H10+I10</f>
        <v>8</v>
      </c>
      <c r="K10" s="27" t="s">
        <v>30</v>
      </c>
      <c r="L10" s="25" t="s">
        <v>29</v>
      </c>
      <c r="M10" s="26" t="s">
        <v>88</v>
      </c>
      <c r="N10" s="28">
        <v>2</v>
      </c>
      <c r="O10" s="28">
        <v>4</v>
      </c>
      <c r="P10" s="28">
        <v>6</v>
      </c>
      <c r="Q10" s="29" t="s">
        <v>28</v>
      </c>
      <c r="R10" s="30" t="s">
        <v>82</v>
      </c>
      <c r="S10" s="30" t="s">
        <v>89</v>
      </c>
      <c r="T10" s="26" t="s">
        <v>47</v>
      </c>
      <c r="U10" s="26" t="s">
        <v>33</v>
      </c>
      <c r="V10" s="26" t="s">
        <v>91</v>
      </c>
      <c r="W10" s="31" t="s">
        <v>90</v>
      </c>
    </row>
    <row r="11" spans="1:30" s="3" customFormat="1" ht="102.6" customHeight="1" thickBot="1" x14ac:dyDescent="0.3">
      <c r="A11" s="32">
        <v>5</v>
      </c>
      <c r="B11" s="33" t="s">
        <v>24</v>
      </c>
      <c r="C11" s="33" t="s">
        <v>25</v>
      </c>
      <c r="D11" s="33" t="s">
        <v>22</v>
      </c>
      <c r="E11" s="33" t="s">
        <v>23</v>
      </c>
      <c r="F11" s="34" t="s">
        <v>92</v>
      </c>
      <c r="G11" s="34" t="s">
        <v>93</v>
      </c>
      <c r="H11" s="35">
        <v>4</v>
      </c>
      <c r="I11" s="35">
        <v>5</v>
      </c>
      <c r="J11" s="35">
        <v>9</v>
      </c>
      <c r="K11" s="36" t="s">
        <v>30</v>
      </c>
      <c r="L11" s="33" t="s">
        <v>29</v>
      </c>
      <c r="M11" s="34" t="s">
        <v>94</v>
      </c>
      <c r="N11" s="33">
        <v>3</v>
      </c>
      <c r="O11" s="33">
        <v>1</v>
      </c>
      <c r="P11" s="33">
        <v>4</v>
      </c>
      <c r="Q11" s="37" t="s">
        <v>27</v>
      </c>
      <c r="R11" s="33" t="s">
        <v>95</v>
      </c>
      <c r="S11" s="33" t="s">
        <v>29</v>
      </c>
      <c r="T11" s="34" t="s">
        <v>96</v>
      </c>
      <c r="U11" s="34" t="s">
        <v>97</v>
      </c>
      <c r="V11" s="34" t="s">
        <v>98</v>
      </c>
      <c r="W11" s="38" t="s">
        <v>99</v>
      </c>
    </row>
    <row r="12" spans="1:30" s="3" customFormat="1" ht="89.45" customHeight="1" thickBot="1" x14ac:dyDescent="0.3">
      <c r="A12" s="32">
        <v>6</v>
      </c>
      <c r="B12" s="33" t="s">
        <v>24</v>
      </c>
      <c r="C12" s="33" t="s">
        <v>25</v>
      </c>
      <c r="D12" s="33" t="s">
        <v>22</v>
      </c>
      <c r="E12" s="33" t="s">
        <v>23</v>
      </c>
      <c r="F12" s="34" t="s">
        <v>100</v>
      </c>
      <c r="G12" s="34" t="s">
        <v>93</v>
      </c>
      <c r="H12" s="33">
        <v>4</v>
      </c>
      <c r="I12" s="35">
        <v>5</v>
      </c>
      <c r="J12" s="35">
        <v>9</v>
      </c>
      <c r="K12" s="36" t="s">
        <v>30</v>
      </c>
      <c r="L12" s="33" t="s">
        <v>29</v>
      </c>
      <c r="M12" s="34" t="s">
        <v>94</v>
      </c>
      <c r="N12" s="33">
        <v>3</v>
      </c>
      <c r="O12" s="33">
        <v>1</v>
      </c>
      <c r="P12" s="33">
        <v>4</v>
      </c>
      <c r="Q12" s="37" t="s">
        <v>27</v>
      </c>
      <c r="R12" s="33" t="s">
        <v>95</v>
      </c>
      <c r="S12" s="33" t="s">
        <v>29</v>
      </c>
      <c r="T12" s="34" t="s">
        <v>96</v>
      </c>
      <c r="U12" s="34" t="s">
        <v>97</v>
      </c>
      <c r="V12" s="34" t="s">
        <v>98</v>
      </c>
      <c r="W12" s="38" t="s">
        <v>99</v>
      </c>
    </row>
    <row r="13" spans="1:30" s="3" customFormat="1" ht="57.75" thickBot="1" x14ac:dyDescent="0.3">
      <c r="A13" s="39">
        <v>7</v>
      </c>
      <c r="B13" s="33" t="s">
        <v>21</v>
      </c>
      <c r="C13" s="33" t="s">
        <v>25</v>
      </c>
      <c r="D13" s="33" t="s">
        <v>22</v>
      </c>
      <c r="E13" s="33" t="s">
        <v>23</v>
      </c>
      <c r="F13" s="34" t="s">
        <v>107</v>
      </c>
      <c r="G13" s="40" t="s">
        <v>101</v>
      </c>
      <c r="H13" s="33">
        <v>3</v>
      </c>
      <c r="I13" s="33">
        <v>3</v>
      </c>
      <c r="J13" s="33">
        <f t="shared" ref="J13:J14" si="2">+H13+I13</f>
        <v>6</v>
      </c>
      <c r="K13" s="41" t="s">
        <v>28</v>
      </c>
      <c r="L13" s="33" t="s">
        <v>29</v>
      </c>
      <c r="M13" s="34" t="s">
        <v>102</v>
      </c>
      <c r="N13" s="33">
        <v>2</v>
      </c>
      <c r="O13" s="33">
        <v>1</v>
      </c>
      <c r="P13" s="33">
        <f>+N13+O13</f>
        <v>3</v>
      </c>
      <c r="Q13" s="42" t="s">
        <v>103</v>
      </c>
      <c r="R13" s="33" t="s">
        <v>95</v>
      </c>
      <c r="S13" s="43" t="s">
        <v>29</v>
      </c>
      <c r="T13" s="44" t="s">
        <v>104</v>
      </c>
      <c r="U13" s="34" t="s">
        <v>97</v>
      </c>
      <c r="V13" s="34" t="s">
        <v>105</v>
      </c>
      <c r="W13" s="34" t="s">
        <v>106</v>
      </c>
    </row>
    <row r="14" spans="1:30" s="3" customFormat="1" ht="86.25" customHeight="1" x14ac:dyDescent="0.25">
      <c r="A14" s="39">
        <v>8</v>
      </c>
      <c r="B14" s="33" t="s">
        <v>24</v>
      </c>
      <c r="C14" s="33" t="s">
        <v>25</v>
      </c>
      <c r="D14" s="33" t="s">
        <v>22</v>
      </c>
      <c r="E14" s="33" t="s">
        <v>23</v>
      </c>
      <c r="F14" s="34" t="s">
        <v>108</v>
      </c>
      <c r="G14" s="40" t="s">
        <v>109</v>
      </c>
      <c r="H14" s="33">
        <v>4</v>
      </c>
      <c r="I14" s="33">
        <v>3</v>
      </c>
      <c r="J14" s="33">
        <f t="shared" si="2"/>
        <v>7</v>
      </c>
      <c r="K14" s="41" t="s">
        <v>28</v>
      </c>
      <c r="L14" s="33" t="s">
        <v>110</v>
      </c>
      <c r="M14" s="34" t="s">
        <v>111</v>
      </c>
      <c r="N14" s="33">
        <v>2</v>
      </c>
      <c r="O14" s="33">
        <v>2</v>
      </c>
      <c r="P14" s="33">
        <f t="shared" ref="P14" si="3">+N14+O14</f>
        <v>4</v>
      </c>
      <c r="Q14" s="42" t="s">
        <v>103</v>
      </c>
      <c r="R14" s="33" t="s">
        <v>95</v>
      </c>
      <c r="S14" s="43" t="s">
        <v>29</v>
      </c>
      <c r="T14" s="44" t="s">
        <v>32</v>
      </c>
      <c r="U14" s="34" t="s">
        <v>33</v>
      </c>
      <c r="V14" s="34" t="s">
        <v>112</v>
      </c>
      <c r="W14" s="34" t="s">
        <v>99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23" orientation="landscape" verticalDpi="200" r:id="rId1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B899171749444D8C1241015D5E2FC4" ma:contentTypeVersion="15" ma:contentTypeDescription="Crear nuevo documento." ma:contentTypeScope="" ma:versionID="f1a6517764ea7df735ee3efcf69b52fd">
  <xsd:schema xmlns:xsd="http://www.w3.org/2001/XMLSchema" xmlns:xs="http://www.w3.org/2001/XMLSchema" xmlns:p="http://schemas.microsoft.com/office/2006/metadata/properties" xmlns:ns2="7d16c472-6cc8-414a-8e7b-fdcb4eabf4cb" xmlns:ns3="218c1e77-a2d3-48d3-b1bb-a032f57cc9cc" targetNamespace="http://schemas.microsoft.com/office/2006/metadata/properties" ma:root="true" ma:fieldsID="1049cd308b60b38258c46f151cd84a4b" ns2:_="" ns3:_="">
    <xsd:import namespace="7d16c472-6cc8-414a-8e7b-fdcb4eabf4cb"/>
    <xsd:import namespace="218c1e77-a2d3-48d3-b1bb-a032f57cc9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16c472-6cc8-414a-8e7b-fdcb4eabf4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8c1e77-a2d3-48d3-b1bb-a032f57cc9cc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e8c3597-4d5f-4e96-b2af-3f583efae605}" ma:internalName="TaxCatchAll" ma:showField="CatchAllData" ma:web="218c1e77-a2d3-48d3-b1bb-a032f57cc9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B29DA7-4CBF-443C-BAA1-DE7A3AF6B4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E930E5-415D-4B43-99A9-0108795ABB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16c472-6cc8-414a-8e7b-fdcb4eabf4cb"/>
    <ds:schemaRef ds:uri="218c1e77-a2d3-48d3-b1bb-a032f57cc9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MATRIZ</vt:lpstr>
      <vt:lpstr>'FORMATO MATRIZ'!Área_de_impresión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Vargas Robles</dc:creator>
  <cp:lastModifiedBy>Jonathan David Sierra Cruz</cp:lastModifiedBy>
  <dcterms:created xsi:type="dcterms:W3CDTF">2020-03-02T15:08:48Z</dcterms:created>
  <dcterms:modified xsi:type="dcterms:W3CDTF">2026-09-14T16:48:24Z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8227af14-35a4-402e-98b6-115c14826e3d</vt:lpwstr>
  </property>
</Properties>
</file>